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harts/chart1.xml" ContentType="application/vnd.openxmlformats-officedocument.drawingml.chart+xml"/>
  <Override PartName="/xl/drawings/drawing5.xml" ContentType="application/vnd.openxmlformats-officedocument.drawingml.chartshapes+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harts/chart2.xml" ContentType="application/vnd.openxmlformats-officedocument.drawingml.chart+xml"/>
  <Override PartName="/xl/drawings/drawing9.xml" ContentType="application/vnd.openxmlformats-officedocument.drawing+xml"/>
  <Override PartName="/xl/charts/chart3.xml" ContentType="application/vnd.openxmlformats-officedocument.drawingml.chart+xml"/>
  <Override PartName="/xl/drawings/drawing10.xml" ContentType="application/vnd.openxmlformats-officedocument.drawing+xml"/>
  <Override PartName="/xl/charts/chart4.xml" ContentType="application/vnd.openxmlformats-officedocument.drawingml.chart+xml"/>
  <Override PartName="/xl/drawings/drawing11.xml" ContentType="application/vnd.openxmlformats-officedocument.drawing+xml"/>
  <Override PartName="/xl/charts/chart5.xml" ContentType="application/vnd.openxmlformats-officedocument.drawingml.chart+xml"/>
  <Override PartName="/xl/drawings/drawing12.xml" ContentType="application/vnd.openxmlformats-officedocument.drawing+xml"/>
  <Override PartName="/xl/charts/chart6.xml" ContentType="application/vnd.openxmlformats-officedocument.drawingml.chart+xml"/>
  <Override PartName="/xl/drawings/drawing13.xml" ContentType="application/vnd.openxmlformats-officedocument.drawing+xml"/>
  <Override PartName="/xl/charts/chart7.xml" ContentType="application/vnd.openxmlformats-officedocument.drawingml.chart+xml"/>
  <Override PartName="/xl/theme/themeOverride1.xml" ContentType="application/vnd.openxmlformats-officedocument.themeOverride+xml"/>
  <Override PartName="/xl/charts/chart8.xml" ContentType="application/vnd.openxmlformats-officedocument.drawingml.chart+xml"/>
  <Override PartName="/xl/theme/themeOverride2.xml" ContentType="application/vnd.openxmlformats-officedocument.themeOverride+xml"/>
  <Override PartName="/xl/drawings/drawing14.xml" ContentType="application/vnd.openxmlformats-officedocument.drawing+xml"/>
  <Override PartName="/xl/drawings/drawing1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mc:AlternateContent xmlns:mc="http://schemas.openxmlformats.org/markup-compatibility/2006">
    <mc:Choice Requires="x15">
      <x15ac:absPath xmlns:x15ac="http://schemas.microsoft.com/office/spreadsheetml/2010/11/ac" url="\\TMG-fc00.edstokyotocho.onmicrosoft.com\sfs003-001\行政部\zaisei\☆03-　決算統計担当\01-決算統計\R6年度\31_財政状況資料集の作成\06_作成連絡（2回目）※次年度になってからの対応\04_完成版\"/>
    </mc:Choice>
  </mc:AlternateContent>
  <xr:revisionPtr revIDLastSave="0" documentId="13_ncr:1_{F0A3C774-88AC-4416-AD68-1877CA300575}" xr6:coauthVersionLast="47" xr6:coauthVersionMax="47" xr10:uidLastSave="{00000000-0000-0000-0000-000000000000}"/>
  <bookViews>
    <workbookView xWindow="28680" yWindow="-120" windowWidth="29040" windowHeight="15720" xr2:uid="{00000000-000D-0000-FFFF-FFFF00000000}"/>
  </bookViews>
  <sheets>
    <sheet name="総括表" sheetId="10" r:id="rId1"/>
    <sheet name="普通会計の状況" sheetId="11" r:id="rId2"/>
    <sheet name="各会計、関係団体の財政状況及び健全化判断比率" sheetId="12" r:id="rId3"/>
    <sheet name="財政比較分析表" sheetId="13" r:id="rId4"/>
    <sheet name="経常経費分析表（経常収支比率の分析）" sheetId="14" r:id="rId5"/>
    <sheet name="経常経費分析表（人件費・公債費・普通建設事業費の分析）" sheetId="15" r:id="rId6"/>
    <sheet name="性質別歳出決算分析表（住民一人当たりのコスト）" sheetId="16" r:id="rId7"/>
    <sheet name="目的別歳出決算分析表（住民一人当たりのコスト）" sheetId="17" r:id="rId8"/>
    <sheet name="実質収支比率等に係る経年分析" sheetId="4" r:id="rId9"/>
    <sheet name="連結実質赤字比率に係る赤字・黒字の構成分析" sheetId="5" r:id="rId10"/>
    <sheet name="実質公債費比率（分子）の構造" sheetId="6" r:id="rId11"/>
    <sheet name="将来負担比率（分子）の構造" sheetId="7" r:id="rId12"/>
    <sheet name="基金残高に係る経年分析" sheetId="8" r:id="rId13"/>
    <sheet name="公会計指標分析・財政指標組合せ分析表" sheetId="18" r:id="rId14"/>
    <sheet name="施設類型別ストック情報分析表①" sheetId="19" r:id="rId15"/>
    <sheet name="施設類型別ストック情報分析表②" sheetId="20" r:id="rId16"/>
    <sheet name="データシート" sheetId="9" state="hidden" r:id="rId17"/>
  </sheets>
  <externalReferences>
    <externalReference r:id="rId18"/>
  </externalReferences>
  <calcPr calcId="191029" concurrentManualCount="2"/>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U23" i="12" l="1"/>
  <c r="V23" i="12"/>
  <c r="Q23" i="12"/>
  <c r="AF72" i="12" l="1"/>
  <c r="AF71" i="12"/>
  <c r="AA71" i="12"/>
  <c r="AF70" i="12"/>
  <c r="AA70" i="12"/>
  <c r="AF69" i="12"/>
  <c r="AA68" i="12"/>
  <c r="AF68" i="12" s="1"/>
  <c r="AA30" i="12" l="1"/>
  <c r="AK7" i="12"/>
  <c r="AP7" i="12" l="1"/>
  <c r="AP23" i="12" s="1"/>
  <c r="AA23" i="12"/>
  <c r="AO34" i="10" l="1"/>
  <c r="W36" i="10"/>
  <c r="W35" i="10"/>
  <c r="W34" i="10"/>
  <c r="CQ43" i="10"/>
  <c r="CQ42" i="10"/>
  <c r="CQ41" i="10"/>
  <c r="CQ40" i="10"/>
  <c r="CQ39" i="10"/>
  <c r="CQ38" i="10"/>
  <c r="CQ37" i="10"/>
  <c r="CQ36" i="10"/>
  <c r="CQ35" i="10"/>
  <c r="CQ34" i="10"/>
  <c r="DG43" i="10"/>
  <c r="DG42" i="10"/>
  <c r="DG41" i="10"/>
  <c r="DG40" i="10"/>
  <c r="DG39" i="10"/>
  <c r="DG38" i="10"/>
  <c r="DG37" i="10"/>
  <c r="DG36" i="10"/>
  <c r="DG35" i="10"/>
  <c r="DG34" i="10"/>
  <c r="BY43" i="10"/>
  <c r="BY42" i="10"/>
  <c r="BY41" i="10"/>
  <c r="BY40" i="10"/>
  <c r="BY39" i="10"/>
  <c r="BY38" i="10"/>
  <c r="BY37" i="10"/>
  <c r="BY36" i="10"/>
  <c r="BY35" i="10"/>
  <c r="BY34" i="10"/>
  <c r="E43" i="10"/>
  <c r="E42" i="10"/>
  <c r="E41" i="10"/>
  <c r="E40" i="10"/>
  <c r="E39" i="10"/>
  <c r="E38" i="10"/>
  <c r="E37" i="10"/>
  <c r="E36" i="10"/>
  <c r="E35" i="10"/>
  <c r="E34" i="10"/>
  <c r="CO43" i="10" l="1"/>
  <c r="BW43" i="10"/>
  <c r="BE43" i="10"/>
  <c r="AM43" i="10"/>
  <c r="U43" i="10"/>
  <c r="C43" i="10"/>
  <c r="CO42" i="10"/>
  <c r="BW42" i="10"/>
  <c r="BE42" i="10"/>
  <c r="AM42" i="10"/>
  <c r="U42" i="10"/>
  <c r="C42" i="10"/>
  <c r="CO41" i="10"/>
  <c r="BW41" i="10"/>
  <c r="BE41" i="10"/>
  <c r="AM41" i="10"/>
  <c r="U41" i="10"/>
  <c r="C41" i="10"/>
  <c r="CO40" i="10"/>
  <c r="BE40" i="10"/>
  <c r="AM40" i="10"/>
  <c r="U40" i="10"/>
  <c r="C40" i="10"/>
  <c r="CO39" i="10"/>
  <c r="BE39" i="10"/>
  <c r="AM39" i="10"/>
  <c r="U39" i="10"/>
  <c r="C39" i="10"/>
  <c r="CO38" i="10"/>
  <c r="BE38" i="10"/>
  <c r="AM38" i="10"/>
  <c r="U38" i="10"/>
  <c r="C38" i="10"/>
  <c r="CO37" i="10"/>
  <c r="BE37" i="10"/>
  <c r="AM37" i="10"/>
  <c r="U37" i="10"/>
  <c r="C37" i="10"/>
  <c r="CO36" i="10"/>
  <c r="BE36" i="10"/>
  <c r="AM36" i="10"/>
  <c r="C36" i="10"/>
  <c r="BE35" i="10"/>
  <c r="AM35" i="10"/>
  <c r="C35" i="10"/>
  <c r="CO34" i="10"/>
  <c r="CO35" i="10" s="1"/>
  <c r="BW34" i="10"/>
  <c r="BW35" i="10" s="1"/>
  <c r="BW36" i="10" s="1"/>
  <c r="BW37" i="10" s="1"/>
  <c r="BW38" i="10" s="1"/>
  <c r="BW39" i="10" s="1"/>
  <c r="BW40" i="10" s="1"/>
  <c r="BE34" i="10"/>
  <c r="C34" i="10"/>
  <c r="U34" i="10" s="1"/>
  <c r="U35" i="10" s="1"/>
  <c r="U36" i="10" s="1"/>
  <c r="AM34" i="10" l="1"/>
  <c r="D74" i="9"/>
  <c r="C74" i="9"/>
  <c r="B74" i="9"/>
  <c r="D73" i="9"/>
  <c r="C73" i="9"/>
  <c r="B73" i="9"/>
  <c r="D72" i="9"/>
  <c r="C72" i="9"/>
  <c r="B72" i="9"/>
  <c r="D71" i="9"/>
  <c r="C71" i="9"/>
  <c r="B71" i="9"/>
  <c r="P67" i="9"/>
  <c r="O67" i="9"/>
  <c r="N67" i="9"/>
  <c r="M67" i="9"/>
  <c r="L67" i="9"/>
  <c r="K67" i="9"/>
  <c r="J67" i="9"/>
  <c r="I67" i="9"/>
  <c r="H67" i="9"/>
  <c r="G67" i="9"/>
  <c r="F67" i="9"/>
  <c r="E67" i="9"/>
  <c r="D67" i="9"/>
  <c r="C67" i="9"/>
  <c r="B67" i="9"/>
  <c r="N66" i="9"/>
  <c r="K66" i="9"/>
  <c r="H66" i="9"/>
  <c r="E66" i="9"/>
  <c r="B66" i="9"/>
  <c r="N65" i="9"/>
  <c r="K65" i="9"/>
  <c r="H65" i="9"/>
  <c r="E65" i="9"/>
  <c r="B65" i="9"/>
  <c r="N64" i="9"/>
  <c r="K64" i="9"/>
  <c r="H64" i="9"/>
  <c r="E64" i="9"/>
  <c r="B64" i="9"/>
  <c r="N63" i="9"/>
  <c r="K63" i="9"/>
  <c r="H63" i="9"/>
  <c r="E63" i="9"/>
  <c r="B63" i="9"/>
  <c r="N62" i="9"/>
  <c r="K62" i="9"/>
  <c r="H62" i="9"/>
  <c r="E62" i="9"/>
  <c r="B62" i="9"/>
  <c r="N61" i="9"/>
  <c r="K61" i="9"/>
  <c r="H61" i="9"/>
  <c r="E61" i="9"/>
  <c r="B61" i="9"/>
  <c r="N60" i="9"/>
  <c r="K60" i="9"/>
  <c r="H60" i="9"/>
  <c r="E60" i="9"/>
  <c r="B60" i="9"/>
  <c r="N59" i="9"/>
  <c r="K59" i="9"/>
  <c r="H59" i="9"/>
  <c r="E59" i="9"/>
  <c r="B59" i="9"/>
  <c r="P58" i="9"/>
  <c r="M58" i="9"/>
  <c r="J58" i="9"/>
  <c r="G58" i="9"/>
  <c r="D58" i="9"/>
  <c r="P57" i="9"/>
  <c r="M57" i="9"/>
  <c r="J57" i="9"/>
  <c r="G57" i="9"/>
  <c r="D57" i="9"/>
  <c r="P56" i="9"/>
  <c r="M56" i="9"/>
  <c r="J56" i="9"/>
  <c r="G56" i="9"/>
  <c r="D56" i="9"/>
  <c r="N54" i="9"/>
  <c r="K54" i="9"/>
  <c r="H54" i="9"/>
  <c r="E54" i="9"/>
  <c r="B54" i="9"/>
  <c r="P50" i="9"/>
  <c r="O50" i="9"/>
  <c r="N50" i="9"/>
  <c r="M50" i="9"/>
  <c r="L50" i="9"/>
  <c r="K50" i="9"/>
  <c r="J50" i="9"/>
  <c r="I50" i="9"/>
  <c r="H50" i="9"/>
  <c r="G50" i="9"/>
  <c r="F50" i="9"/>
  <c r="E50" i="9"/>
  <c r="D50" i="9"/>
  <c r="C50" i="9"/>
  <c r="B50" i="9"/>
  <c r="N49" i="9"/>
  <c r="K49" i="9"/>
  <c r="H49" i="9"/>
  <c r="E49" i="9"/>
  <c r="B49" i="9"/>
  <c r="N48" i="9"/>
  <c r="K48" i="9"/>
  <c r="H48" i="9"/>
  <c r="E48" i="9"/>
  <c r="B48" i="9"/>
  <c r="N47" i="9"/>
  <c r="K47" i="9"/>
  <c r="H47" i="9"/>
  <c r="E47" i="9"/>
  <c r="B47" i="9"/>
  <c r="N46" i="9"/>
  <c r="K46" i="9"/>
  <c r="H46" i="9"/>
  <c r="E46" i="9"/>
  <c r="B46" i="9"/>
  <c r="N45" i="9"/>
  <c r="K45" i="9"/>
  <c r="H45" i="9"/>
  <c r="E45" i="9"/>
  <c r="B45" i="9"/>
  <c r="N44" i="9"/>
  <c r="K44" i="9"/>
  <c r="H44" i="9"/>
  <c r="E44" i="9"/>
  <c r="B44" i="9"/>
  <c r="N43" i="9"/>
  <c r="K43" i="9"/>
  <c r="H43" i="9"/>
  <c r="E43" i="9"/>
  <c r="B43" i="9"/>
  <c r="P42" i="9"/>
  <c r="M42" i="9"/>
  <c r="J42" i="9"/>
  <c r="G42" i="9"/>
  <c r="D42" i="9"/>
  <c r="N40" i="9"/>
  <c r="K40" i="9"/>
  <c r="H40" i="9"/>
  <c r="E40" i="9"/>
  <c r="B40" i="9"/>
  <c r="K36" i="9"/>
  <c r="J36" i="9"/>
  <c r="I36" i="9"/>
  <c r="H36" i="9"/>
  <c r="G36" i="9"/>
  <c r="F36" i="9"/>
  <c r="E36" i="9"/>
  <c r="D36" i="9"/>
  <c r="C36" i="9"/>
  <c r="B36" i="9"/>
  <c r="A36" i="9"/>
  <c r="K35" i="9"/>
  <c r="J35" i="9"/>
  <c r="I35" i="9"/>
  <c r="H35" i="9"/>
  <c r="G35" i="9"/>
  <c r="F35" i="9"/>
  <c r="E35" i="9"/>
  <c r="D35" i="9"/>
  <c r="C35" i="9"/>
  <c r="B35" i="9"/>
  <c r="A35" i="9"/>
  <c r="K34" i="9"/>
  <c r="J34" i="9"/>
  <c r="I34" i="9"/>
  <c r="H34" i="9"/>
  <c r="G34" i="9"/>
  <c r="F34" i="9"/>
  <c r="E34" i="9"/>
  <c r="D34" i="9"/>
  <c r="C34" i="9"/>
  <c r="B34" i="9"/>
  <c r="A34" i="9"/>
  <c r="K33" i="9"/>
  <c r="J33" i="9"/>
  <c r="I33" i="9"/>
  <c r="H33" i="9"/>
  <c r="G33" i="9"/>
  <c r="F33" i="9"/>
  <c r="E33" i="9"/>
  <c r="D33" i="9"/>
  <c r="C33" i="9"/>
  <c r="B33" i="9"/>
  <c r="A33" i="9"/>
  <c r="K32" i="9"/>
  <c r="J32" i="9"/>
  <c r="I32" i="9"/>
  <c r="H32" i="9"/>
  <c r="G32" i="9"/>
  <c r="F32" i="9"/>
  <c r="E32" i="9"/>
  <c r="D32" i="9"/>
  <c r="C32" i="9"/>
  <c r="B32" i="9"/>
  <c r="A32" i="9"/>
  <c r="K31" i="9"/>
  <c r="J31" i="9"/>
  <c r="I31" i="9"/>
  <c r="H31" i="9"/>
  <c r="G31" i="9"/>
  <c r="F31" i="9"/>
  <c r="E31" i="9"/>
  <c r="D31" i="9"/>
  <c r="C31" i="9"/>
  <c r="B31" i="9"/>
  <c r="A31" i="9"/>
  <c r="K30" i="9"/>
  <c r="J30" i="9"/>
  <c r="I30" i="9"/>
  <c r="H30" i="9"/>
  <c r="G30" i="9"/>
  <c r="F30" i="9"/>
  <c r="E30" i="9"/>
  <c r="D30" i="9"/>
  <c r="C30" i="9"/>
  <c r="B30" i="9"/>
  <c r="A30" i="9"/>
  <c r="K29" i="9"/>
  <c r="J29" i="9"/>
  <c r="I29" i="9"/>
  <c r="H29" i="9"/>
  <c r="G29" i="9"/>
  <c r="F29" i="9"/>
  <c r="E29" i="9"/>
  <c r="D29" i="9"/>
  <c r="C29" i="9"/>
  <c r="B29" i="9"/>
  <c r="A29" i="9"/>
  <c r="K28" i="9"/>
  <c r="J28" i="9"/>
  <c r="I28" i="9"/>
  <c r="H28" i="9"/>
  <c r="G28" i="9"/>
  <c r="F28" i="9"/>
  <c r="E28" i="9"/>
  <c r="D28" i="9"/>
  <c r="C28" i="9"/>
  <c r="B28" i="9"/>
  <c r="A28" i="9"/>
  <c r="K27" i="9"/>
  <c r="J27" i="9"/>
  <c r="I27" i="9"/>
  <c r="H27" i="9"/>
  <c r="G27" i="9"/>
  <c r="F27" i="9"/>
  <c r="E27" i="9"/>
  <c r="D27" i="9"/>
  <c r="C27" i="9"/>
  <c r="B27" i="9"/>
  <c r="A27" i="9"/>
  <c r="J25" i="9"/>
  <c r="H25" i="9"/>
  <c r="F25" i="9"/>
  <c r="D25" i="9"/>
  <c r="B25" i="9"/>
  <c r="F21" i="9"/>
  <c r="E21" i="9"/>
  <c r="D21" i="9"/>
  <c r="C21" i="9"/>
  <c r="B21" i="9"/>
  <c r="F20" i="9"/>
  <c r="E20" i="9"/>
  <c r="D20" i="9"/>
  <c r="C20" i="9"/>
  <c r="B20" i="9"/>
  <c r="F19" i="9"/>
  <c r="E19" i="9"/>
  <c r="D19" i="9"/>
  <c r="C19" i="9"/>
  <c r="B19" i="9"/>
  <c r="F18" i="9"/>
  <c r="E18" i="9"/>
  <c r="D18" i="9"/>
  <c r="C18" i="9"/>
  <c r="B18" i="9"/>
</calcChain>
</file>

<file path=xl/sharedStrings.xml><?xml version="1.0" encoding="utf-8"?>
<sst xmlns="http://schemas.openxmlformats.org/spreadsheetml/2006/main" count="1111" uniqueCount="573">
  <si>
    <t>標準財政規模比（％）</t>
    <phoneticPr fontId="5"/>
  </si>
  <si>
    <t>区分</t>
    <rPh sb="0" eb="2">
      <t>クブン</t>
    </rPh>
    <phoneticPr fontId="5"/>
  </si>
  <si>
    <t>年度</t>
    <rPh sb="0" eb="2">
      <t>ネンド</t>
    </rPh>
    <phoneticPr fontId="5"/>
  </si>
  <si>
    <t>財政調整基金残高</t>
    <rPh sb="0" eb="2">
      <t>ザイセイ</t>
    </rPh>
    <rPh sb="2" eb="4">
      <t>チョウセイ</t>
    </rPh>
    <rPh sb="4" eb="6">
      <t>キキン</t>
    </rPh>
    <rPh sb="6" eb="8">
      <t>ザンダカ</t>
    </rPh>
    <phoneticPr fontId="5"/>
  </si>
  <si>
    <t>実質収支額</t>
    <rPh sb="0" eb="2">
      <t>ジッシツ</t>
    </rPh>
    <rPh sb="2" eb="4">
      <t>シュウシ</t>
    </rPh>
    <rPh sb="4" eb="5">
      <t>ガク</t>
    </rPh>
    <phoneticPr fontId="5"/>
  </si>
  <si>
    <t>実質単年度収支</t>
    <rPh sb="0" eb="2">
      <t>ジッシツ</t>
    </rPh>
    <rPh sb="2" eb="5">
      <t>タンネンド</t>
    </rPh>
    <rPh sb="5" eb="7">
      <t>シュウシ</t>
    </rPh>
    <phoneticPr fontId="5"/>
  </si>
  <si>
    <t>会計</t>
    <rPh sb="0" eb="2">
      <t>カイケイ</t>
    </rPh>
    <phoneticPr fontId="5"/>
  </si>
  <si>
    <t>（百万円）</t>
    <rPh sb="1" eb="2">
      <t>ヒャク</t>
    </rPh>
    <rPh sb="2" eb="4">
      <t>マンエン</t>
    </rPh>
    <phoneticPr fontId="5"/>
  </si>
  <si>
    <t>分子の構造</t>
    <rPh sb="0" eb="2">
      <t>ブンシ</t>
    </rPh>
    <rPh sb="3" eb="5">
      <t>コウゾウ</t>
    </rPh>
    <phoneticPr fontId="5"/>
  </si>
  <si>
    <t>元利償還金等(A)</t>
    <phoneticPr fontId="5"/>
  </si>
  <si>
    <t>元利償還金</t>
  </si>
  <si>
    <t>減債基金積立不足算定額※2</t>
    <phoneticPr fontId="5"/>
  </si>
  <si>
    <t>満期一括償還地方債に係る年度割相当額</t>
    <phoneticPr fontId="5"/>
  </si>
  <si>
    <t>公営企業債の元利償還金に対する繰入金</t>
  </si>
  <si>
    <t>組合等が起こした地方債の元利償還金に対する負担金等</t>
  </si>
  <si>
    <t>債務負担行為に基づく支出額</t>
  </si>
  <si>
    <t>一時借入金の利子</t>
    <phoneticPr fontId="5"/>
  </si>
  <si>
    <t>算入公債費等(B)</t>
    <phoneticPr fontId="5"/>
  </si>
  <si>
    <t>算入公債費等</t>
    <phoneticPr fontId="5"/>
  </si>
  <si>
    <t>(A)－(B)</t>
    <phoneticPr fontId="5"/>
  </si>
  <si>
    <t>実質公債費比率の分子</t>
    <phoneticPr fontId="5"/>
  </si>
  <si>
    <t>※ 減債基金積立不足算定額=(C)×(１－(D)/(E))</t>
    <phoneticPr fontId="5"/>
  </si>
  <si>
    <t>（参考）</t>
    <rPh sb="1" eb="3">
      <t>サンコウ</t>
    </rPh>
    <phoneticPr fontId="5"/>
  </si>
  <si>
    <t>（百万円）</t>
    <phoneticPr fontId="5"/>
  </si>
  <si>
    <t>減債基金
積立状況等（注）</t>
    <rPh sb="0" eb="2">
      <t>ゲンサイ</t>
    </rPh>
    <rPh sb="2" eb="4">
      <t>キキン</t>
    </rPh>
    <rPh sb="5" eb="7">
      <t>ツミタテ</t>
    </rPh>
    <rPh sb="7" eb="9">
      <t>ジョウキョウ</t>
    </rPh>
    <rPh sb="9" eb="10">
      <t>トウ</t>
    </rPh>
    <rPh sb="10" eb="13">
      <t>チュウ</t>
    </rPh>
    <phoneticPr fontId="2"/>
  </si>
  <si>
    <t>満期一括償還地方債に係る実質償還額又は理論償還額のいずれか少ない額(C)</t>
    <phoneticPr fontId="1"/>
  </si>
  <si>
    <t>前年度末減債基金残高(D)</t>
    <phoneticPr fontId="5"/>
  </si>
  <si>
    <t>前年度末減債基金積立相当額(E)</t>
    <rPh sb="0" eb="3">
      <t>ゼンネンド</t>
    </rPh>
    <rPh sb="3" eb="4">
      <t>マツ</t>
    </rPh>
    <rPh sb="4" eb="6">
      <t>ゲンサイ</t>
    </rPh>
    <rPh sb="6" eb="8">
      <t>キキン</t>
    </rPh>
    <rPh sb="8" eb="10">
      <t>ツミタテ</t>
    </rPh>
    <rPh sb="10" eb="12">
      <t>ソウトウ</t>
    </rPh>
    <rPh sb="12" eb="13">
      <t>ガク</t>
    </rPh>
    <phoneticPr fontId="1"/>
  </si>
  <si>
    <t>（注）減債基金のうち、実質公債費比率の算定に用いる満期一括償還地方債の償還の財源に係るもののみを記入。</t>
    <rPh sb="0" eb="3">
      <t>チュウ</t>
    </rPh>
    <rPh sb="3" eb="5">
      <t>ゲンサイ</t>
    </rPh>
    <rPh sb="5" eb="7">
      <t>キキン</t>
    </rPh>
    <rPh sb="11" eb="13">
      <t>ジッシツ</t>
    </rPh>
    <rPh sb="13" eb="16">
      <t>コウサイヒ</t>
    </rPh>
    <rPh sb="16" eb="18">
      <t>ヒリツ</t>
    </rPh>
    <rPh sb="19" eb="21">
      <t>サンテイ</t>
    </rPh>
    <rPh sb="22" eb="23">
      <t>モチ</t>
    </rPh>
    <rPh sb="25" eb="27">
      <t>マンキ</t>
    </rPh>
    <rPh sb="27" eb="29">
      <t>イッカツ</t>
    </rPh>
    <rPh sb="29" eb="31">
      <t>ショウカン</t>
    </rPh>
    <rPh sb="31" eb="34">
      <t>チホウサイ</t>
    </rPh>
    <rPh sb="35" eb="37">
      <t>ショウカン</t>
    </rPh>
    <rPh sb="38" eb="40">
      <t>ザイゲン</t>
    </rPh>
    <rPh sb="41" eb="42">
      <t>カカ</t>
    </rPh>
    <rPh sb="48" eb="50">
      <t>キニュウ</t>
    </rPh>
    <phoneticPr fontId="1"/>
  </si>
  <si>
    <t>　　　減債基金積立金の年度を超えた一般会計又は特別会計への貸付額は控除して記入。</t>
    <rPh sb="3" eb="5">
      <t>ゲンサイ</t>
    </rPh>
    <rPh sb="21" eb="22">
      <t>マタ</t>
    </rPh>
    <rPh sb="23" eb="25">
      <t>トクベツ</t>
    </rPh>
    <rPh sb="25" eb="27">
      <t>カイケイ</t>
    </rPh>
    <rPh sb="31" eb="32">
      <t>ガク</t>
    </rPh>
    <rPh sb="37" eb="39">
      <t>キニュウ</t>
    </rPh>
    <phoneticPr fontId="1"/>
  </si>
  <si>
    <t>将来負担額(A)</t>
    <phoneticPr fontId="5"/>
  </si>
  <si>
    <t>一般会計等に係る地方債の現在高</t>
  </si>
  <si>
    <t>債務負担行為に基づく支出予定額</t>
  </si>
  <si>
    <t>公営企業債等繰入見込額</t>
  </si>
  <si>
    <t>組合等負担等見込額</t>
  </si>
  <si>
    <t>退職手当負担見込額</t>
  </si>
  <si>
    <t>設立法人等の負債額等負担見込額</t>
  </si>
  <si>
    <t>うち、健全化法施行規則附則第三条に係る負担見込額</t>
    <phoneticPr fontId="5"/>
  </si>
  <si>
    <t>連結実質赤字額</t>
  </si>
  <si>
    <t>組合等連結実質赤字額負担見込額</t>
  </si>
  <si>
    <t>充当可能財源等(B)</t>
    <phoneticPr fontId="5"/>
  </si>
  <si>
    <t>充当可能基金</t>
  </si>
  <si>
    <t>充当可能特定歳入</t>
  </si>
  <si>
    <t>基準財政需要額算入見込額</t>
  </si>
  <si>
    <t>将来負担比率の分子</t>
  </si>
  <si>
    <t>（百万円）</t>
    <rPh sb="1" eb="4">
      <t>ヒャクマンエン</t>
    </rPh>
    <phoneticPr fontId="5"/>
  </si>
  <si>
    <t>財政調整基金</t>
    <rPh sb="0" eb="2">
      <t>ザイセイ</t>
    </rPh>
    <rPh sb="2" eb="4">
      <t>チョウセイ</t>
    </rPh>
    <rPh sb="4" eb="6">
      <t>キキン</t>
    </rPh>
    <phoneticPr fontId="5"/>
  </si>
  <si>
    <t>減債基金</t>
    <rPh sb="0" eb="2">
      <t>ゲンサイ</t>
    </rPh>
    <rPh sb="2" eb="4">
      <t>キキン</t>
    </rPh>
    <phoneticPr fontId="5"/>
  </si>
  <si>
    <t>その他特定目的基金</t>
    <rPh sb="2" eb="3">
      <t>タ</t>
    </rPh>
    <rPh sb="3" eb="5">
      <t>トクテイ</t>
    </rPh>
    <rPh sb="5" eb="7">
      <t>モクテキ</t>
    </rPh>
    <rPh sb="7" eb="9">
      <t>キキン</t>
    </rPh>
    <phoneticPr fontId="5"/>
  </si>
  <si>
    <t>基金残高合計</t>
    <rPh sb="0" eb="2">
      <t>キキン</t>
    </rPh>
    <rPh sb="2" eb="4">
      <t>ザンダカ</t>
    </rPh>
    <rPh sb="4" eb="6">
      <t>ゴウケイ</t>
    </rPh>
    <phoneticPr fontId="5"/>
  </si>
  <si>
    <t>当該団体(円)</t>
  </si>
  <si>
    <t>実質収支比率等に係る経年分析</t>
  </si>
  <si>
    <t>実質収支額</t>
    <phoneticPr fontId="16"/>
  </si>
  <si>
    <t>財政調整基金残高</t>
    <phoneticPr fontId="5"/>
  </si>
  <si>
    <t>実質単年度収支</t>
    <rPh sb="0" eb="2">
      <t>ジッシツ</t>
    </rPh>
    <rPh sb="2" eb="5">
      <t>タンネンド</t>
    </rPh>
    <rPh sb="5" eb="7">
      <t>シュウシ</t>
    </rPh>
    <phoneticPr fontId="16"/>
  </si>
  <si>
    <t>連結実質赤字比率に係る赤字・黒字の構成分析</t>
  </si>
  <si>
    <t>赤字額</t>
    <rPh sb="0" eb="2">
      <t>アカジ</t>
    </rPh>
    <rPh sb="2" eb="3">
      <t>ガク</t>
    </rPh>
    <phoneticPr fontId="16"/>
  </si>
  <si>
    <t>黒字額</t>
    <rPh sb="0" eb="2">
      <t>クロジ</t>
    </rPh>
    <rPh sb="2" eb="3">
      <t>ガク</t>
    </rPh>
    <phoneticPr fontId="16"/>
  </si>
  <si>
    <t>実質公債費比率（分子）の構造</t>
  </si>
  <si>
    <t>元利償還金等</t>
    <rPh sb="0" eb="2">
      <t>ガンリ</t>
    </rPh>
    <rPh sb="2" eb="5">
      <t>ショウカンキン</t>
    </rPh>
    <rPh sb="5" eb="6">
      <t>トウ</t>
    </rPh>
    <phoneticPr fontId="5"/>
  </si>
  <si>
    <t>算入公債費等</t>
    <rPh sb="0" eb="2">
      <t>サンニュウ</t>
    </rPh>
    <rPh sb="2" eb="6">
      <t>コウサイヒトウ</t>
    </rPh>
    <phoneticPr fontId="5"/>
  </si>
  <si>
    <t>算入公債費等</t>
    <rPh sb="0" eb="2">
      <t>サンニュウ</t>
    </rPh>
    <rPh sb="2" eb="6">
      <t>コウサイヒトウ</t>
    </rPh>
    <phoneticPr fontId="16"/>
  </si>
  <si>
    <t>債務負担行為に基づく支出額</t>
    <phoneticPr fontId="5"/>
  </si>
  <si>
    <t>組合等が起こした地方債の元利償還金に対する負担金等</t>
    <phoneticPr fontId="5"/>
  </si>
  <si>
    <t>公営企業債の元利償還金に対する繰入金</t>
    <phoneticPr fontId="5"/>
  </si>
  <si>
    <t>減債基金積立不足算定額</t>
    <phoneticPr fontId="5"/>
  </si>
  <si>
    <t>元利償還金</t>
    <phoneticPr fontId="5"/>
  </si>
  <si>
    <t>実質公債費比率の分子</t>
  </si>
  <si>
    <t>将来負担比率（分子）の構造</t>
  </si>
  <si>
    <t>将来負担額</t>
    <rPh sb="0" eb="2">
      <t>ショウライ</t>
    </rPh>
    <rPh sb="2" eb="4">
      <t>フタン</t>
    </rPh>
    <rPh sb="4" eb="5">
      <t>ガク</t>
    </rPh>
    <phoneticPr fontId="5"/>
  </si>
  <si>
    <t>充当可能財源等</t>
    <rPh sb="0" eb="2">
      <t>ジュウトウ</t>
    </rPh>
    <rPh sb="2" eb="4">
      <t>カノウ</t>
    </rPh>
    <rPh sb="4" eb="6">
      <t>ザイゲン</t>
    </rPh>
    <rPh sb="6" eb="7">
      <t>トウ</t>
    </rPh>
    <phoneticPr fontId="5"/>
  </si>
  <si>
    <t>将来負担比率の分子</t>
    <phoneticPr fontId="5"/>
  </si>
  <si>
    <t>基金残高に係る経年分析</t>
    <phoneticPr fontId="19"/>
  </si>
  <si>
    <t>財政調整基金</t>
    <phoneticPr fontId="19"/>
  </si>
  <si>
    <t>減債基金</t>
    <phoneticPr fontId="19"/>
  </si>
  <si>
    <t>その他特定目的基金</t>
    <phoneticPr fontId="19"/>
  </si>
  <si>
    <t>令和6年度　財政状況資料集</t>
    <phoneticPr fontId="5"/>
  </si>
  <si>
    <t>総括表（市町村）</t>
    <rPh sb="0" eb="2">
      <t>ソウカツ</t>
    </rPh>
    <rPh sb="2" eb="3">
      <t>ヒョウ</t>
    </rPh>
    <rPh sb="4" eb="7">
      <t>シチョウソン</t>
    </rPh>
    <phoneticPr fontId="5"/>
  </si>
  <si>
    <t>都道府県名</t>
    <phoneticPr fontId="5"/>
  </si>
  <si>
    <t>東京都</t>
    <phoneticPr fontId="5"/>
  </si>
  <si>
    <t>市町村類型</t>
    <phoneticPr fontId="5"/>
  </si>
  <si>
    <t>Ⅱ－３</t>
    <phoneticPr fontId="5"/>
  </si>
  <si>
    <t>指定団体等の指定状況</t>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</si>
  <si>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</si>
  <si>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</si>
  <si>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</si>
  <si>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</si>
  <si>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歳入総額</t>
    <phoneticPr fontId="25"/>
  </si>
  <si>
    <t>実質収支比率</t>
    <rPh sb="0" eb="2">
      <t>ジッシツ</t>
    </rPh>
    <rPh sb="2" eb="4">
      <t>シュウシ</t>
    </rPh>
    <rPh sb="4" eb="6">
      <t>ヒリツ</t>
    </rPh>
    <phoneticPr fontId="5"/>
  </si>
  <si>
    <t>財政健全化等</t>
    <rPh sb="0" eb="2">
      <t>ザイセイ</t>
    </rPh>
    <rPh sb="2" eb="5">
      <t>ケンゼンカ</t>
    </rPh>
    <rPh sb="5" eb="6">
      <t>トウ</t>
    </rPh>
    <phoneticPr fontId="5"/>
  </si>
  <si>
    <t>×</t>
    <phoneticPr fontId="5"/>
  </si>
  <si>
    <t>歳出総額</t>
    <phoneticPr fontId="25"/>
  </si>
  <si>
    <t>経常収支比率</t>
    <rPh sb="0" eb="2">
      <t>ケイジョウ</t>
    </rPh>
    <rPh sb="2" eb="4">
      <t>シュウシ</t>
    </rPh>
    <rPh sb="4" eb="6">
      <t>ヒリツ</t>
    </rPh>
    <phoneticPr fontId="5"/>
  </si>
  <si>
    <t>市町村名</t>
    <rPh sb="0" eb="3">
      <t>シチョウソン</t>
    </rPh>
    <rPh sb="3" eb="4">
      <t>メイ</t>
    </rPh>
    <phoneticPr fontId="5"/>
  </si>
  <si>
    <t>国立市</t>
    <phoneticPr fontId="5"/>
  </si>
  <si>
    <t>地方交付税種地</t>
    <rPh sb="0" eb="2">
      <t>チホウ</t>
    </rPh>
    <rPh sb="2" eb="5">
      <t>コウフゼイ</t>
    </rPh>
    <rPh sb="5" eb="6">
      <t>シュ</t>
    </rPh>
    <rPh sb="6" eb="7">
      <t>チ</t>
    </rPh>
    <phoneticPr fontId="5"/>
  </si>
  <si>
    <t>2-9</t>
    <phoneticPr fontId="5"/>
  </si>
  <si>
    <t>財源超過</t>
    <rPh sb="0" eb="2">
      <t>ザイゲン</t>
    </rPh>
    <rPh sb="2" eb="4">
      <t>チョウカ</t>
    </rPh>
    <phoneticPr fontId="5"/>
  </si>
  <si>
    <t>○</t>
    <phoneticPr fontId="5"/>
  </si>
  <si>
    <t>歳入歳出差引</t>
    <phoneticPr fontId="25"/>
  </si>
  <si>
    <t>　　(※1)</t>
    <phoneticPr fontId="5"/>
  </si>
  <si>
    <t>首都</t>
    <rPh sb="0" eb="2">
      <t>シュト</t>
    </rPh>
    <phoneticPr fontId="5"/>
  </si>
  <si>
    <t>翌年度に繰越すべき財源</t>
    <phoneticPr fontId="5"/>
  </si>
  <si>
    <t>標準財政規模</t>
    <rPh sb="0" eb="2">
      <t>ヒョウジュン</t>
    </rPh>
    <rPh sb="2" eb="4">
      <t>ザイセイ</t>
    </rPh>
    <rPh sb="4" eb="6">
      <t>キボ</t>
    </rPh>
    <phoneticPr fontId="5"/>
  </si>
  <si>
    <t>近畿</t>
    <rPh sb="0" eb="2">
      <t>キンキ</t>
    </rPh>
    <phoneticPr fontId="5"/>
  </si>
  <si>
    <t>実質収支</t>
    <phoneticPr fontId="25"/>
  </si>
  <si>
    <t>財政力指数</t>
    <rPh sb="0" eb="3">
      <t>ザイセイリョク</t>
    </rPh>
    <rPh sb="3" eb="5">
      <t>シスウ</t>
    </rPh>
    <phoneticPr fontId="5"/>
  </si>
  <si>
    <t>人口</t>
    <rPh sb="0" eb="2">
      <t>ジンコウ</t>
    </rPh>
    <phoneticPr fontId="5"/>
  </si>
  <si>
    <t>令和2年国調(人)</t>
    <rPh sb="3" eb="4">
      <t>ネン</t>
    </rPh>
    <rPh sb="4" eb="5">
      <t>コク</t>
    </rPh>
    <rPh sb="5" eb="6">
      <t>チョウ</t>
    </rPh>
    <phoneticPr fontId="5"/>
  </si>
  <si>
    <r>
      <t>産業構造</t>
    </r>
    <r>
      <rPr>
        <sz val="9"/>
        <color indexed="8"/>
        <rFont val="ＭＳ ゴシック"/>
        <family val="3"/>
        <charset val="128"/>
      </rPr>
      <t xml:space="preserve"> </t>
    </r>
    <r>
      <rPr>
        <sz val="9"/>
        <color indexed="8"/>
        <rFont val="ＭＳ ゴシック"/>
        <family val="3"/>
        <charset val="128"/>
      </rPr>
      <t>(※</t>
    </r>
    <r>
      <rPr>
        <sz val="9"/>
        <color indexed="8"/>
        <rFont val="ＭＳ ゴシック"/>
        <family val="3"/>
        <charset val="128"/>
      </rPr>
      <t>5</t>
    </r>
    <r>
      <rPr>
        <sz val="9"/>
        <color indexed="8"/>
        <rFont val="ＭＳ ゴシック"/>
        <family val="3"/>
        <charset val="128"/>
      </rPr>
      <t>)</t>
    </r>
    <rPh sb="0" eb="2">
      <t>サンギョウ</t>
    </rPh>
    <rPh sb="2" eb="4">
      <t>コウゾウ</t>
    </rPh>
    <phoneticPr fontId="5"/>
  </si>
  <si>
    <t>中部</t>
    <rPh sb="0" eb="2">
      <t>チュウブ</t>
    </rPh>
    <phoneticPr fontId="5"/>
  </si>
  <si>
    <t>単年度収支</t>
    <phoneticPr fontId="25"/>
  </si>
  <si>
    <t>公債費負担比率</t>
    <rPh sb="0" eb="3">
      <t>コウサイヒ</t>
    </rPh>
    <rPh sb="3" eb="5">
      <t>フタン</t>
    </rPh>
    <rPh sb="5" eb="7">
      <t>ヒリツ</t>
    </rPh>
    <phoneticPr fontId="5"/>
  </si>
  <si>
    <t>平成27年国調(人)</t>
    <rPh sb="4" eb="5">
      <t>ネン</t>
    </rPh>
    <rPh sb="5" eb="6">
      <t>コク</t>
    </rPh>
    <rPh sb="6" eb="7">
      <t>チョウ</t>
    </rPh>
    <phoneticPr fontId="5"/>
  </si>
  <si>
    <t>過疎</t>
    <rPh sb="0" eb="2">
      <t>カソ</t>
    </rPh>
    <phoneticPr fontId="5"/>
  </si>
  <si>
    <t>積立金</t>
    <phoneticPr fontId="25"/>
  </si>
  <si>
    <t>健全化判断比率</t>
    <phoneticPr fontId="5"/>
  </si>
  <si>
    <r>
      <t xml:space="preserve">増減率 </t>
    </r>
    <r>
      <rPr>
        <sz val="9"/>
        <color indexed="8"/>
        <rFont val="ＭＳ ゴシック"/>
        <family val="3"/>
        <charset val="128"/>
      </rPr>
      <t xml:space="preserve"> </t>
    </r>
    <r>
      <rPr>
        <sz val="9"/>
        <color indexed="8"/>
        <rFont val="ＭＳ ゴシック"/>
        <family val="3"/>
        <charset val="128"/>
      </rPr>
      <t>(％)</t>
    </r>
    <rPh sb="0" eb="2">
      <t>ゾウゲン</t>
    </rPh>
    <rPh sb="2" eb="3">
      <t>リツ</t>
    </rPh>
    <phoneticPr fontId="5"/>
  </si>
  <si>
    <t>4.7</t>
    <phoneticPr fontId="5"/>
  </si>
  <si>
    <t>山振</t>
    <rPh sb="0" eb="1">
      <t>ヤマ</t>
    </rPh>
    <rPh sb="1" eb="2">
      <t>フ</t>
    </rPh>
    <phoneticPr fontId="5"/>
  </si>
  <si>
    <t>繰上償還金</t>
    <phoneticPr fontId="25"/>
  </si>
  <si>
    <t>　実質赤字比率</t>
    <rPh sb="1" eb="3">
      <t>ジッシツ</t>
    </rPh>
    <rPh sb="3" eb="5">
      <t>アカジ</t>
    </rPh>
    <rPh sb="5" eb="7">
      <t>ヒリツ</t>
    </rPh>
    <phoneticPr fontId="5"/>
  </si>
  <si>
    <t>-</t>
    <phoneticPr fontId="5"/>
  </si>
  <si>
    <t>住民基本台帳人口
 (※7)</t>
    <rPh sb="0" eb="2">
      <t>ジュウミン</t>
    </rPh>
    <rPh sb="2" eb="4">
      <t>キホン</t>
    </rPh>
    <rPh sb="4" eb="6">
      <t>ダイチョウ</t>
    </rPh>
    <rPh sb="6" eb="8">
      <t>ジンコウ</t>
    </rPh>
    <phoneticPr fontId="5"/>
  </si>
  <si>
    <t>令07.01.01(人)</t>
    <rPh sb="0" eb="1">
      <t>レイ</t>
    </rPh>
    <phoneticPr fontId="5"/>
  </si>
  <si>
    <t>令和2年国調</t>
    <rPh sb="0" eb="2">
      <t>レイワ</t>
    </rPh>
    <rPh sb="3" eb="4">
      <t>ネン</t>
    </rPh>
    <rPh sb="4" eb="5">
      <t>コク</t>
    </rPh>
    <rPh sb="5" eb="6">
      <t>チョウ</t>
    </rPh>
    <phoneticPr fontId="5"/>
  </si>
  <si>
    <t>平成27年国調</t>
    <rPh sb="4" eb="5">
      <t>ネン</t>
    </rPh>
    <rPh sb="5" eb="6">
      <t>コク</t>
    </rPh>
    <rPh sb="6" eb="7">
      <t>チョウ</t>
    </rPh>
    <phoneticPr fontId="5"/>
  </si>
  <si>
    <t>低開発</t>
    <rPh sb="0" eb="1">
      <t>テイ</t>
    </rPh>
    <rPh sb="1" eb="3">
      <t>カイハツ</t>
    </rPh>
    <phoneticPr fontId="5"/>
  </si>
  <si>
    <t>積立金取崩し額</t>
    <phoneticPr fontId="25"/>
  </si>
  <si>
    <t>　連結実質赤字比率</t>
    <rPh sb="1" eb="3">
      <t>レンケツ</t>
    </rPh>
    <rPh sb="3" eb="5">
      <t>ジッシツ</t>
    </rPh>
    <rPh sb="5" eb="7">
      <t>アカジ</t>
    </rPh>
    <rPh sb="7" eb="9">
      <t>ヒリツ</t>
    </rPh>
    <phoneticPr fontId="5"/>
  </si>
  <si>
    <t>うち日本人(人)</t>
    <phoneticPr fontId="5"/>
  </si>
  <si>
    <t>第1次</t>
    <rPh sb="0" eb="1">
      <t>ダイ</t>
    </rPh>
    <rPh sb="2" eb="3">
      <t>ジ</t>
    </rPh>
    <phoneticPr fontId="5"/>
  </si>
  <si>
    <t>指数表選定</t>
    <rPh sb="0" eb="2">
      <t>シスウ</t>
    </rPh>
    <rPh sb="2" eb="3">
      <t>ヒョウ</t>
    </rPh>
    <rPh sb="3" eb="5">
      <t>センテイ</t>
    </rPh>
    <phoneticPr fontId="5"/>
  </si>
  <si>
    <t>実質単年度収支</t>
    <phoneticPr fontId="25"/>
  </si>
  <si>
    <t>　実質公債費比率</t>
    <rPh sb="1" eb="3">
      <t>ジッシツ</t>
    </rPh>
    <rPh sb="3" eb="6">
      <t>コウサイヒ</t>
    </rPh>
    <rPh sb="6" eb="8">
      <t>ヒリツ</t>
    </rPh>
    <phoneticPr fontId="5"/>
  </si>
  <si>
    <t>令06.01.01(人)</t>
    <phoneticPr fontId="5"/>
  </si>
  <si>
    <t>　将来負担比率</t>
    <rPh sb="1" eb="3">
      <t>ショウライ</t>
    </rPh>
    <rPh sb="3" eb="5">
      <t>フタン</t>
    </rPh>
    <rPh sb="5" eb="7">
      <t>ヒリツ</t>
    </rPh>
    <phoneticPr fontId="5"/>
  </si>
  <si>
    <t>第2次</t>
    <rPh sb="0" eb="1">
      <t>ダイ</t>
    </rPh>
    <rPh sb="2" eb="3">
      <t>ジ</t>
    </rPh>
    <phoneticPr fontId="5"/>
  </si>
  <si>
    <t>基準財政収入額</t>
    <phoneticPr fontId="25"/>
  </si>
  <si>
    <r>
      <t>資金不足比率 (※</t>
    </r>
    <r>
      <rPr>
        <sz val="9"/>
        <color indexed="8"/>
        <rFont val="ＭＳ ゴシック"/>
        <family val="3"/>
        <charset val="128"/>
      </rPr>
      <t>4</t>
    </r>
    <r>
      <rPr>
        <sz val="9"/>
        <color indexed="8"/>
        <rFont val="ＭＳ ゴシック"/>
        <family val="3"/>
        <charset val="128"/>
      </rPr>
      <t>)</t>
    </r>
    <phoneticPr fontId="5"/>
  </si>
  <si>
    <t>増減率  (％)</t>
    <rPh sb="0" eb="2">
      <t>ゾウゲン</t>
    </rPh>
    <rPh sb="2" eb="3">
      <t>リツ</t>
    </rPh>
    <phoneticPr fontId="5"/>
  </si>
  <si>
    <t>0.3</t>
    <phoneticPr fontId="5"/>
  </si>
  <si>
    <t>基準財政需要額</t>
    <phoneticPr fontId="25"/>
  </si>
  <si>
    <t>うち日本人(％)</t>
    <phoneticPr fontId="5"/>
  </si>
  <si>
    <t>0.1</t>
    <phoneticPr fontId="5"/>
  </si>
  <si>
    <t>第3次</t>
    <rPh sb="0" eb="1">
      <t>ダイ</t>
    </rPh>
    <rPh sb="2" eb="3">
      <t>ジ</t>
    </rPh>
    <phoneticPr fontId="5"/>
  </si>
  <si>
    <t>標準税収入額等</t>
    <phoneticPr fontId="25"/>
  </si>
  <si>
    <t>面積 (k㎡)</t>
    <rPh sb="0" eb="2">
      <t>メンセキ</t>
    </rPh>
    <phoneticPr fontId="5"/>
  </si>
  <si>
    <t>経常経費充当一般財源等</t>
    <rPh sb="0" eb="2">
      <t>ケイジョウ</t>
    </rPh>
    <rPh sb="2" eb="4">
      <t>ケイヒ</t>
    </rPh>
    <rPh sb="4" eb="6">
      <t>ジュウトウ</t>
    </rPh>
    <rPh sb="6" eb="8">
      <t>イッパン</t>
    </rPh>
    <rPh sb="8" eb="10">
      <t>ザイゲン</t>
    </rPh>
    <rPh sb="10" eb="11">
      <t>トウ</t>
    </rPh>
    <phoneticPr fontId="25"/>
  </si>
  <si>
    <t>人口密度 (人/k㎡)</t>
    <rPh sb="0" eb="2">
      <t>ジンコウ</t>
    </rPh>
    <rPh sb="2" eb="4">
      <t>ミツド</t>
    </rPh>
    <phoneticPr fontId="5"/>
  </si>
  <si>
    <t>歳入一般財源等</t>
    <rPh sb="0" eb="2">
      <t>サイニュウ</t>
    </rPh>
    <rPh sb="2" eb="4">
      <t>イッパン</t>
    </rPh>
    <rPh sb="4" eb="6">
      <t>ザイゲン</t>
    </rPh>
    <rPh sb="6" eb="7">
      <t>トウ</t>
    </rPh>
    <phoneticPr fontId="25"/>
  </si>
  <si>
    <t>世帯数 (世帯)</t>
    <rPh sb="0" eb="3">
      <t>セタイスウ</t>
    </rPh>
    <phoneticPr fontId="5"/>
  </si>
  <si>
    <t>職員の状況 (※8)</t>
    <rPh sb="0" eb="2">
      <t>ショクイン</t>
    </rPh>
    <rPh sb="3" eb="5">
      <t>ジョウキョウ</t>
    </rPh>
    <phoneticPr fontId="5"/>
  </si>
  <si>
    <t>特別職等</t>
    <rPh sb="0" eb="2">
      <t>トクベツ</t>
    </rPh>
    <rPh sb="2" eb="3">
      <t>ショク</t>
    </rPh>
    <rPh sb="3" eb="4">
      <t>トウ</t>
    </rPh>
    <phoneticPr fontId="5"/>
  </si>
  <si>
    <t>定数</t>
    <rPh sb="0" eb="2">
      <t>テイスウ</t>
    </rPh>
    <phoneticPr fontId="5"/>
  </si>
  <si>
    <t>1人あたり平均
給料月額(百円)</t>
    <rPh sb="1" eb="2">
      <t>リ</t>
    </rPh>
    <rPh sb="5" eb="7">
      <t>ヘイキン</t>
    </rPh>
    <rPh sb="8" eb="10">
      <t>キュウリョウ</t>
    </rPh>
    <rPh sb="10" eb="11">
      <t>ツキ</t>
    </rPh>
    <rPh sb="11" eb="12">
      <t>ガク</t>
    </rPh>
    <rPh sb="13" eb="15">
      <t>ヒャクエン</t>
    </rPh>
    <phoneticPr fontId="5"/>
  </si>
  <si>
    <t>一般職員等(※6)</t>
    <rPh sb="0" eb="2">
      <t>イッパン</t>
    </rPh>
    <rPh sb="2" eb="4">
      <t>ショクイン</t>
    </rPh>
    <rPh sb="4" eb="5">
      <t>トウ</t>
    </rPh>
    <phoneticPr fontId="5"/>
  </si>
  <si>
    <t>職員数
(人)</t>
    <rPh sb="0" eb="3">
      <t>ショクインスウ</t>
    </rPh>
    <phoneticPr fontId="5"/>
  </si>
  <si>
    <t>給料月額
(百円)</t>
    <rPh sb="0" eb="2">
      <t>キュウリョウ</t>
    </rPh>
    <rPh sb="2" eb="3">
      <t>ツキ</t>
    </rPh>
    <rPh sb="3" eb="4">
      <t>ガク</t>
    </rPh>
    <rPh sb="6" eb="8">
      <t>ヒャクエン</t>
    </rPh>
    <phoneticPr fontId="5"/>
  </si>
  <si>
    <t>地方債現在高</t>
  </si>
  <si>
    <t>　うち公的資金</t>
    <rPh sb="3" eb="5">
      <t>コウテキ</t>
    </rPh>
    <phoneticPr fontId="5"/>
  </si>
  <si>
    <t>市区町村長</t>
    <rPh sb="0" eb="2">
      <t>シク</t>
    </rPh>
    <rPh sb="2" eb="4">
      <t>チョウソン</t>
    </rPh>
    <rPh sb="4" eb="5">
      <t>チョウ</t>
    </rPh>
    <phoneticPr fontId="5"/>
  </si>
  <si>
    <t>一般職員</t>
    <rPh sb="0" eb="2">
      <t>イッパン</t>
    </rPh>
    <rPh sb="2" eb="4">
      <t>ショクイン</t>
    </rPh>
    <phoneticPr fontId="5"/>
  </si>
  <si>
    <t>地方債現在高（臨時財政対策債除き）</t>
    <phoneticPr fontId="5"/>
  </si>
  <si>
    <t>副市区町村長</t>
    <rPh sb="0" eb="1">
      <t>フク</t>
    </rPh>
    <rPh sb="1" eb="3">
      <t>シク</t>
    </rPh>
    <rPh sb="3" eb="5">
      <t>チョウソン</t>
    </rPh>
    <rPh sb="5" eb="6">
      <t>チョウ</t>
    </rPh>
    <phoneticPr fontId="5"/>
  </si>
  <si>
    <t>　うち消防職員</t>
    <rPh sb="3" eb="5">
      <t>ショウボウ</t>
    </rPh>
    <rPh sb="5" eb="7">
      <t>ショクイン</t>
    </rPh>
    <phoneticPr fontId="5"/>
  </si>
  <si>
    <t>債務負担行為額（支出予定額）</t>
    <rPh sb="0" eb="2">
      <t>サイム</t>
    </rPh>
    <rPh sb="2" eb="4">
      <t>フタン</t>
    </rPh>
    <rPh sb="4" eb="6">
      <t>コウイ</t>
    </rPh>
    <rPh sb="6" eb="7">
      <t>ガク</t>
    </rPh>
    <rPh sb="8" eb="10">
      <t>シシュツ</t>
    </rPh>
    <rPh sb="10" eb="12">
      <t>ヨテイ</t>
    </rPh>
    <rPh sb="12" eb="13">
      <t>ガク</t>
    </rPh>
    <phoneticPr fontId="5"/>
  </si>
  <si>
    <t>教育長</t>
    <phoneticPr fontId="5"/>
  </si>
  <si>
    <t>　うち技能労務職員</t>
    <rPh sb="3" eb="5">
      <t>ギノウ</t>
    </rPh>
    <rPh sb="5" eb="7">
      <t>ロウム</t>
    </rPh>
    <rPh sb="7" eb="9">
      <t>ショクイン</t>
    </rPh>
    <phoneticPr fontId="5"/>
  </si>
  <si>
    <t>*</t>
    <phoneticPr fontId="5"/>
  </si>
  <si>
    <t>収益事業収入</t>
  </si>
  <si>
    <t>議会議長</t>
    <rPh sb="0" eb="2">
      <t>ギカイ</t>
    </rPh>
    <rPh sb="2" eb="4">
      <t>ギチョウ</t>
    </rPh>
    <phoneticPr fontId="5"/>
  </si>
  <si>
    <t>教育公務員</t>
    <rPh sb="0" eb="2">
      <t>キョウイク</t>
    </rPh>
    <rPh sb="2" eb="5">
      <t>コウムイン</t>
    </rPh>
    <phoneticPr fontId="5"/>
  </si>
  <si>
    <t>土地開発基金現在高</t>
    <rPh sb="0" eb="2">
      <t>トチ</t>
    </rPh>
    <rPh sb="2" eb="4">
      <t>カイハツ</t>
    </rPh>
    <rPh sb="4" eb="6">
      <t>キキン</t>
    </rPh>
    <rPh sb="6" eb="8">
      <t>ゲンザイ</t>
    </rPh>
    <rPh sb="8" eb="9">
      <t>タカ</t>
    </rPh>
    <phoneticPr fontId="25"/>
  </si>
  <si>
    <t>議会副議長</t>
    <rPh sb="0" eb="2">
      <t>ギカイ</t>
    </rPh>
    <rPh sb="2" eb="3">
      <t>フク</t>
    </rPh>
    <rPh sb="3" eb="5">
      <t>ギチョウ</t>
    </rPh>
    <phoneticPr fontId="5"/>
  </si>
  <si>
    <t>臨時職員</t>
    <rPh sb="0" eb="2">
      <t>リンジ</t>
    </rPh>
    <rPh sb="2" eb="4">
      <t>ショクイン</t>
    </rPh>
    <phoneticPr fontId="5"/>
  </si>
  <si>
    <t>積立金
現在高</t>
    <rPh sb="4" eb="7">
      <t>ゲンザイダカ</t>
    </rPh>
    <phoneticPr fontId="25"/>
  </si>
  <si>
    <t>議会議員</t>
    <rPh sb="0" eb="2">
      <t>ギカイ</t>
    </rPh>
    <rPh sb="2" eb="4">
      <t>ギイン</t>
    </rPh>
    <phoneticPr fontId="5"/>
  </si>
  <si>
    <t>合計</t>
    <rPh sb="0" eb="2">
      <t>ゴウケイ</t>
    </rPh>
    <phoneticPr fontId="5"/>
  </si>
  <si>
    <t>減債基金</t>
    <rPh sb="0" eb="1">
      <t>ゲン</t>
    </rPh>
    <rPh sb="1" eb="2">
      <t>サイ</t>
    </rPh>
    <rPh sb="2" eb="4">
      <t>キキン</t>
    </rPh>
    <phoneticPr fontId="5"/>
  </si>
  <si>
    <t>ラスパイレス指数</t>
    <rPh sb="6" eb="8">
      <t>シスウ</t>
    </rPh>
    <phoneticPr fontId="5"/>
  </si>
  <si>
    <t>一般会計等の一覧</t>
    <phoneticPr fontId="5"/>
  </si>
  <si>
    <t>事業会計の一覧</t>
    <rPh sb="0" eb="2">
      <t>ジギョウ</t>
    </rPh>
    <rPh sb="2" eb="4">
      <t>カイケイ</t>
    </rPh>
    <phoneticPr fontId="5"/>
  </si>
  <si>
    <t>公営企業（法適）の一覧</t>
    <rPh sb="0" eb="2">
      <t>コウエイ</t>
    </rPh>
    <rPh sb="2" eb="4">
      <t>キギョウ</t>
    </rPh>
    <phoneticPr fontId="5"/>
  </si>
  <si>
    <t>公営企業（法非適）の一覧</t>
    <rPh sb="0" eb="2">
      <t>コウエイ</t>
    </rPh>
    <rPh sb="2" eb="4">
      <t>キギョウ</t>
    </rPh>
    <rPh sb="6" eb="7">
      <t>ヒ</t>
    </rPh>
    <phoneticPr fontId="5"/>
  </si>
  <si>
    <t>関係する一部事務組合等一覧</t>
    <rPh sb="0" eb="2">
      <t>カンケイ</t>
    </rPh>
    <rPh sb="4" eb="6">
      <t>イチブ</t>
    </rPh>
    <rPh sb="6" eb="8">
      <t>ジム</t>
    </rPh>
    <rPh sb="8" eb="10">
      <t>クミアイ</t>
    </rPh>
    <rPh sb="10" eb="11">
      <t>トウ</t>
    </rPh>
    <rPh sb="11" eb="13">
      <t>イチラン</t>
    </rPh>
    <phoneticPr fontId="5"/>
  </si>
  <si>
    <t>地方公社・第三セクター等一覧</t>
    <rPh sb="0" eb="2">
      <t>チホウ</t>
    </rPh>
    <rPh sb="2" eb="4">
      <t>コウシャ</t>
    </rPh>
    <rPh sb="5" eb="6">
      <t>ダイ</t>
    </rPh>
    <rPh sb="6" eb="7">
      <t>３</t>
    </rPh>
    <rPh sb="11" eb="12">
      <t>トウ</t>
    </rPh>
    <rPh sb="12" eb="14">
      <t>イチラン</t>
    </rPh>
    <phoneticPr fontId="5"/>
  </si>
  <si>
    <t>項番</t>
    <phoneticPr fontId="5"/>
  </si>
  <si>
    <t>会計名</t>
    <phoneticPr fontId="5"/>
  </si>
  <si>
    <t>項番</t>
    <rPh sb="0" eb="2">
      <t>コウバン</t>
    </rPh>
    <phoneticPr fontId="5"/>
  </si>
  <si>
    <t>会計名</t>
    <rPh sb="0" eb="2">
      <t>カイケイ</t>
    </rPh>
    <rPh sb="2" eb="3">
      <t>メイ</t>
    </rPh>
    <phoneticPr fontId="5"/>
  </si>
  <si>
    <t>組合等名</t>
    <phoneticPr fontId="5"/>
  </si>
  <si>
    <t>団体名</t>
    <rPh sb="0" eb="2">
      <t>ダンタイ</t>
    </rPh>
    <phoneticPr fontId="5"/>
  </si>
  <si>
    <r>
      <t>(※</t>
    </r>
    <r>
      <rPr>
        <sz val="9"/>
        <color indexed="8"/>
        <rFont val="ＭＳ ゴシック"/>
        <family val="3"/>
        <charset val="128"/>
      </rPr>
      <t>3</t>
    </r>
    <r>
      <rPr>
        <sz val="9"/>
        <color indexed="8"/>
        <rFont val="ＭＳ ゴシック"/>
        <family val="3"/>
        <charset val="128"/>
      </rPr>
      <t>)</t>
    </r>
    <phoneticPr fontId="5"/>
  </si>
  <si>
    <t>（注釈）</t>
    <rPh sb="1" eb="3">
      <t>チュウシャク</t>
    </rPh>
    <phoneticPr fontId="5"/>
  </si>
  <si>
    <t>※1：経常収支比率の( )内の数値は、「減収補塡債（特例分）」及び「臨時財政対策債」を除いて算出したものである。</t>
    <phoneticPr fontId="5"/>
  </si>
  <si>
    <t>※2：各会計の一覧は主な会計（10会計まで）を記載している。</t>
    <rPh sb="3" eb="4">
      <t>カク</t>
    </rPh>
    <rPh sb="4" eb="6">
      <t>カイケイ</t>
    </rPh>
    <rPh sb="7" eb="9">
      <t>イチラン</t>
    </rPh>
    <rPh sb="10" eb="11">
      <t>オモ</t>
    </rPh>
    <rPh sb="12" eb="14">
      <t>カイケイ</t>
    </rPh>
    <rPh sb="17" eb="19">
      <t>カイケイ</t>
    </rPh>
    <rPh sb="23" eb="25">
      <t>キサイ</t>
    </rPh>
    <phoneticPr fontId="28"/>
  </si>
  <si>
    <t>※3：地方公共団体が損失補塡等を行っている出資法人で、健全化法の算出対象となっている団体については、「地方公社・第三セクター等」の団体名に○印を付与している。</t>
    <rPh sb="3" eb="5">
      <t>チホウ</t>
    </rPh>
    <rPh sb="5" eb="7">
      <t>コウキョウ</t>
    </rPh>
    <rPh sb="7" eb="9">
      <t>ダンタイ</t>
    </rPh>
    <rPh sb="10" eb="12">
      <t>ソンシツ</t>
    </rPh>
    <rPh sb="12" eb="13">
      <t>ホ</t>
    </rPh>
    <rPh sb="13" eb="14">
      <t>ウズ</t>
    </rPh>
    <rPh sb="14" eb="15">
      <t>トウ</t>
    </rPh>
    <rPh sb="16" eb="17">
      <t>オコナ</t>
    </rPh>
    <rPh sb="21" eb="23">
      <t>シュッシ</t>
    </rPh>
    <rPh sb="23" eb="25">
      <t>ホウジン</t>
    </rPh>
    <rPh sb="27" eb="30">
      <t>ケンゼンカ</t>
    </rPh>
    <rPh sb="30" eb="31">
      <t>ホウ</t>
    </rPh>
    <rPh sb="32" eb="34">
      <t>サンシュツ</t>
    </rPh>
    <rPh sb="34" eb="36">
      <t>タイショウ</t>
    </rPh>
    <rPh sb="42" eb="44">
      <t>ダンタイ</t>
    </rPh>
    <rPh sb="65" eb="67">
      <t>ダンタイ</t>
    </rPh>
    <rPh sb="67" eb="68">
      <t>メイ</t>
    </rPh>
    <rPh sb="72" eb="74">
      <t>フヨ</t>
    </rPh>
    <phoneticPr fontId="5"/>
  </si>
  <si>
    <t>※4：資金不足比率欄には、資金が不足している会計のみ記載している。</t>
    <rPh sb="3" eb="5">
      <t>シキン</t>
    </rPh>
    <rPh sb="5" eb="7">
      <t>フソク</t>
    </rPh>
    <rPh sb="7" eb="9">
      <t>ヒリツ</t>
    </rPh>
    <rPh sb="9" eb="10">
      <t>ラン</t>
    </rPh>
    <rPh sb="13" eb="15">
      <t>シキン</t>
    </rPh>
    <rPh sb="16" eb="18">
      <t>フソク</t>
    </rPh>
    <rPh sb="22" eb="24">
      <t>カイケイ</t>
    </rPh>
    <rPh sb="26" eb="28">
      <t>キサイ</t>
    </rPh>
    <phoneticPr fontId="5"/>
  </si>
  <si>
    <t>※5：産業構造の比率は、分母を就業人口総数とし、分類不能の産業を除いて算出。</t>
    <phoneticPr fontId="5"/>
  </si>
  <si>
    <t>※6：個人情報保護の観点から、対象となる職員数が1人又は2人の場合は、｢給料月額(百円)｣と｢一人当たり給料月額（百円）｣を｢アスタリスク（＊）｣としている。（その他、数値のない欄については、すべてハイフン（－）としている）。</t>
    <phoneticPr fontId="5"/>
  </si>
  <si>
    <t>※7：人口については、調査対象年度の1月1日現在の住民基本台帳に登載されている人口に基づいている。</t>
    <rPh sb="13" eb="15">
      <t>タイショウ</t>
    </rPh>
    <rPh sb="27" eb="29">
      <t>キホン</t>
    </rPh>
    <rPh sb="42" eb="43">
      <t>モト</t>
    </rPh>
    <phoneticPr fontId="29"/>
  </si>
  <si>
    <t>※8：職員の状況については、調査対象年度の地方公務員給与実態調査に基づいている。</t>
    <phoneticPr fontId="29"/>
  </si>
  <si>
    <t>令和6年度</t>
    <phoneticPr fontId="25"/>
  </si>
  <si>
    <t>東京都国立市</t>
    <phoneticPr fontId="25"/>
  </si>
  <si>
    <t>(1) 普通会計の状況（市町村）</t>
    <rPh sb="4" eb="6">
      <t>フツウ</t>
    </rPh>
    <rPh sb="6" eb="8">
      <t>カイケイ</t>
    </rPh>
    <rPh sb="9" eb="11">
      <t>ジョウキョウ</t>
    </rPh>
    <rPh sb="12" eb="15">
      <t>シチョウソン</t>
    </rPh>
    <phoneticPr fontId="5"/>
  </si>
  <si>
    <t>歳入の状況（単位 千円・％）</t>
    <rPh sb="0" eb="2">
      <t>サイニュウ</t>
    </rPh>
    <rPh sb="3" eb="5">
      <t>ジョウキョウ</t>
    </rPh>
    <rPh sb="6" eb="8">
      <t>タンイ</t>
    </rPh>
    <rPh sb="9" eb="11">
      <t>センエン</t>
    </rPh>
    <phoneticPr fontId="5"/>
  </si>
  <si>
    <t>地方税の状況（単位 千円・％）</t>
    <rPh sb="0" eb="2">
      <t>チホウ</t>
    </rPh>
    <rPh sb="2" eb="3">
      <t>ゼイ</t>
    </rPh>
    <rPh sb="4" eb="6">
      <t>ジョウキョウ</t>
    </rPh>
    <rPh sb="7" eb="9">
      <t>タンイ</t>
    </rPh>
    <rPh sb="10" eb="12">
      <t>センエン</t>
    </rPh>
    <phoneticPr fontId="5"/>
  </si>
  <si>
    <t>歳出の状況（単位 千円・％）</t>
    <phoneticPr fontId="5"/>
  </si>
  <si>
    <t>決算額</t>
    <rPh sb="0" eb="2">
      <t>ケッサン</t>
    </rPh>
    <rPh sb="2" eb="3">
      <t>ガク</t>
    </rPh>
    <phoneticPr fontId="5"/>
  </si>
  <si>
    <t>構成比</t>
    <rPh sb="0" eb="3">
      <t>コウセイヒ</t>
    </rPh>
    <phoneticPr fontId="5"/>
  </si>
  <si>
    <t>経常一般財源等</t>
    <rPh sb="0" eb="2">
      <t>ケイジョウ</t>
    </rPh>
    <rPh sb="2" eb="4">
      <t>イッパン</t>
    </rPh>
    <rPh sb="4" eb="7">
      <t>ザイゲントウ</t>
    </rPh>
    <phoneticPr fontId="5"/>
  </si>
  <si>
    <t>区分</t>
  </si>
  <si>
    <t>収入済額</t>
    <rPh sb="0" eb="2">
      <t>シュウニュウ</t>
    </rPh>
    <rPh sb="2" eb="3">
      <t>スミ</t>
    </rPh>
    <rPh sb="3" eb="4">
      <t>ガク</t>
    </rPh>
    <phoneticPr fontId="5"/>
  </si>
  <si>
    <t>超過課税分</t>
    <rPh sb="0" eb="2">
      <t>チョウカ</t>
    </rPh>
    <rPh sb="2" eb="4">
      <t>カゼイ</t>
    </rPh>
    <rPh sb="4" eb="5">
      <t>ブン</t>
    </rPh>
    <phoneticPr fontId="5"/>
  </si>
  <si>
    <t>目的別歳出の状況（単位 千円・％）</t>
    <phoneticPr fontId="5"/>
  </si>
  <si>
    <t>地方税</t>
  </si>
  <si>
    <t>普通税</t>
    <rPh sb="0" eb="2">
      <t>フツウ</t>
    </rPh>
    <rPh sb="2" eb="3">
      <t>ゼイ</t>
    </rPh>
    <phoneticPr fontId="24"/>
  </si>
  <si>
    <t>決算額 (A)</t>
    <rPh sb="0" eb="2">
      <t>ケッサン</t>
    </rPh>
    <rPh sb="2" eb="3">
      <t>ガク</t>
    </rPh>
    <phoneticPr fontId="5"/>
  </si>
  <si>
    <t>(A)のうち普通建設事業費</t>
    <rPh sb="6" eb="8">
      <t>フツウ</t>
    </rPh>
    <rPh sb="8" eb="10">
      <t>ケンセツ</t>
    </rPh>
    <rPh sb="10" eb="13">
      <t>ジギョウヒ</t>
    </rPh>
    <phoneticPr fontId="5"/>
  </si>
  <si>
    <t>(A)のうち充当一般財源等</t>
    <rPh sb="6" eb="8">
      <t>ジュウトウ</t>
    </rPh>
    <rPh sb="8" eb="10">
      <t>イッパン</t>
    </rPh>
    <rPh sb="10" eb="12">
      <t>ザイゲン</t>
    </rPh>
    <rPh sb="12" eb="13">
      <t>ナド</t>
    </rPh>
    <phoneticPr fontId="5"/>
  </si>
  <si>
    <t>地方譲与税</t>
    <phoneticPr fontId="5"/>
  </si>
  <si>
    <t>　法定普通税</t>
    <phoneticPr fontId="5"/>
  </si>
  <si>
    <t>議会費</t>
  </si>
  <si>
    <t>利子割交付金</t>
  </si>
  <si>
    <t>　　市町村民税</t>
    <phoneticPr fontId="5"/>
  </si>
  <si>
    <t>総務費</t>
  </si>
  <si>
    <t>配当割交付金</t>
    <rPh sb="0" eb="2">
      <t>ハイトウ</t>
    </rPh>
    <rPh sb="2" eb="3">
      <t>ワリ</t>
    </rPh>
    <rPh sb="3" eb="6">
      <t>コウフキン</t>
    </rPh>
    <phoneticPr fontId="24"/>
  </si>
  <si>
    <t>　　　個人均等割</t>
    <phoneticPr fontId="5"/>
  </si>
  <si>
    <t>民生費</t>
  </si>
  <si>
    <t>株式等譲渡所得割交付金</t>
    <rPh sb="0" eb="2">
      <t>カブシキ</t>
    </rPh>
    <rPh sb="2" eb="3">
      <t>トウ</t>
    </rPh>
    <rPh sb="3" eb="5">
      <t>ジョウト</t>
    </rPh>
    <rPh sb="5" eb="7">
      <t>ショトク</t>
    </rPh>
    <rPh sb="7" eb="8">
      <t>ワリ</t>
    </rPh>
    <rPh sb="8" eb="11">
      <t>コウフキン</t>
    </rPh>
    <phoneticPr fontId="24"/>
  </si>
  <si>
    <t>　　　所得割</t>
    <phoneticPr fontId="5"/>
  </si>
  <si>
    <t>衛生費</t>
  </si>
  <si>
    <t>分離課税所得割交付金</t>
    <phoneticPr fontId="25"/>
  </si>
  <si>
    <t>　　　法人均等割</t>
    <phoneticPr fontId="5"/>
  </si>
  <si>
    <t>労働費</t>
  </si>
  <si>
    <t>地方消費税交付金</t>
  </si>
  <si>
    <t>　　　法人税割</t>
    <phoneticPr fontId="5"/>
  </si>
  <si>
    <t>農林水産業費</t>
  </si>
  <si>
    <t>ゴルフ場利用税交付金</t>
  </si>
  <si>
    <t>　　固定資産税</t>
    <phoneticPr fontId="5"/>
  </si>
  <si>
    <t>商工費</t>
  </si>
  <si>
    <t>自動車取得税交付金</t>
  </si>
  <si>
    <t>　　　うち純固定資産税</t>
    <phoneticPr fontId="5"/>
  </si>
  <si>
    <t>土木費</t>
  </si>
  <si>
    <t>軽油引取税交付金</t>
  </si>
  <si>
    <t>　　軽自動車税</t>
    <phoneticPr fontId="5"/>
  </si>
  <si>
    <t>消防費</t>
  </si>
  <si>
    <t>自動車税環境性能割交付金</t>
    <phoneticPr fontId="5"/>
  </si>
  <si>
    <t>　　市町村たばこ税</t>
    <phoneticPr fontId="5"/>
  </si>
  <si>
    <t>教育費</t>
  </si>
  <si>
    <t>法人事業税交付金</t>
    <phoneticPr fontId="16"/>
  </si>
  <si>
    <t>　　鉱産税</t>
    <phoneticPr fontId="5"/>
  </si>
  <si>
    <t>災害復旧費</t>
  </si>
  <si>
    <t>地方特例交付金等</t>
    <rPh sb="7" eb="8">
      <t>トウ</t>
    </rPh>
    <phoneticPr fontId="16"/>
  </si>
  <si>
    <t>　　特別土地保有税</t>
    <phoneticPr fontId="5"/>
  </si>
  <si>
    <t>公債費</t>
  </si>
  <si>
    <t>　住宅借入金等特別税額控除減収補塡特例交付金</t>
    <phoneticPr fontId="5"/>
  </si>
  <si>
    <t>　法定外普通税</t>
    <phoneticPr fontId="5"/>
  </si>
  <si>
    <t>諸支出金</t>
    <rPh sb="3" eb="4">
      <t>キン</t>
    </rPh>
    <phoneticPr fontId="25"/>
  </si>
  <si>
    <t>　定額減税減収補塡特例交付金</t>
    <phoneticPr fontId="5"/>
  </si>
  <si>
    <t>目的税</t>
  </si>
  <si>
    <t>前年度繰上充用金</t>
    <phoneticPr fontId="5"/>
  </si>
  <si>
    <t>　新型コロナウイルス感染症対策地方税減収補塡特別交付金</t>
    <phoneticPr fontId="5"/>
  </si>
  <si>
    <t>　法定目的税</t>
    <phoneticPr fontId="5"/>
  </si>
  <si>
    <t>歳出合計</t>
  </si>
  <si>
    <t>地方交付税</t>
  </si>
  <si>
    <t>　　入湯税</t>
    <phoneticPr fontId="5"/>
  </si>
  <si>
    <t>　普通交付税</t>
    <phoneticPr fontId="5"/>
  </si>
  <si>
    <t>　　事業所税</t>
    <phoneticPr fontId="5"/>
  </si>
  <si>
    <t>性質別歳出の状況（単位 千円・％）</t>
    <rPh sb="0" eb="2">
      <t>セイシツ</t>
    </rPh>
    <phoneticPr fontId="5"/>
  </si>
  <si>
    <t>　特別交付税</t>
    <phoneticPr fontId="5"/>
  </si>
  <si>
    <t>　　都市計画税</t>
    <phoneticPr fontId="5"/>
  </si>
  <si>
    <t>決算額</t>
  </si>
  <si>
    <t>構成比</t>
    <phoneticPr fontId="5"/>
  </si>
  <si>
    <t>充当一般財源等</t>
    <phoneticPr fontId="5"/>
  </si>
  <si>
    <t>経常経費充当一般財源等</t>
  </si>
  <si>
    <t>経常収支比率</t>
    <rPh sb="0" eb="2">
      <t>ケイジョウ</t>
    </rPh>
    <rPh sb="2" eb="4">
      <t>シュウシ</t>
    </rPh>
    <rPh sb="4" eb="6">
      <t>ヒリツ</t>
    </rPh>
    <phoneticPr fontId="20"/>
  </si>
  <si>
    <t>　震災復興特別交付税</t>
    <phoneticPr fontId="25"/>
  </si>
  <si>
    <t>　　水利地益税等</t>
    <phoneticPr fontId="5"/>
  </si>
  <si>
    <t>義務的経費計</t>
    <rPh sb="0" eb="3">
      <t>ギムテキ</t>
    </rPh>
    <rPh sb="3" eb="5">
      <t>ケイヒ</t>
    </rPh>
    <rPh sb="5" eb="6">
      <t>ケイ</t>
    </rPh>
    <phoneticPr fontId="5"/>
  </si>
  <si>
    <t>(一般財源計)</t>
    <phoneticPr fontId="5"/>
  </si>
  <si>
    <t>　法定外目的税</t>
    <phoneticPr fontId="5"/>
  </si>
  <si>
    <t>　人件費</t>
    <phoneticPr fontId="5"/>
  </si>
  <si>
    <t>交通安全対策特別交付金</t>
    <phoneticPr fontId="5"/>
  </si>
  <si>
    <t>旧法による税</t>
  </si>
  <si>
    <t>　　うち職員給</t>
    <rPh sb="4" eb="6">
      <t>ショクイン</t>
    </rPh>
    <rPh sb="6" eb="7">
      <t>キュウ</t>
    </rPh>
    <phoneticPr fontId="5"/>
  </si>
  <si>
    <t>分担金・負担金</t>
  </si>
  <si>
    <t>合計</t>
  </si>
  <si>
    <t>　扶助費</t>
    <phoneticPr fontId="5"/>
  </si>
  <si>
    <t>使用料</t>
  </si>
  <si>
    <t>　公債費</t>
    <phoneticPr fontId="5"/>
  </si>
  <si>
    <t>手数料</t>
  </si>
  <si>
    <t>内訳</t>
    <rPh sb="0" eb="2">
      <t>ウチワケ</t>
    </rPh>
    <phoneticPr fontId="5"/>
  </si>
  <si>
    <t>国庫支出金</t>
  </si>
  <si>
    <t>令和6年度</t>
    <rPh sb="0" eb="2">
      <t>レイワ</t>
    </rPh>
    <rPh sb="3" eb="5">
      <t>ネンド</t>
    </rPh>
    <phoneticPr fontId="5"/>
  </si>
  <si>
    <t>令和5年度</t>
    <rPh sb="0" eb="2">
      <t>レイワ</t>
    </rPh>
    <rPh sb="3" eb="5">
      <t>ネンド</t>
    </rPh>
    <rPh sb="4" eb="5">
      <t>ド</t>
    </rPh>
    <phoneticPr fontId="5"/>
  </si>
  <si>
    <t>　うち元金</t>
    <phoneticPr fontId="25"/>
  </si>
  <si>
    <t>国有提供交付金(特別区財調交付金)</t>
  </si>
  <si>
    <t>徴収率
(％)</t>
    <rPh sb="0" eb="2">
      <t>チョウシュウ</t>
    </rPh>
    <rPh sb="2" eb="3">
      <t>リツ</t>
    </rPh>
    <phoneticPr fontId="5"/>
  </si>
  <si>
    <t>現年</t>
    <rPh sb="0" eb="1">
      <t>ゲン</t>
    </rPh>
    <rPh sb="1" eb="2">
      <t>ネン</t>
    </rPh>
    <phoneticPr fontId="5"/>
  </si>
  <si>
    <t>　うち利子</t>
    <phoneticPr fontId="25"/>
  </si>
  <si>
    <t>都道府県支出金</t>
  </si>
  <si>
    <t>・計</t>
    <phoneticPr fontId="5"/>
  </si>
  <si>
    <t>市町村民税</t>
    <rPh sb="0" eb="3">
      <t>シチョウソン</t>
    </rPh>
    <rPh sb="3" eb="4">
      <t>ミン</t>
    </rPh>
    <rPh sb="4" eb="5">
      <t>ゼイ</t>
    </rPh>
    <phoneticPr fontId="5"/>
  </si>
  <si>
    <t>一時借入金利子</t>
    <phoneticPr fontId="5"/>
  </si>
  <si>
    <t>財産収入</t>
  </si>
  <si>
    <t>純固定資産税</t>
    <rPh sb="0" eb="1">
      <t>ジュン</t>
    </rPh>
    <rPh sb="1" eb="3">
      <t>コテイ</t>
    </rPh>
    <rPh sb="3" eb="6">
      <t>シサンゼイ</t>
    </rPh>
    <phoneticPr fontId="5"/>
  </si>
  <si>
    <t>その他の経費</t>
    <rPh sb="2" eb="3">
      <t>タ</t>
    </rPh>
    <rPh sb="4" eb="6">
      <t>ケイヒ</t>
    </rPh>
    <phoneticPr fontId="5"/>
  </si>
  <si>
    <t>寄附金</t>
  </si>
  <si>
    <t>　物件費</t>
    <phoneticPr fontId="5"/>
  </si>
  <si>
    <t>繰入金</t>
  </si>
  <si>
    <t>公営事業等への繰出</t>
    <rPh sb="0" eb="2">
      <t>コウエイ</t>
    </rPh>
    <rPh sb="2" eb="4">
      <t>ジギョウ</t>
    </rPh>
    <rPh sb="4" eb="5">
      <t>トウ</t>
    </rPh>
    <rPh sb="7" eb="9">
      <t>クリダ</t>
    </rPh>
    <phoneticPr fontId="5"/>
  </si>
  <si>
    <t>国民健康保険事業会計の状況</t>
    <rPh sb="0" eb="2">
      <t>コクミン</t>
    </rPh>
    <rPh sb="2" eb="4">
      <t>ケンコウ</t>
    </rPh>
    <rPh sb="4" eb="6">
      <t>ホケン</t>
    </rPh>
    <rPh sb="6" eb="8">
      <t>ジギョウ</t>
    </rPh>
    <rPh sb="8" eb="10">
      <t>カイケイ</t>
    </rPh>
    <rPh sb="11" eb="13">
      <t>ジョウキョウ</t>
    </rPh>
    <phoneticPr fontId="5"/>
  </si>
  <si>
    <t>　維持補修費</t>
    <phoneticPr fontId="5"/>
  </si>
  <si>
    <t>繰越金</t>
  </si>
  <si>
    <t>合計</t>
    <phoneticPr fontId="5"/>
  </si>
  <si>
    <t>実質収支</t>
    <rPh sb="0" eb="2">
      <t>ジッシツ</t>
    </rPh>
    <rPh sb="2" eb="4">
      <t>シュウシ</t>
    </rPh>
    <phoneticPr fontId="5"/>
  </si>
  <si>
    <t>　補助費等</t>
    <rPh sb="1" eb="3">
      <t>ホジョ</t>
    </rPh>
    <rPh sb="3" eb="4">
      <t>ヒ</t>
    </rPh>
    <rPh sb="4" eb="5">
      <t>トウ</t>
    </rPh>
    <phoneticPr fontId="5"/>
  </si>
  <si>
    <t>諸収入</t>
  </si>
  <si>
    <t>下水道</t>
    <phoneticPr fontId="5"/>
  </si>
  <si>
    <t>再差引収支</t>
    <rPh sb="0" eb="1">
      <t>サイ</t>
    </rPh>
    <rPh sb="1" eb="3">
      <t>サシヒキ</t>
    </rPh>
    <rPh sb="3" eb="5">
      <t>シュウシ</t>
    </rPh>
    <phoneticPr fontId="5"/>
  </si>
  <si>
    <t>　　うち一部事務組合負担金</t>
    <phoneticPr fontId="5"/>
  </si>
  <si>
    <t>地方債</t>
  </si>
  <si>
    <t>上水道</t>
    <phoneticPr fontId="5"/>
  </si>
  <si>
    <t>加入世帯数(世帯)</t>
  </si>
  <si>
    <t>　繰出金</t>
    <phoneticPr fontId="5"/>
  </si>
  <si>
    <t>　うち減収補塡債(特例分)</t>
    <rPh sb="4" eb="5">
      <t>シュウ</t>
    </rPh>
    <rPh sb="9" eb="10">
      <t>トク</t>
    </rPh>
    <rPh sb="10" eb="11">
      <t>レイ</t>
    </rPh>
    <rPh sb="11" eb="12">
      <t>ブン</t>
    </rPh>
    <phoneticPr fontId="16"/>
  </si>
  <si>
    <t>工業用水道</t>
    <phoneticPr fontId="5"/>
  </si>
  <si>
    <t>被保険者数(人)</t>
  </si>
  <si>
    <t>　積立金</t>
    <phoneticPr fontId="5"/>
  </si>
  <si>
    <t>　うち臨時財政対策債</t>
    <phoneticPr fontId="5"/>
  </si>
  <si>
    <t>交通</t>
    <phoneticPr fontId="5"/>
  </si>
  <si>
    <t>被保険者
1人当り</t>
    <phoneticPr fontId="5"/>
  </si>
  <si>
    <t>保険税(料)収入額</t>
    <phoneticPr fontId="5"/>
  </si>
  <si>
    <t>　投資・出資金・貸付金</t>
    <phoneticPr fontId="5"/>
  </si>
  <si>
    <t>歳入合計</t>
    <phoneticPr fontId="5"/>
  </si>
  <si>
    <t>国民健康保険</t>
    <phoneticPr fontId="5"/>
  </si>
  <si>
    <t>国庫支出金</t>
    <phoneticPr fontId="5"/>
  </si>
  <si>
    <t>　前年度繰上充用金</t>
    <phoneticPr fontId="5"/>
  </si>
  <si>
    <t>その他</t>
    <phoneticPr fontId="5"/>
  </si>
  <si>
    <t>保険給付費</t>
    <phoneticPr fontId="5"/>
  </si>
  <si>
    <t>投資的経費計</t>
    <rPh sb="5" eb="6">
      <t>ケイ</t>
    </rPh>
    <phoneticPr fontId="5"/>
  </si>
  <si>
    <t>(注釈)</t>
    <rPh sb="1" eb="2">
      <t>チュウ</t>
    </rPh>
    <rPh sb="2" eb="3">
      <t>シャク</t>
    </rPh>
    <phoneticPr fontId="5"/>
  </si>
  <si>
    <t>　　うち人件費</t>
    <phoneticPr fontId="5"/>
  </si>
  <si>
    <t>　　普通建設事業費の補助事業費には受託事業費のうちの補助事業費を含み、</t>
    <rPh sb="2" eb="4">
      <t>フツウ</t>
    </rPh>
    <rPh sb="4" eb="6">
      <t>ケンセツ</t>
    </rPh>
    <rPh sb="6" eb="9">
      <t>ジギョウヒ</t>
    </rPh>
    <rPh sb="10" eb="12">
      <t>ホジョ</t>
    </rPh>
    <rPh sb="12" eb="15">
      <t>ジギョウヒ</t>
    </rPh>
    <rPh sb="17" eb="19">
      <t>ジュタク</t>
    </rPh>
    <rPh sb="19" eb="22">
      <t>ジギョウヒ</t>
    </rPh>
    <rPh sb="26" eb="28">
      <t>ホジョ</t>
    </rPh>
    <rPh sb="28" eb="31">
      <t>ジギョウヒ</t>
    </rPh>
    <rPh sb="32" eb="33">
      <t>フク</t>
    </rPh>
    <phoneticPr fontId="5"/>
  </si>
  <si>
    <t>普通建設事業費</t>
    <phoneticPr fontId="5"/>
  </si>
  <si>
    <t>　単独事業費には同級他団体施行事業負担金及び受託事業費のうちの単独事業費を含む。</t>
    <rPh sb="8" eb="10">
      <t>ドウキュウ</t>
    </rPh>
    <rPh sb="10" eb="13">
      <t>タダンタイ</t>
    </rPh>
    <rPh sb="13" eb="15">
      <t>セコウ</t>
    </rPh>
    <rPh sb="15" eb="17">
      <t>ジギョウ</t>
    </rPh>
    <rPh sb="17" eb="20">
      <t>フタンキン</t>
    </rPh>
    <rPh sb="20" eb="21">
      <t>オヨ</t>
    </rPh>
    <rPh sb="22" eb="24">
      <t>ジュタク</t>
    </rPh>
    <rPh sb="24" eb="26">
      <t>ジギョウ</t>
    </rPh>
    <rPh sb="26" eb="27">
      <t>ヒ</t>
    </rPh>
    <rPh sb="31" eb="33">
      <t>タンドク</t>
    </rPh>
    <rPh sb="33" eb="35">
      <t>ジギョウ</t>
    </rPh>
    <rPh sb="35" eb="36">
      <t>ヒ</t>
    </rPh>
    <rPh sb="37" eb="38">
      <t>フク</t>
    </rPh>
    <phoneticPr fontId="5"/>
  </si>
  <si>
    <t>　うち補助</t>
    <phoneticPr fontId="5"/>
  </si>
  <si>
    <t>　うち単独</t>
    <phoneticPr fontId="5"/>
  </si>
  <si>
    <t>災害復旧事業費</t>
    <phoneticPr fontId="5"/>
  </si>
  <si>
    <t>失業対策事業費</t>
    <phoneticPr fontId="5"/>
  </si>
  <si>
    <t>歳出合計</t>
    <phoneticPr fontId="5"/>
  </si>
  <si>
    <t>(2)各会計、関係団体の財政状況及び健全化判断比率（市町村）</t>
    <rPh sb="26" eb="29">
      <t>シチョウソン</t>
    </rPh>
    <phoneticPr fontId="5"/>
  </si>
  <si>
    <t>令和6年度</t>
  </si>
  <si>
    <t>東京都国立市</t>
  </si>
  <si>
    <t>一般会計等の財政状況（単位：百万円）</t>
    <rPh sb="0" eb="2">
      <t>イッパン</t>
    </rPh>
    <rPh sb="2" eb="4">
      <t>カイケイ</t>
    </rPh>
    <rPh sb="4" eb="5">
      <t>トウ</t>
    </rPh>
    <rPh sb="6" eb="8">
      <t>ザイセイ</t>
    </rPh>
    <rPh sb="8" eb="10">
      <t>ジョウキョウ</t>
    </rPh>
    <phoneticPr fontId="31"/>
  </si>
  <si>
    <t>地方公社・第三セクター等の経営状況及び地方公共団体の財政的支援の状況（単位：百万円）</t>
    <rPh sb="0" eb="2">
      <t>チホウ</t>
    </rPh>
    <rPh sb="2" eb="4">
      <t>コウシャ</t>
    </rPh>
    <rPh sb="5" eb="6">
      <t>ダイ</t>
    </rPh>
    <rPh sb="6" eb="7">
      <t>３</t>
    </rPh>
    <rPh sb="11" eb="12">
      <t>トウ</t>
    </rPh>
    <rPh sb="13" eb="15">
      <t>ケイエイ</t>
    </rPh>
    <rPh sb="15" eb="17">
      <t>ジョウキョウ</t>
    </rPh>
    <rPh sb="17" eb="18">
      <t>オヨ</t>
    </rPh>
    <rPh sb="19" eb="21">
      <t>チホウ</t>
    </rPh>
    <rPh sb="21" eb="23">
      <t>コウキョウ</t>
    </rPh>
    <rPh sb="23" eb="25">
      <t>ダンタイ</t>
    </rPh>
    <rPh sb="26" eb="28">
      <t>ザイセイ</t>
    </rPh>
    <rPh sb="28" eb="29">
      <t>テキ</t>
    </rPh>
    <rPh sb="29" eb="31">
      <t>シエン</t>
    </rPh>
    <rPh sb="32" eb="34">
      <t>ジョウキョウ</t>
    </rPh>
    <phoneticPr fontId="31"/>
  </si>
  <si>
    <t>会計名</t>
    <rPh sb="0" eb="2">
      <t>カイケイ</t>
    </rPh>
    <rPh sb="2" eb="3">
      <t>メイ</t>
    </rPh>
    <phoneticPr fontId="31"/>
  </si>
  <si>
    <t>歳入</t>
    <rPh sb="0" eb="2">
      <t>サイニュウ</t>
    </rPh>
    <phoneticPr fontId="31"/>
  </si>
  <si>
    <t>歳出</t>
    <phoneticPr fontId="31"/>
  </si>
  <si>
    <t>形式収支</t>
    <phoneticPr fontId="31"/>
  </si>
  <si>
    <t>実質収支</t>
    <phoneticPr fontId="31"/>
  </si>
  <si>
    <t>他会計等
からの
繰入金</t>
    <rPh sb="9" eb="11">
      <t>クリイレ</t>
    </rPh>
    <rPh sb="11" eb="12">
      <t>キン</t>
    </rPh>
    <phoneticPr fontId="31"/>
  </si>
  <si>
    <t>地方債
現在高</t>
    <phoneticPr fontId="5"/>
  </si>
  <si>
    <t>備考</t>
    <rPh sb="0" eb="2">
      <t>ビコウ</t>
    </rPh>
    <phoneticPr fontId="5"/>
  </si>
  <si>
    <t>地方公社・第三セクター等名</t>
    <rPh sb="12" eb="13">
      <t>メイ</t>
    </rPh>
    <phoneticPr fontId="5"/>
  </si>
  <si>
    <t>経常損益</t>
    <phoneticPr fontId="5"/>
  </si>
  <si>
    <t>純資産又は
正味財産</t>
    <phoneticPr fontId="5"/>
  </si>
  <si>
    <t>当該団体
からの
出資金</t>
    <phoneticPr fontId="5"/>
  </si>
  <si>
    <t>当該団体
からの
補助金</t>
    <phoneticPr fontId="5"/>
  </si>
  <si>
    <t>当該団体
からの
貸付金</t>
    <phoneticPr fontId="5"/>
  </si>
  <si>
    <t>当該団体からの債務保証に係る債務残高</t>
    <rPh sb="9" eb="11">
      <t>ホショウ</t>
    </rPh>
    <phoneticPr fontId="5"/>
  </si>
  <si>
    <t>当該団体からの損失補償に係る債務残高</t>
    <phoneticPr fontId="5"/>
  </si>
  <si>
    <t>一般会計等
負担見込額</t>
    <phoneticPr fontId="5"/>
  </si>
  <si>
    <t>一般会計</t>
    <phoneticPr fontId="5"/>
  </si>
  <si>
    <t>実質赤字額</t>
    <rPh sb="0" eb="2">
      <t>ジッシツ</t>
    </rPh>
    <rPh sb="2" eb="5">
      <t>アカジガク</t>
    </rPh>
    <phoneticPr fontId="5"/>
  </si>
  <si>
    <t>計</t>
    <rPh sb="0" eb="1">
      <t>ケイ</t>
    </rPh>
    <phoneticPr fontId="5"/>
  </si>
  <si>
    <t>一般会計等（純計）</t>
    <rPh sb="0" eb="2">
      <t>イッパン</t>
    </rPh>
    <rPh sb="2" eb="4">
      <t>カイケイ</t>
    </rPh>
    <rPh sb="4" eb="5">
      <t>トウ</t>
    </rPh>
    <rPh sb="6" eb="8">
      <t>ジュンケイ</t>
    </rPh>
    <phoneticPr fontId="5"/>
  </si>
  <si>
    <t>　※一般会計等（純計）は、各会計の相互間の繰入・繰出等の重複を控除したものであり、各会計の合計と一致しない場合がある。</t>
    <phoneticPr fontId="5"/>
  </si>
  <si>
    <t>公営企業会計等の財政状況（単位：百万円）</t>
    <rPh sb="0" eb="2">
      <t>コウエイ</t>
    </rPh>
    <rPh sb="2" eb="4">
      <t>キギョウ</t>
    </rPh>
    <rPh sb="4" eb="6">
      <t>カイケイ</t>
    </rPh>
    <rPh sb="6" eb="7">
      <t>トウ</t>
    </rPh>
    <rPh sb="8" eb="10">
      <t>ザイセイ</t>
    </rPh>
    <rPh sb="10" eb="12">
      <t>ジョウキョウ</t>
    </rPh>
    <phoneticPr fontId="5"/>
  </si>
  <si>
    <t>総収益
（歳入）</t>
    <phoneticPr fontId="5"/>
  </si>
  <si>
    <t>総費用
（歳出）</t>
    <phoneticPr fontId="5"/>
  </si>
  <si>
    <t>純損益
（形式収支）</t>
    <phoneticPr fontId="5"/>
  </si>
  <si>
    <t>資金剰余額
/不足額
（実質収支）</t>
    <phoneticPr fontId="5"/>
  </si>
  <si>
    <t>他会計等
からの
繰入金</t>
    <phoneticPr fontId="5"/>
  </si>
  <si>
    <t>企業債
（地方債）
現在高</t>
    <phoneticPr fontId="5"/>
  </si>
  <si>
    <t>左のうち
一般会計等
繰入見込額</t>
    <phoneticPr fontId="5"/>
  </si>
  <si>
    <t>資金不足
比率</t>
    <rPh sb="0" eb="2">
      <t>シキン</t>
    </rPh>
    <rPh sb="2" eb="4">
      <t>フソク</t>
    </rPh>
    <rPh sb="5" eb="7">
      <t>ヒリツ</t>
    </rPh>
    <phoneticPr fontId="5"/>
  </si>
  <si>
    <t>国民健康保険特別会計</t>
    <phoneticPr fontId="5"/>
  </si>
  <si>
    <t>介護保険特別会計</t>
    <phoneticPr fontId="5"/>
  </si>
  <si>
    <t>後期高齢者医療特別会計</t>
    <phoneticPr fontId="5"/>
  </si>
  <si>
    <t>下水道事業会計</t>
    <phoneticPr fontId="5"/>
  </si>
  <si>
    <t>法適用企業</t>
    <phoneticPr fontId="5"/>
  </si>
  <si>
    <t>連結実質赤字額</t>
    <rPh sb="0" eb="2">
      <t>レンケツ</t>
    </rPh>
    <rPh sb="2" eb="4">
      <t>ジッシツ</t>
    </rPh>
    <rPh sb="4" eb="7">
      <t>アカジガク</t>
    </rPh>
    <phoneticPr fontId="5"/>
  </si>
  <si>
    <t>公営企業会計等</t>
    <rPh sb="0" eb="2">
      <t>コウエイ</t>
    </rPh>
    <rPh sb="2" eb="4">
      <t>キギョウ</t>
    </rPh>
    <rPh sb="4" eb="6">
      <t>カイケイ</t>
    </rPh>
    <rPh sb="6" eb="7">
      <t>トウ</t>
    </rPh>
    <phoneticPr fontId="5"/>
  </si>
  <si>
    <t>関係する一部事務組合等の財政状況（単位：百万円）</t>
    <rPh sb="0" eb="2">
      <t>カンケイ</t>
    </rPh>
    <rPh sb="4" eb="6">
      <t>イチブ</t>
    </rPh>
    <rPh sb="6" eb="8">
      <t>ジム</t>
    </rPh>
    <rPh sb="8" eb="10">
      <t>クミアイ</t>
    </rPh>
    <rPh sb="10" eb="11">
      <t>トウ</t>
    </rPh>
    <rPh sb="12" eb="14">
      <t>ザイセイ</t>
    </rPh>
    <rPh sb="14" eb="16">
      <t>ジョウキョウ</t>
    </rPh>
    <phoneticPr fontId="5"/>
  </si>
  <si>
    <t>一部事務組合等名</t>
    <rPh sb="0" eb="2">
      <t>イチブ</t>
    </rPh>
    <rPh sb="2" eb="4">
      <t>ジム</t>
    </rPh>
    <rPh sb="4" eb="6">
      <t>クミアイ</t>
    </rPh>
    <rPh sb="6" eb="7">
      <t>トウ</t>
    </rPh>
    <rPh sb="7" eb="8">
      <t>メイ</t>
    </rPh>
    <phoneticPr fontId="31"/>
  </si>
  <si>
    <t>左のうち
一般会計等
負担見込額</t>
    <phoneticPr fontId="5"/>
  </si>
  <si>
    <t>一部事務組合等</t>
    <rPh sb="0" eb="2">
      <t>イチブ</t>
    </rPh>
    <rPh sb="2" eb="4">
      <t>ジム</t>
    </rPh>
    <rPh sb="4" eb="6">
      <t>クミアイ</t>
    </rPh>
    <rPh sb="6" eb="7">
      <t>トウ</t>
    </rPh>
    <phoneticPr fontId="5"/>
  </si>
  <si>
    <t>地方公社・第三セクター等</t>
    <rPh sb="0" eb="4">
      <t>チホウコウシャ</t>
    </rPh>
    <rPh sb="5" eb="6">
      <t>ダイ</t>
    </rPh>
    <rPh sb="6" eb="7">
      <t>サン</t>
    </rPh>
    <rPh sb="11" eb="12">
      <t>ナド</t>
    </rPh>
    <phoneticPr fontId="5"/>
  </si>
  <si>
    <t>　※地方公共団体が①25%以上出資している法人又は②財政支援を行っている法人を記載している。</t>
    <phoneticPr fontId="5"/>
  </si>
  <si>
    <t>　※地方公共団体財政健全化法に基づき将来負担比率の算定対象となっている法人については、○印を付与している。</t>
    <phoneticPr fontId="5"/>
  </si>
  <si>
    <t>公債費負担の状況</t>
    <rPh sb="0" eb="3">
      <t>コウサイヒ</t>
    </rPh>
    <rPh sb="3" eb="5">
      <t>フタン</t>
    </rPh>
    <rPh sb="6" eb="8">
      <t>ジョウキョウ</t>
    </rPh>
    <phoneticPr fontId="5"/>
  </si>
  <si>
    <t>将来負担の状況</t>
    <phoneticPr fontId="5"/>
  </si>
  <si>
    <t>実質公債費比率　　（千円・％）</t>
    <rPh sb="0" eb="2">
      <t>ジッシツ</t>
    </rPh>
    <rPh sb="2" eb="4">
      <t>コウサイ</t>
    </rPh>
    <rPh sb="4" eb="5">
      <t>ヒ</t>
    </rPh>
    <rPh sb="5" eb="7">
      <t>ヒリツ</t>
    </rPh>
    <rPh sb="10" eb="12">
      <t>センエン</t>
    </rPh>
    <phoneticPr fontId="5"/>
  </si>
  <si>
    <t>将来負担比率　　（千円・％）</t>
    <rPh sb="0" eb="2">
      <t>ショウライ</t>
    </rPh>
    <rPh sb="2" eb="4">
      <t>フタン</t>
    </rPh>
    <phoneticPr fontId="5"/>
  </si>
  <si>
    <t>区分</t>
    <rPh sb="0" eb="1">
      <t>ク</t>
    </rPh>
    <rPh sb="1" eb="2">
      <t>ブン</t>
    </rPh>
    <phoneticPr fontId="31"/>
  </si>
  <si>
    <t>令和4年度</t>
    <rPh sb="0" eb="2">
      <t>レイワ</t>
    </rPh>
    <rPh sb="3" eb="5">
      <t>ネンド</t>
    </rPh>
    <phoneticPr fontId="5"/>
  </si>
  <si>
    <t>令和5年度</t>
    <rPh sb="0" eb="2">
      <t>レイワ</t>
    </rPh>
    <rPh sb="3" eb="5">
      <t>ネンド</t>
    </rPh>
    <phoneticPr fontId="5"/>
  </si>
  <si>
    <t>分母比</t>
    <rPh sb="0" eb="2">
      <t>ブンボ</t>
    </rPh>
    <rPh sb="2" eb="3">
      <t>ヒ</t>
    </rPh>
    <phoneticPr fontId="5"/>
  </si>
  <si>
    <t>内訳</t>
    <rPh sb="0" eb="2">
      <t>ウチワケ</t>
    </rPh>
    <phoneticPr fontId="31"/>
  </si>
  <si>
    <t>元利償還金</t>
    <rPh sb="0" eb="2">
      <t>ガンリ</t>
    </rPh>
    <rPh sb="2" eb="5">
      <t>ショウカンキン</t>
    </rPh>
    <phoneticPr fontId="31"/>
  </si>
  <si>
    <t xml:space="preserve">一般会計等に係る地方債の現在高 </t>
    <rPh sb="0" eb="2">
      <t>イッパン</t>
    </rPh>
    <rPh sb="2" eb="4">
      <t>カイケイ</t>
    </rPh>
    <rPh sb="4" eb="5">
      <t>トウ</t>
    </rPh>
    <rPh sb="6" eb="7">
      <t>カカ</t>
    </rPh>
    <rPh sb="8" eb="11">
      <t>チホウサイ</t>
    </rPh>
    <rPh sb="12" eb="15">
      <t>ゲンザイダカ</t>
    </rPh>
    <phoneticPr fontId="31"/>
  </si>
  <si>
    <t>債務負担行為</t>
    <rPh sb="0" eb="2">
      <t>サイム</t>
    </rPh>
    <rPh sb="2" eb="4">
      <t>フタン</t>
    </rPh>
    <rPh sb="4" eb="6">
      <t>コウイ</t>
    </rPh>
    <phoneticPr fontId="5"/>
  </si>
  <si>
    <t>PFI事業に係るもの</t>
    <rPh sb="3" eb="5">
      <t>ジギョウ</t>
    </rPh>
    <rPh sb="6" eb="7">
      <t>カカ</t>
    </rPh>
    <phoneticPr fontId="31"/>
  </si>
  <si>
    <t>減債基金積立不足算定額</t>
    <rPh sb="0" eb="2">
      <t>ゲンサイ</t>
    </rPh>
    <rPh sb="2" eb="4">
      <t>キキン</t>
    </rPh>
    <rPh sb="4" eb="6">
      <t>ツミタテ</t>
    </rPh>
    <rPh sb="6" eb="8">
      <t>ブソク</t>
    </rPh>
    <rPh sb="8" eb="10">
      <t>サンテイ</t>
    </rPh>
    <rPh sb="10" eb="11">
      <t>ガク</t>
    </rPh>
    <phoneticPr fontId="5"/>
  </si>
  <si>
    <t xml:space="preserve">債務負担行為に基づく支出予定額 </t>
    <rPh sb="0" eb="2">
      <t>サイム</t>
    </rPh>
    <rPh sb="2" eb="4">
      <t>フタン</t>
    </rPh>
    <rPh sb="4" eb="6">
      <t>コウイ</t>
    </rPh>
    <rPh sb="7" eb="8">
      <t>モト</t>
    </rPh>
    <rPh sb="10" eb="12">
      <t>シシュツ</t>
    </rPh>
    <rPh sb="12" eb="15">
      <t>ヨテイガク</t>
    </rPh>
    <phoneticPr fontId="31"/>
  </si>
  <si>
    <t>いわゆる五省協定等に係るもの</t>
    <rPh sb="4" eb="6">
      <t>ゴショウ</t>
    </rPh>
    <rPh sb="6" eb="9">
      <t>キョウテイトウ</t>
    </rPh>
    <rPh sb="10" eb="11">
      <t>カカ</t>
    </rPh>
    <phoneticPr fontId="31"/>
  </si>
  <si>
    <t>準元利償還金</t>
    <rPh sb="0" eb="1">
      <t>ジュン</t>
    </rPh>
    <rPh sb="1" eb="3">
      <t>ガンリ</t>
    </rPh>
    <rPh sb="3" eb="6">
      <t>ショウカンキン</t>
    </rPh>
    <phoneticPr fontId="31"/>
  </si>
  <si>
    <t>満期一括償還地方債に係る年度割相当額</t>
    <rPh sb="0" eb="2">
      <t>マンキ</t>
    </rPh>
    <rPh sb="2" eb="4">
      <t>イッカツ</t>
    </rPh>
    <rPh sb="4" eb="6">
      <t>ショウカン</t>
    </rPh>
    <rPh sb="6" eb="9">
      <t>チホウサイ</t>
    </rPh>
    <rPh sb="10" eb="11">
      <t>カカ</t>
    </rPh>
    <rPh sb="12" eb="14">
      <t>ネンド</t>
    </rPh>
    <rPh sb="14" eb="15">
      <t>ワ</t>
    </rPh>
    <rPh sb="15" eb="18">
      <t>ソウトウガク</t>
    </rPh>
    <phoneticPr fontId="31"/>
  </si>
  <si>
    <t xml:space="preserve">公営企業債等繰入見込額 </t>
    <rPh sb="0" eb="2">
      <t>コウエイ</t>
    </rPh>
    <rPh sb="2" eb="5">
      <t>キギョウサイ</t>
    </rPh>
    <rPh sb="5" eb="6">
      <t>トウ</t>
    </rPh>
    <rPh sb="6" eb="8">
      <t>クリイ</t>
    </rPh>
    <rPh sb="8" eb="11">
      <t>ミコミガク</t>
    </rPh>
    <phoneticPr fontId="31"/>
  </si>
  <si>
    <t>国営土地改良事業に係るもの</t>
    <rPh sb="0" eb="2">
      <t>コクエイ</t>
    </rPh>
    <rPh sb="2" eb="4">
      <t>トチ</t>
    </rPh>
    <rPh sb="4" eb="6">
      <t>カイリョウ</t>
    </rPh>
    <rPh sb="6" eb="8">
      <t>ジギョウ</t>
    </rPh>
    <rPh sb="9" eb="10">
      <t>カカ</t>
    </rPh>
    <phoneticPr fontId="31"/>
  </si>
  <si>
    <t>公営企業債の元利償還金
に対する繰入金</t>
    <rPh sb="0" eb="2">
      <t>コウエイ</t>
    </rPh>
    <rPh sb="2" eb="5">
      <t>キギョウサイ</t>
    </rPh>
    <rPh sb="6" eb="8">
      <t>ガンリ</t>
    </rPh>
    <rPh sb="8" eb="9">
      <t>ショウ</t>
    </rPh>
    <rPh sb="9" eb="10">
      <t>カン</t>
    </rPh>
    <rPh sb="10" eb="11">
      <t>キン</t>
    </rPh>
    <rPh sb="13" eb="14">
      <t>タイ</t>
    </rPh>
    <rPh sb="16" eb="19">
      <t>クリイレキン</t>
    </rPh>
    <phoneticPr fontId="31"/>
  </si>
  <si>
    <t xml:space="preserve">組合等負担等見込額 </t>
    <rPh sb="0" eb="2">
      <t>クミアイ</t>
    </rPh>
    <rPh sb="2" eb="3">
      <t>トウ</t>
    </rPh>
    <rPh sb="3" eb="5">
      <t>フタン</t>
    </rPh>
    <rPh sb="5" eb="6">
      <t>トウ</t>
    </rPh>
    <rPh sb="6" eb="9">
      <t>ミコミガク</t>
    </rPh>
    <phoneticPr fontId="31"/>
  </si>
  <si>
    <t>森林総合研究所等が行う事業に係るもの</t>
    <phoneticPr fontId="5"/>
  </si>
  <si>
    <t>組合等が起こした地方債の元利
償還金に対する負担金等</t>
    <rPh sb="0" eb="2">
      <t>クミアイ</t>
    </rPh>
    <rPh sb="2" eb="3">
      <t>トウ</t>
    </rPh>
    <rPh sb="4" eb="5">
      <t>オ</t>
    </rPh>
    <rPh sb="8" eb="11">
      <t>チホウサイ</t>
    </rPh>
    <rPh sb="12" eb="14">
      <t>ガンリ</t>
    </rPh>
    <rPh sb="15" eb="18">
      <t>ショウカンキン</t>
    </rPh>
    <rPh sb="19" eb="20">
      <t>タイ</t>
    </rPh>
    <rPh sb="22" eb="25">
      <t>フタンキン</t>
    </rPh>
    <rPh sb="25" eb="26">
      <t>トウ</t>
    </rPh>
    <phoneticPr fontId="31"/>
  </si>
  <si>
    <t xml:space="preserve">退職手当負担見込額 </t>
    <rPh sb="0" eb="2">
      <t>タイショク</t>
    </rPh>
    <rPh sb="2" eb="4">
      <t>テアテ</t>
    </rPh>
    <rPh sb="4" eb="6">
      <t>フタン</t>
    </rPh>
    <rPh sb="6" eb="9">
      <t>ミコミガク</t>
    </rPh>
    <phoneticPr fontId="31"/>
  </si>
  <si>
    <t>地方公務員等共済組合に係るもの</t>
    <rPh sb="0" eb="2">
      <t>チホウ</t>
    </rPh>
    <rPh sb="2" eb="5">
      <t>コウムイン</t>
    </rPh>
    <rPh sb="5" eb="6">
      <t>トウ</t>
    </rPh>
    <rPh sb="6" eb="8">
      <t>キョウサイ</t>
    </rPh>
    <rPh sb="8" eb="10">
      <t>クミアイ</t>
    </rPh>
    <rPh sb="11" eb="12">
      <t>カカ</t>
    </rPh>
    <phoneticPr fontId="5"/>
  </si>
  <si>
    <t>債務負担行為に基づく支出額（公債費に準ずるもの）</t>
    <rPh sb="0" eb="2">
      <t>サイム</t>
    </rPh>
    <rPh sb="2" eb="4">
      <t>フタン</t>
    </rPh>
    <rPh sb="4" eb="6">
      <t>コウイ</t>
    </rPh>
    <rPh sb="7" eb="8">
      <t>モト</t>
    </rPh>
    <rPh sb="10" eb="13">
      <t>シシュツガク</t>
    </rPh>
    <rPh sb="14" eb="17">
      <t>コウサイヒ</t>
    </rPh>
    <rPh sb="18" eb="19">
      <t>ジュン</t>
    </rPh>
    <phoneticPr fontId="31"/>
  </si>
  <si>
    <t xml:space="preserve">設立法人等の負債額等負担見込額 </t>
    <rPh sb="0" eb="2">
      <t>セツリツ</t>
    </rPh>
    <rPh sb="2" eb="4">
      <t>ホウジン</t>
    </rPh>
    <rPh sb="4" eb="5">
      <t>トウ</t>
    </rPh>
    <rPh sb="6" eb="9">
      <t>フサイガク</t>
    </rPh>
    <rPh sb="9" eb="10">
      <t>トウ</t>
    </rPh>
    <rPh sb="10" eb="12">
      <t>フタン</t>
    </rPh>
    <rPh sb="12" eb="15">
      <t>ミコミガク</t>
    </rPh>
    <phoneticPr fontId="31"/>
  </si>
  <si>
    <t>依頼土地の買い戻しに係るもの</t>
    <rPh sb="0" eb="2">
      <t>イライ</t>
    </rPh>
    <rPh sb="2" eb="4">
      <t>トチ</t>
    </rPh>
    <rPh sb="5" eb="6">
      <t>カ</t>
    </rPh>
    <rPh sb="7" eb="8">
      <t>モド</t>
    </rPh>
    <rPh sb="10" eb="11">
      <t>カカ</t>
    </rPh>
    <phoneticPr fontId="5"/>
  </si>
  <si>
    <t>一時借入金の利子</t>
    <rPh sb="0" eb="2">
      <t>イチジ</t>
    </rPh>
    <rPh sb="2" eb="5">
      <t>カリイレキン</t>
    </rPh>
    <rPh sb="6" eb="8">
      <t>リシ</t>
    </rPh>
    <phoneticPr fontId="31"/>
  </si>
  <si>
    <t>　うち、健全化法施行規則附則第三条に係る負担見込額</t>
    <phoneticPr fontId="5"/>
  </si>
  <si>
    <t>社会福祉法人の施設建設費に係るもの</t>
    <rPh sb="0" eb="2">
      <t>シャカイ</t>
    </rPh>
    <rPh sb="2" eb="4">
      <t>フクシ</t>
    </rPh>
    <rPh sb="4" eb="6">
      <t>ホウジン</t>
    </rPh>
    <rPh sb="7" eb="9">
      <t>シセツ</t>
    </rPh>
    <rPh sb="9" eb="12">
      <t>ケンセツヒ</t>
    </rPh>
    <rPh sb="13" eb="14">
      <t>カカ</t>
    </rPh>
    <phoneticPr fontId="5"/>
  </si>
  <si>
    <t>(Ａ)</t>
    <phoneticPr fontId="5"/>
  </si>
  <si>
    <t xml:space="preserve">連結実質赤字額 </t>
    <phoneticPr fontId="5"/>
  </si>
  <si>
    <t>損失補償・債務保証の履行に係るもの</t>
    <rPh sb="0" eb="2">
      <t>ソンシツ</t>
    </rPh>
    <rPh sb="2" eb="4">
      <t>ホショウ</t>
    </rPh>
    <rPh sb="5" eb="7">
      <t>サイム</t>
    </rPh>
    <rPh sb="7" eb="9">
      <t>ホショウ</t>
    </rPh>
    <rPh sb="10" eb="12">
      <t>リコウ</t>
    </rPh>
    <rPh sb="13" eb="14">
      <t>カカ</t>
    </rPh>
    <phoneticPr fontId="5"/>
  </si>
  <si>
    <t xml:space="preserve">組合等連結実質赤字額負担見込額 </t>
    <rPh sb="0" eb="2">
      <t>クミアイ</t>
    </rPh>
    <rPh sb="2" eb="3">
      <t>トウ</t>
    </rPh>
    <rPh sb="3" eb="5">
      <t>レンケツ</t>
    </rPh>
    <rPh sb="5" eb="7">
      <t>ジッシツ</t>
    </rPh>
    <rPh sb="7" eb="10">
      <t>アカジガク</t>
    </rPh>
    <rPh sb="10" eb="12">
      <t>フタン</t>
    </rPh>
    <rPh sb="12" eb="15">
      <t>ミコミガク</t>
    </rPh>
    <phoneticPr fontId="31"/>
  </si>
  <si>
    <t>引き受けた債務の履行に係るもの</t>
    <rPh sb="0" eb="1">
      <t>ヒ</t>
    </rPh>
    <rPh sb="2" eb="3">
      <t>ウ</t>
    </rPh>
    <rPh sb="5" eb="7">
      <t>サイム</t>
    </rPh>
    <rPh sb="8" eb="10">
      <t>リコウ</t>
    </rPh>
    <rPh sb="11" eb="12">
      <t>カカ</t>
    </rPh>
    <phoneticPr fontId="5"/>
  </si>
  <si>
    <t>(Ｅ)</t>
    <phoneticPr fontId="5"/>
  </si>
  <si>
    <t>その他上記に準ずるもの</t>
    <rPh sb="2" eb="3">
      <t>タ</t>
    </rPh>
    <rPh sb="3" eb="5">
      <t>ジョウキ</t>
    </rPh>
    <rPh sb="6" eb="7">
      <t>ジュン</t>
    </rPh>
    <phoneticPr fontId="5"/>
  </si>
  <si>
    <t>充当可能
財源等</t>
    <rPh sb="0" eb="2">
      <t>ジュウトウ</t>
    </rPh>
    <rPh sb="2" eb="3">
      <t>カ</t>
    </rPh>
    <rPh sb="3" eb="4">
      <t>ノウ</t>
    </rPh>
    <rPh sb="5" eb="8">
      <t>ザイゲントウ</t>
    </rPh>
    <phoneticPr fontId="5"/>
  </si>
  <si>
    <t xml:space="preserve">充当可能基金 </t>
    <rPh sb="0" eb="2">
      <t>ジュウトウ</t>
    </rPh>
    <rPh sb="2" eb="4">
      <t>カノウ</t>
    </rPh>
    <rPh sb="4" eb="6">
      <t>キキン</t>
    </rPh>
    <phoneticPr fontId="31"/>
  </si>
  <si>
    <t>企業債等
繰入見込額</t>
    <rPh sb="0" eb="2">
      <t>キギョウ</t>
    </rPh>
    <rPh sb="2" eb="3">
      <t>サイ</t>
    </rPh>
    <rPh sb="3" eb="4">
      <t>トウ</t>
    </rPh>
    <rPh sb="5" eb="7">
      <t>クリイレ</t>
    </rPh>
    <rPh sb="7" eb="9">
      <t>ミコ</t>
    </rPh>
    <rPh sb="9" eb="10">
      <t>ガク</t>
    </rPh>
    <phoneticPr fontId="5"/>
  </si>
  <si>
    <t>国営土地改良事業・森林総合研究所等が行う事業に係るもの</t>
    <rPh sb="0" eb="2">
      <t>コクエイ</t>
    </rPh>
    <rPh sb="2" eb="4">
      <t>トチ</t>
    </rPh>
    <rPh sb="4" eb="6">
      <t>カイリョウ</t>
    </rPh>
    <rPh sb="6" eb="8">
      <t>ジギョウ</t>
    </rPh>
    <rPh sb="9" eb="11">
      <t>シンリン</t>
    </rPh>
    <rPh sb="11" eb="13">
      <t>ソウゴウ</t>
    </rPh>
    <rPh sb="13" eb="16">
      <t>ケンキュウジョ</t>
    </rPh>
    <rPh sb="16" eb="17">
      <t>トウ</t>
    </rPh>
    <rPh sb="18" eb="19">
      <t>オコナ</t>
    </rPh>
    <rPh sb="20" eb="22">
      <t>ジギョウ</t>
    </rPh>
    <rPh sb="23" eb="24">
      <t>カカ</t>
    </rPh>
    <phoneticPr fontId="31"/>
  </si>
  <si>
    <t xml:space="preserve">充当可能特定歳入 </t>
    <rPh sb="0" eb="2">
      <t>ジュウトウ</t>
    </rPh>
    <rPh sb="2" eb="4">
      <t>カノウ</t>
    </rPh>
    <rPh sb="4" eb="6">
      <t>トクテイ</t>
    </rPh>
    <rPh sb="6" eb="8">
      <t>サイニュウ</t>
    </rPh>
    <phoneticPr fontId="31"/>
  </si>
  <si>
    <t xml:space="preserve">基準財政需要額算入見込額 </t>
    <rPh sb="0" eb="2">
      <t>キジュン</t>
    </rPh>
    <rPh sb="2" eb="4">
      <t>ザイセイ</t>
    </rPh>
    <rPh sb="4" eb="7">
      <t>ジュヨウガク</t>
    </rPh>
    <rPh sb="7" eb="9">
      <t>サンニュウ</t>
    </rPh>
    <rPh sb="9" eb="12">
      <t>ミコミガク</t>
    </rPh>
    <phoneticPr fontId="31"/>
  </si>
  <si>
    <t>(Ｆ)</t>
    <phoneticPr fontId="5"/>
  </si>
  <si>
    <t>将来負担比率（(Ｅ)－(Ｆ)）／（(Ｃ)－(Ｄ)）×１００</t>
    <rPh sb="0" eb="2">
      <t>ショウライ</t>
    </rPh>
    <rPh sb="2" eb="4">
      <t>フタン</t>
    </rPh>
    <rPh sb="4" eb="6">
      <t>ヒリツ</t>
    </rPh>
    <phoneticPr fontId="5"/>
  </si>
  <si>
    <t>その他の会計</t>
    <phoneticPr fontId="5"/>
  </si>
  <si>
    <t>公社・
三セク等</t>
    <rPh sb="0" eb="2">
      <t>コウシャ</t>
    </rPh>
    <rPh sb="4" eb="5">
      <t>サン</t>
    </rPh>
    <rPh sb="7" eb="8">
      <t>トウ</t>
    </rPh>
    <phoneticPr fontId="5"/>
  </si>
  <si>
    <t>地方道路公社に係る将来負担額</t>
    <rPh sb="0" eb="2">
      <t>チホウ</t>
    </rPh>
    <rPh sb="2" eb="4">
      <t>ドウロ</t>
    </rPh>
    <rPh sb="4" eb="6">
      <t>コウシャ</t>
    </rPh>
    <rPh sb="7" eb="8">
      <t>カカ</t>
    </rPh>
    <rPh sb="9" eb="11">
      <t>ショウライ</t>
    </rPh>
    <rPh sb="11" eb="14">
      <t>フタンガク</t>
    </rPh>
    <phoneticPr fontId="31"/>
  </si>
  <si>
    <t>土地開発公社に係る将来負担額</t>
    <rPh sb="0" eb="2">
      <t>トチ</t>
    </rPh>
    <rPh sb="2" eb="4">
      <t>カイハツ</t>
    </rPh>
    <rPh sb="4" eb="6">
      <t>コウシャ</t>
    </rPh>
    <rPh sb="7" eb="8">
      <t>カカ</t>
    </rPh>
    <rPh sb="9" eb="11">
      <t>ショウライ</t>
    </rPh>
    <rPh sb="11" eb="14">
      <t>フタンガク</t>
    </rPh>
    <phoneticPr fontId="31"/>
  </si>
  <si>
    <t>利子補給に係るもの</t>
  </si>
  <si>
    <t>健全化判断比率</t>
    <rPh sb="0" eb="3">
      <t>ケンゼンカ</t>
    </rPh>
    <rPh sb="3" eb="5">
      <t>ハンダン</t>
    </rPh>
    <rPh sb="5" eb="7">
      <t>ヒリツ</t>
    </rPh>
    <phoneticPr fontId="20"/>
  </si>
  <si>
    <t>令和6年度</t>
    <rPh sb="0" eb="2">
      <t>レイワ</t>
    </rPh>
    <rPh sb="3" eb="5">
      <t>ネンド</t>
    </rPh>
    <phoneticPr fontId="20"/>
  </si>
  <si>
    <t>早期健全化基準</t>
    <phoneticPr fontId="5"/>
  </si>
  <si>
    <t>財政再生基準</t>
    <phoneticPr fontId="5"/>
  </si>
  <si>
    <t>地方独立行政法人に係る将来負担額</t>
    <phoneticPr fontId="5"/>
  </si>
  <si>
    <t>特定財源の額</t>
    <rPh sb="0" eb="2">
      <t>トクテイ</t>
    </rPh>
    <rPh sb="2" eb="4">
      <t>ザイゲン</t>
    </rPh>
    <rPh sb="5" eb="6">
      <t>ガク</t>
    </rPh>
    <phoneticPr fontId="5"/>
  </si>
  <si>
    <t>(Ｂ)</t>
    <phoneticPr fontId="5"/>
  </si>
  <si>
    <t>実質赤字比率</t>
    <rPh sb="0" eb="2">
      <t>ジッシツ</t>
    </rPh>
    <rPh sb="2" eb="4">
      <t>アカジ</t>
    </rPh>
    <rPh sb="4" eb="6">
      <t>ヒリツ</t>
    </rPh>
    <phoneticPr fontId="20"/>
  </si>
  <si>
    <t>その他第三セクター等に係る将来負担額</t>
    <rPh sb="2" eb="3">
      <t>ホカ</t>
    </rPh>
    <rPh sb="3" eb="4">
      <t>ダイ</t>
    </rPh>
    <rPh sb="4" eb="5">
      <t>サン</t>
    </rPh>
    <rPh sb="9" eb="10">
      <t>トウ</t>
    </rPh>
    <rPh sb="11" eb="12">
      <t>カカ</t>
    </rPh>
    <rPh sb="13" eb="15">
      <t>ショウライ</t>
    </rPh>
    <rPh sb="15" eb="18">
      <t>フタンガク</t>
    </rPh>
    <phoneticPr fontId="31"/>
  </si>
  <si>
    <t>(Ｃ)</t>
    <phoneticPr fontId="5"/>
  </si>
  <si>
    <t>連結実質赤字比率</t>
    <rPh sb="0" eb="2">
      <t>レンケツ</t>
    </rPh>
    <rPh sb="2" eb="4">
      <t>ジッシツ</t>
    </rPh>
    <rPh sb="4" eb="6">
      <t>アカジ</t>
    </rPh>
    <rPh sb="6" eb="8">
      <t>ヒリツ</t>
    </rPh>
    <phoneticPr fontId="20"/>
  </si>
  <si>
    <t>算入公債費等の額</t>
    <rPh sb="0" eb="2">
      <t>サンニュウ</t>
    </rPh>
    <rPh sb="2" eb="4">
      <t>コウサイ</t>
    </rPh>
    <rPh sb="4" eb="5">
      <t>ヒ</t>
    </rPh>
    <rPh sb="5" eb="6">
      <t>トウ</t>
    </rPh>
    <rPh sb="7" eb="8">
      <t>ガク</t>
    </rPh>
    <phoneticPr fontId="5"/>
  </si>
  <si>
    <t>(Ｄ)</t>
    <phoneticPr fontId="5"/>
  </si>
  <si>
    <t>実質公債費比率</t>
    <rPh sb="0" eb="2">
      <t>ジッシツ</t>
    </rPh>
    <rPh sb="2" eb="5">
      <t>コウサイヒ</t>
    </rPh>
    <rPh sb="5" eb="7">
      <t>ヒリツ</t>
    </rPh>
    <phoneticPr fontId="20"/>
  </si>
  <si>
    <t>(Ｃ)－(Ｄ)</t>
    <phoneticPr fontId="5"/>
  </si>
  <si>
    <t>将来負担比率</t>
    <rPh sb="0" eb="2">
      <t>ショウライ</t>
    </rPh>
    <rPh sb="2" eb="4">
      <t>フタン</t>
    </rPh>
    <rPh sb="4" eb="6">
      <t>ヒリツ</t>
    </rPh>
    <phoneticPr fontId="20"/>
  </si>
  <si>
    <t>実質公債費比率
（(Ａ)－((Ｂ)＋(Ｄ))）／（(Ｃ)－(Ｄ)）×１００</t>
    <rPh sb="0" eb="2">
      <t>ジッシツ</t>
    </rPh>
    <rPh sb="2" eb="4">
      <t>コウサイ</t>
    </rPh>
    <rPh sb="4" eb="5">
      <t>ヒ</t>
    </rPh>
    <rPh sb="5" eb="7">
      <t>ヒリツ</t>
    </rPh>
    <phoneticPr fontId="5"/>
  </si>
  <si>
    <t>(単年度)</t>
    <rPh sb="1" eb="4">
      <t>タンネンド</t>
    </rPh>
    <phoneticPr fontId="5"/>
  </si>
  <si>
    <t>(3ヵ年平均)</t>
    <rPh sb="3" eb="4">
      <t>ネン</t>
    </rPh>
    <rPh sb="4" eb="6">
      <t>ヘイキン</t>
    </rPh>
    <phoneticPr fontId="5"/>
  </si>
  <si>
    <t xml:space="preserve"> </t>
    <phoneticPr fontId="5"/>
  </si>
  <si>
    <t>人件費及び人件費に準ずる費用の分析</t>
    <rPh sb="0" eb="3">
      <t>ジンケンヒ</t>
    </rPh>
    <rPh sb="3" eb="4">
      <t>オヨ</t>
    </rPh>
    <rPh sb="5" eb="8">
      <t>ジンケンヒ</t>
    </rPh>
    <rPh sb="9" eb="10">
      <t>ジュン</t>
    </rPh>
    <rPh sb="12" eb="14">
      <t>ヒヨウ</t>
    </rPh>
    <rPh sb="15" eb="17">
      <t>ブンセキ</t>
    </rPh>
    <phoneticPr fontId="5"/>
  </si>
  <si>
    <t>人件費及び人件費に準ずる費用</t>
    <rPh sb="0" eb="3">
      <t>ジンケンヒ</t>
    </rPh>
    <rPh sb="3" eb="4">
      <t>オヨ</t>
    </rPh>
    <rPh sb="5" eb="8">
      <t>ジンケンヒ</t>
    </rPh>
    <rPh sb="9" eb="10">
      <t>ジュン</t>
    </rPh>
    <rPh sb="12" eb="14">
      <t>ヒヨウ</t>
    </rPh>
    <phoneticPr fontId="5"/>
  </si>
  <si>
    <t>当該団体決算額
（千円）</t>
    <rPh sb="0" eb="2">
      <t>トウガイ</t>
    </rPh>
    <rPh sb="2" eb="4">
      <t>ダンタイ</t>
    </rPh>
    <rPh sb="4" eb="6">
      <t>ケッサン</t>
    </rPh>
    <rPh sb="6" eb="7">
      <t>ガク</t>
    </rPh>
    <rPh sb="9" eb="11">
      <t>センエン</t>
    </rPh>
    <phoneticPr fontId="5"/>
  </si>
  <si>
    <t>人口1人当たり決算額</t>
    <rPh sb="0" eb="2">
      <t>ジンコウ</t>
    </rPh>
    <rPh sb="2" eb="4">
      <t>ヒトリ</t>
    </rPh>
    <rPh sb="4" eb="5">
      <t>ア</t>
    </rPh>
    <rPh sb="7" eb="9">
      <t>ケッサン</t>
    </rPh>
    <rPh sb="9" eb="10">
      <t>ガク</t>
    </rPh>
    <phoneticPr fontId="5"/>
  </si>
  <si>
    <t>当該団体（円）</t>
    <rPh sb="0" eb="2">
      <t>トウガイ</t>
    </rPh>
    <rPh sb="2" eb="4">
      <t>ダンタイ</t>
    </rPh>
    <rPh sb="5" eb="6">
      <t>エン</t>
    </rPh>
    <phoneticPr fontId="5"/>
  </si>
  <si>
    <t>類似団体平均（円）</t>
    <rPh sb="0" eb="2">
      <t>ルイジ</t>
    </rPh>
    <rPh sb="2" eb="4">
      <t>ダンタイ</t>
    </rPh>
    <rPh sb="4" eb="6">
      <t>ヘイキン</t>
    </rPh>
    <rPh sb="7" eb="8">
      <t>エン</t>
    </rPh>
    <phoneticPr fontId="5"/>
  </si>
  <si>
    <t>対比（％）</t>
    <rPh sb="0" eb="2">
      <t>タイヒ</t>
    </rPh>
    <phoneticPr fontId="5"/>
  </si>
  <si>
    <t>人件費</t>
    <rPh sb="0" eb="3">
      <t>ジンケンヒ</t>
    </rPh>
    <phoneticPr fontId="5"/>
  </si>
  <si>
    <t>一部事務組合負担金（補助費等）</t>
    <rPh sb="0" eb="2">
      <t>イチブ</t>
    </rPh>
    <rPh sb="2" eb="4">
      <t>ジム</t>
    </rPh>
    <rPh sb="4" eb="6">
      <t>クミアイ</t>
    </rPh>
    <rPh sb="6" eb="9">
      <t>フタンキン</t>
    </rPh>
    <rPh sb="10" eb="13">
      <t>ホジョヒ</t>
    </rPh>
    <rPh sb="13" eb="14">
      <t>トウ</t>
    </rPh>
    <phoneticPr fontId="5"/>
  </si>
  <si>
    <t>公営企業（法適）等に対する繰出し（補助費等）</t>
    <rPh sb="0" eb="2">
      <t>コウエイ</t>
    </rPh>
    <rPh sb="2" eb="4">
      <t>キギョウ</t>
    </rPh>
    <rPh sb="5" eb="6">
      <t>ホウ</t>
    </rPh>
    <rPh sb="6" eb="7">
      <t>テキ</t>
    </rPh>
    <rPh sb="8" eb="9">
      <t>ナド</t>
    </rPh>
    <rPh sb="10" eb="11">
      <t>タイ</t>
    </rPh>
    <rPh sb="13" eb="15">
      <t>クリダ</t>
    </rPh>
    <rPh sb="17" eb="20">
      <t>ホジョヒ</t>
    </rPh>
    <rPh sb="20" eb="21">
      <t>トウ</t>
    </rPh>
    <phoneticPr fontId="5"/>
  </si>
  <si>
    <t>公営企業（法適）等に対する繰出し（投資及び出資金・貸付金）</t>
    <rPh sb="0" eb="2">
      <t>コウエイ</t>
    </rPh>
    <rPh sb="2" eb="4">
      <t>キギョウ</t>
    </rPh>
    <rPh sb="5" eb="6">
      <t>ホウ</t>
    </rPh>
    <rPh sb="6" eb="7">
      <t>テキ</t>
    </rPh>
    <rPh sb="8" eb="9">
      <t>ナド</t>
    </rPh>
    <rPh sb="10" eb="11">
      <t>タイ</t>
    </rPh>
    <rPh sb="13" eb="15">
      <t>クリダ</t>
    </rPh>
    <rPh sb="17" eb="19">
      <t>トウシ</t>
    </rPh>
    <rPh sb="19" eb="20">
      <t>オヨ</t>
    </rPh>
    <rPh sb="21" eb="23">
      <t>シュッシ</t>
    </rPh>
    <rPh sb="23" eb="24">
      <t>キン</t>
    </rPh>
    <rPh sb="25" eb="27">
      <t>カシツケ</t>
    </rPh>
    <rPh sb="27" eb="28">
      <t>キン</t>
    </rPh>
    <phoneticPr fontId="5"/>
  </si>
  <si>
    <t>-</t>
  </si>
  <si>
    <t>公営企業（法非適）等に対する繰出し（繰出金）</t>
    <rPh sb="0" eb="2">
      <t>コウエイ</t>
    </rPh>
    <rPh sb="2" eb="4">
      <t>キギョウ</t>
    </rPh>
    <rPh sb="5" eb="6">
      <t>ホウ</t>
    </rPh>
    <rPh sb="6" eb="7">
      <t>ヒ</t>
    </rPh>
    <rPh sb="7" eb="8">
      <t>テキ</t>
    </rPh>
    <rPh sb="9" eb="10">
      <t>ナド</t>
    </rPh>
    <rPh sb="11" eb="12">
      <t>タイ</t>
    </rPh>
    <rPh sb="14" eb="16">
      <t>クリダ</t>
    </rPh>
    <rPh sb="18" eb="20">
      <t>ソウシュツ</t>
    </rPh>
    <rPh sb="20" eb="21">
      <t>キン</t>
    </rPh>
    <phoneticPr fontId="5"/>
  </si>
  <si>
    <t>事業費支弁に係る職員の人件費（投資的経費）</t>
    <rPh sb="0" eb="3">
      <t>ジギョウヒ</t>
    </rPh>
    <rPh sb="3" eb="5">
      <t>シベン</t>
    </rPh>
    <rPh sb="6" eb="7">
      <t>カカ</t>
    </rPh>
    <rPh sb="8" eb="10">
      <t>ショクイン</t>
    </rPh>
    <rPh sb="11" eb="14">
      <t>ジンケンヒ</t>
    </rPh>
    <rPh sb="15" eb="18">
      <t>トウシテキ</t>
    </rPh>
    <rPh sb="18" eb="20">
      <t>ケイヒ</t>
    </rPh>
    <phoneticPr fontId="5"/>
  </si>
  <si>
    <t>▲退職金</t>
    <rPh sb="1" eb="3">
      <t>タイショク</t>
    </rPh>
    <rPh sb="3" eb="4">
      <t>キン</t>
    </rPh>
    <phoneticPr fontId="5"/>
  </si>
  <si>
    <t>参考</t>
    <rPh sb="0" eb="2">
      <t>サンコウ</t>
    </rPh>
    <phoneticPr fontId="5"/>
  </si>
  <si>
    <t>当該団体</t>
    <rPh sb="0" eb="2">
      <t>トウガイ</t>
    </rPh>
    <rPh sb="2" eb="4">
      <t>ダンタイ</t>
    </rPh>
    <phoneticPr fontId="5"/>
  </si>
  <si>
    <t>類似団体平均</t>
    <rPh sb="0" eb="2">
      <t>ルイジ</t>
    </rPh>
    <rPh sb="2" eb="4">
      <t>ダンタイ</t>
    </rPh>
    <rPh sb="4" eb="6">
      <t>ヘイキン</t>
    </rPh>
    <phoneticPr fontId="5"/>
  </si>
  <si>
    <t>対比（差引）</t>
    <rPh sb="0" eb="2">
      <t>タイヒ</t>
    </rPh>
    <rPh sb="3" eb="5">
      <t>サシヒキ</t>
    </rPh>
    <phoneticPr fontId="5"/>
  </si>
  <si>
    <t>人口1,000人当たり職員数（人）</t>
    <rPh sb="0" eb="2">
      <t>ジンコウ</t>
    </rPh>
    <rPh sb="7" eb="8">
      <t>ニン</t>
    </rPh>
    <rPh sb="8" eb="9">
      <t>ア</t>
    </rPh>
    <rPh sb="11" eb="14">
      <t>ショクインスウ</t>
    </rPh>
    <rPh sb="15" eb="16">
      <t>ヒト</t>
    </rPh>
    <phoneticPr fontId="5"/>
  </si>
  <si>
    <t>ラスパイレス指数</t>
    <rPh sb="6" eb="8">
      <t>シスウ</t>
    </rPh>
    <phoneticPr fontId="3"/>
  </si>
  <si>
    <t>（注）人口については、各調査対象年度の1月1日現在の住民基本台帳に登載されている人口に基づいている。</t>
    <rPh sb="14" eb="16">
      <t>タイショウ</t>
    </rPh>
    <phoneticPr fontId="5"/>
  </si>
  <si>
    <t>公債費及び公債費に準ずる費用の分析</t>
    <rPh sb="0" eb="3">
      <t>コウサイヒ</t>
    </rPh>
    <rPh sb="3" eb="4">
      <t>オヨ</t>
    </rPh>
    <rPh sb="5" eb="8">
      <t>コウサイヒ</t>
    </rPh>
    <rPh sb="9" eb="10">
      <t>ジュン</t>
    </rPh>
    <rPh sb="12" eb="14">
      <t>ヒヨウ</t>
    </rPh>
    <rPh sb="15" eb="17">
      <t>ブンセキ</t>
    </rPh>
    <phoneticPr fontId="5"/>
  </si>
  <si>
    <t>公債費及び公債費に準ずる費用（実質公債費比率の構成要素）</t>
    <rPh sb="0" eb="3">
      <t>コウサイヒ</t>
    </rPh>
    <rPh sb="3" eb="4">
      <t>オヨ</t>
    </rPh>
    <rPh sb="5" eb="8">
      <t>コウサイヒ</t>
    </rPh>
    <rPh sb="9" eb="10">
      <t>ジュン</t>
    </rPh>
    <rPh sb="12" eb="14">
      <t>ヒヨウ</t>
    </rPh>
    <rPh sb="15" eb="17">
      <t>ジッシツ</t>
    </rPh>
    <rPh sb="17" eb="20">
      <t>コウサイヒ</t>
    </rPh>
    <rPh sb="20" eb="22">
      <t>ヒリツ</t>
    </rPh>
    <rPh sb="23" eb="25">
      <t>コウセイ</t>
    </rPh>
    <rPh sb="25" eb="27">
      <t>ヨウソ</t>
    </rPh>
    <phoneticPr fontId="5"/>
  </si>
  <si>
    <t>元利償還金の額
（繰上償還額等を除く）</t>
    <rPh sb="0" eb="2">
      <t>ガンリ</t>
    </rPh>
    <rPh sb="2" eb="5">
      <t>ショウカンキン</t>
    </rPh>
    <rPh sb="6" eb="7">
      <t>ガク</t>
    </rPh>
    <rPh sb="9" eb="11">
      <t>クリアゲ</t>
    </rPh>
    <rPh sb="11" eb="13">
      <t>ショウカン</t>
    </rPh>
    <rPh sb="13" eb="14">
      <t>ガク</t>
    </rPh>
    <rPh sb="14" eb="15">
      <t>トウ</t>
    </rPh>
    <rPh sb="16" eb="17">
      <t>ノゾ</t>
    </rPh>
    <phoneticPr fontId="5"/>
  </si>
  <si>
    <t>積立不足額を考慮して算定した額</t>
    <rPh sb="0" eb="1">
      <t>ツ</t>
    </rPh>
    <rPh sb="1" eb="2">
      <t>タ</t>
    </rPh>
    <rPh sb="2" eb="5">
      <t>フソクガク</t>
    </rPh>
    <rPh sb="6" eb="8">
      <t>コウリョ</t>
    </rPh>
    <rPh sb="10" eb="12">
      <t>サンテイ</t>
    </rPh>
    <rPh sb="14" eb="15">
      <t>ガク</t>
    </rPh>
    <phoneticPr fontId="17"/>
  </si>
  <si>
    <t>満期一括償還地方債の一年当たりの元金償還金に相当するもの
（年度割相当額）</t>
  </si>
  <si>
    <t>公営企業に要する経費の財源とする地方債の償還の財源に
充てたと認められる繰入金</t>
    <phoneticPr fontId="5"/>
  </si>
  <si>
    <t>一部事務組合等の起こした地方債に充てたと認められる
補助金又は負担金</t>
    <phoneticPr fontId="5"/>
  </si>
  <si>
    <t>公債費に準ずる債務負担行為に係るもの</t>
    <phoneticPr fontId="5"/>
  </si>
  <si>
    <t>一時借入金利子
（同一団体における会計間の現金運用に係る利子は除く）</t>
  </si>
  <si>
    <t>▲特定財源の額</t>
  </si>
  <si>
    <t>▲地方債に係る元利償還金及び準元利償還金に要する経費として
普通交付税の額の算定に用いる基準財政需要額に算入された額</t>
  </si>
  <si>
    <t>（参考）　普通建設事業費の分析</t>
    <rPh sb="1" eb="3">
      <t>サンコウ</t>
    </rPh>
    <rPh sb="5" eb="7">
      <t>フツウ</t>
    </rPh>
    <rPh sb="7" eb="9">
      <t>ケンセツ</t>
    </rPh>
    <rPh sb="9" eb="11">
      <t>ジギョウ</t>
    </rPh>
    <rPh sb="11" eb="12">
      <t>ヒ</t>
    </rPh>
    <rPh sb="13" eb="15">
      <t>ブンセキ</t>
    </rPh>
    <phoneticPr fontId="5"/>
  </si>
  <si>
    <t>普通建設事業費</t>
    <rPh sb="0" eb="2">
      <t>フツウ</t>
    </rPh>
    <rPh sb="2" eb="4">
      <t>ケンセツ</t>
    </rPh>
    <rPh sb="4" eb="7">
      <t>ジギョウヒ</t>
    </rPh>
    <phoneticPr fontId="5"/>
  </si>
  <si>
    <t>人口１人当たり決算額</t>
    <rPh sb="0" eb="2">
      <t>ジンコウ</t>
    </rPh>
    <rPh sb="2" eb="4">
      <t>ヒトリ</t>
    </rPh>
    <rPh sb="4" eb="5">
      <t>ア</t>
    </rPh>
    <rPh sb="7" eb="10">
      <t>ケッサンガク</t>
    </rPh>
    <phoneticPr fontId="5"/>
  </si>
  <si>
    <t>当該団体(円)</t>
    <rPh sb="0" eb="2">
      <t>トウガイ</t>
    </rPh>
    <rPh sb="2" eb="4">
      <t>ダンタイ</t>
    </rPh>
    <rPh sb="5" eb="6">
      <t>エン</t>
    </rPh>
    <phoneticPr fontId="5"/>
  </si>
  <si>
    <t>増減率(%)(A)</t>
    <rPh sb="0" eb="3">
      <t>ゾウゲンリツ</t>
    </rPh>
    <phoneticPr fontId="5"/>
  </si>
  <si>
    <t>類似団体平均(円)</t>
    <rPh sb="0" eb="2">
      <t>ルイジ</t>
    </rPh>
    <rPh sb="2" eb="4">
      <t>ダンタイ</t>
    </rPh>
    <rPh sb="4" eb="6">
      <t>ヘイキン</t>
    </rPh>
    <rPh sb="7" eb="8">
      <t>エン</t>
    </rPh>
    <phoneticPr fontId="5"/>
  </si>
  <si>
    <t>増減率(%)(B)</t>
    <rPh sb="0" eb="3">
      <t>ゾウゲンリツ</t>
    </rPh>
    <phoneticPr fontId="5"/>
  </si>
  <si>
    <t>(A)-(B)</t>
  </si>
  <si>
    <t xml:space="preserve"> R02</t>
  </si>
  <si>
    <t>うち単独分</t>
    <rPh sb="2" eb="4">
      <t>タンドク</t>
    </rPh>
    <rPh sb="4" eb="5">
      <t>ブン</t>
    </rPh>
    <phoneticPr fontId="5"/>
  </si>
  <si>
    <t xml:space="preserve"> R03</t>
  </si>
  <si>
    <t xml:space="preserve"> R04</t>
  </si>
  <si>
    <t xml:space="preserve"> R05</t>
  </si>
  <si>
    <t xml:space="preserve"> R06</t>
  </si>
  <si>
    <t xml:space="preserve"> 過去５年間平均</t>
    <rPh sb="1" eb="3">
      <t>カコ</t>
    </rPh>
    <rPh sb="4" eb="6">
      <t>ネンカン</t>
    </rPh>
    <rPh sb="6" eb="8">
      <t>ヘイキン</t>
    </rPh>
    <phoneticPr fontId="5"/>
  </si>
  <si>
    <t>類似団体内平均(円)</t>
    <rPh sb="0" eb="2">
      <t>ルイジ</t>
    </rPh>
    <rPh sb="2" eb="4">
      <t>ダンタイ</t>
    </rPh>
    <phoneticPr fontId="5"/>
  </si>
  <si>
    <t>R02</t>
  </si>
  <si>
    <t>R03</t>
  </si>
  <si>
    <t>R04</t>
  </si>
  <si>
    <t>R05</t>
  </si>
  <si>
    <t>R06</t>
  </si>
  <si>
    <t>▲ 1.91</t>
  </si>
  <si>
    <t>▲ 1.81</t>
  </si>
  <si>
    <t>▲ 2.60</t>
  </si>
  <si>
    <t>一般会計</t>
  </si>
  <si>
    <t>下水道事業会計</t>
  </si>
  <si>
    <t>国民健康保険特別会計</t>
  </si>
  <si>
    <t>介護保険特別会計</t>
  </si>
  <si>
    <t>後期高齢者医療特別会計</t>
  </si>
  <si>
    <t>その他会計（赤字）</t>
  </si>
  <si>
    <t>その他会計（黒字）</t>
  </si>
  <si>
    <t>R02</t>
    <phoneticPr fontId="5"/>
  </si>
  <si>
    <t>R03</t>
    <phoneticPr fontId="5"/>
  </si>
  <si>
    <t>R04</t>
    <phoneticPr fontId="5"/>
  </si>
  <si>
    <t>R05</t>
    <phoneticPr fontId="5"/>
  </si>
  <si>
    <t>R06</t>
    <phoneticPr fontId="5"/>
  </si>
  <si>
    <t>-</t>
    <phoneticPr fontId="2"/>
  </si>
  <si>
    <t>東京市町村総合事務組合（一般会計）</t>
    <rPh sb="12" eb="14">
      <t>イッパン</t>
    </rPh>
    <rPh sb="14" eb="16">
      <t>カイケイ</t>
    </rPh>
    <phoneticPr fontId="2"/>
  </si>
  <si>
    <t>-</t>
    <phoneticPr fontId="38"/>
  </si>
  <si>
    <t>東京市町村総合事務組合（交通災害共済事業特別会計）</t>
    <rPh sb="12" eb="14">
      <t>コウツウ</t>
    </rPh>
    <rPh sb="14" eb="16">
      <t>サイガイ</t>
    </rPh>
    <rPh sb="16" eb="18">
      <t>キョウサイ</t>
    </rPh>
    <rPh sb="18" eb="20">
      <t>ジギョウ</t>
    </rPh>
    <rPh sb="20" eb="22">
      <t>トクベツ</t>
    </rPh>
    <rPh sb="22" eb="24">
      <t>カイケイ</t>
    </rPh>
    <phoneticPr fontId="2"/>
  </si>
  <si>
    <t>東京都後期高齢者医療広域連合（一般会計）</t>
  </si>
  <si>
    <t>東京都後期高齢者医療広域連合（後期高齢者医療特別会計）</t>
  </si>
  <si>
    <t>-</t>
    <phoneticPr fontId="19"/>
  </si>
  <si>
    <t>東京たま広域資源循環組合（一般会計）</t>
    <phoneticPr fontId="2"/>
  </si>
  <si>
    <t>多摩川衛生組合（一般会計）</t>
    <phoneticPr fontId="2"/>
  </si>
  <si>
    <t>立川・昭島・国立聖苑組合（一般会計）</t>
    <phoneticPr fontId="2"/>
  </si>
  <si>
    <t>〇</t>
    <phoneticPr fontId="38"/>
  </si>
  <si>
    <t>国立市土地開発公社</t>
    <rPh sb="0" eb="3">
      <t>クニタチシ</t>
    </rPh>
    <rPh sb="3" eb="9">
      <t>トチカイハツコウシャ</t>
    </rPh>
    <phoneticPr fontId="2"/>
  </si>
  <si>
    <t>くにたち文化・スポーツ振興財団</t>
    <rPh sb="4" eb="6">
      <t>ブンカ</t>
    </rPh>
    <rPh sb="11" eb="15">
      <t>シンコウザイダン</t>
    </rPh>
    <phoneticPr fontId="2"/>
  </si>
  <si>
    <t>公共施設整備基金</t>
    <phoneticPr fontId="5"/>
  </si>
  <si>
    <t>都市計画事業基金</t>
    <phoneticPr fontId="38"/>
  </si>
  <si>
    <t>道路及び水路の整備基金</t>
    <phoneticPr fontId="38"/>
  </si>
  <si>
    <t>くにたち未来基金</t>
    <phoneticPr fontId="38"/>
  </si>
  <si>
    <t>谷保の原風景保全基金</t>
    <phoneticPr fontId="38"/>
  </si>
  <si>
    <t>将来負担比率及び有形固定資産減価償却率の組合せによる分析</t>
    <rPh sb="6" eb="7">
      <t>オヨ</t>
    </rPh>
    <rPh sb="8" eb="10">
      <t>ユウケイ</t>
    </rPh>
    <rPh sb="10" eb="12">
      <t>コテイ</t>
    </rPh>
    <rPh sb="12" eb="14">
      <t>シサン</t>
    </rPh>
    <rPh sb="14" eb="16">
      <t>ゲンカ</t>
    </rPh>
    <rPh sb="16" eb="18">
      <t>ショウキャク</t>
    </rPh>
    <rPh sb="18" eb="19">
      <t>リツ</t>
    </rPh>
    <rPh sb="20" eb="21">
      <t>ク</t>
    </rPh>
    <rPh sb="21" eb="22">
      <t>ア</t>
    </rPh>
    <rPh sb="26" eb="28">
      <t>ブンセキ</t>
    </rPh>
    <phoneticPr fontId="5"/>
  </si>
  <si>
    <t>分析欄</t>
    <rPh sb="0" eb="2">
      <t>ブンセキ</t>
    </rPh>
    <rPh sb="2" eb="3">
      <t>ラン</t>
    </rPh>
    <phoneticPr fontId="5"/>
  </si>
  <si>
    <t>令和６年度の数値について、類似団体平均との比較を行うと、将来負担比率は低く、有形固定資産減価償却率は低い状態となっている。このことから、更新を必要とする資産に対して、将来負担の観点からはまだ若干の余力があると言えるため、老朽化に伴う公共施設の更新を計画的に推進していく。</t>
    <phoneticPr fontId="5"/>
  </si>
  <si>
    <t>(　参考　）</t>
    <rPh sb="2" eb="4">
      <t>サンコウ</t>
    </rPh>
    <phoneticPr fontId="5"/>
  </si>
  <si>
    <t>当該団体値</t>
    <rPh sb="0" eb="2">
      <t>トウガイ</t>
    </rPh>
    <rPh sb="2" eb="4">
      <t>ダンタイ</t>
    </rPh>
    <rPh sb="4" eb="5">
      <t>アタイ</t>
    </rPh>
    <phoneticPr fontId="5"/>
  </si>
  <si>
    <t>将来負担比率</t>
    <phoneticPr fontId="5"/>
  </si>
  <si>
    <t>有形固定資産減価償却率</t>
    <phoneticPr fontId="5"/>
  </si>
  <si>
    <t>類似団体内平均値</t>
    <phoneticPr fontId="5"/>
  </si>
  <si>
    <t>将来負担比率及び実質公債費比率の組合せによる分析</t>
    <rPh sb="6" eb="7">
      <t>オヨ</t>
    </rPh>
    <rPh sb="8" eb="10">
      <t>ジッシツ</t>
    </rPh>
    <rPh sb="10" eb="13">
      <t>コウサイヒ</t>
    </rPh>
    <rPh sb="13" eb="15">
      <t>ヒリツ</t>
    </rPh>
    <rPh sb="16" eb="17">
      <t>ク</t>
    </rPh>
    <rPh sb="17" eb="18">
      <t>ア</t>
    </rPh>
    <rPh sb="22" eb="24">
      <t>ブンセキ</t>
    </rPh>
    <phoneticPr fontId="5"/>
  </si>
  <si>
    <t>令和５年度まで将来負担比率は算定上数値が存在しない状態となっていたが、令和６年度は充当可能財源等の減少により2.3％となった。実質公債費比率は都市計画税充当可能額等の特定財源の減少により3.4％となった。類似団体平均の数値と比較すると、両比率とも健全な状態にあると言えるものの、当市の指標は年々悪化傾向にあり、今後を見据えると、多くの公共施設が老朽化し、また新規の投資事業を行っていく必要もあることから将来の公債費の増加が見込まれるため、両比率とも現在の水準を維持できるような財政運営に留意していかなければならない。</t>
    <rPh sb="49" eb="51">
      <t>ゲンショウ</t>
    </rPh>
    <rPh sb="71" eb="76">
      <t>トシケイカクゼイ</t>
    </rPh>
    <rPh sb="76" eb="78">
      <t>ジュウトウ</t>
    </rPh>
    <rPh sb="78" eb="81">
      <t>カノウガク</t>
    </rPh>
    <rPh sb="81" eb="82">
      <t>トウ</t>
    </rPh>
    <rPh sb="83" eb="85">
      <t>トクテイ</t>
    </rPh>
    <rPh sb="85" eb="87">
      <t>ザイゲン</t>
    </rPh>
    <rPh sb="88" eb="90">
      <t>ゲンショウ</t>
    </rPh>
    <rPh sb="139" eb="141">
      <t>トウシ</t>
    </rPh>
    <rPh sb="142" eb="144">
      <t>シヒョウ</t>
    </rPh>
    <rPh sb="145" eb="147">
      <t>ネンネン</t>
    </rPh>
    <rPh sb="147" eb="149">
      <t>アッカ</t>
    </rPh>
    <rPh sb="149" eb="151">
      <t>ケイコウ</t>
    </rPh>
    <phoneticPr fontId="5"/>
  </si>
  <si>
    <t>実質公債費比率</t>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</si>
</sst>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6">
    <numFmt numFmtId="176" formatCode="0.00;&quot;▲ &quot;0.00"/>
    <numFmt numFmtId="177" formatCode="#,##0;&quot;▲ &quot;#,##0"/>
    <numFmt numFmtId="178" formatCode="#,##0_ "/>
    <numFmt numFmtId="179" formatCode="#,##0;&quot;△ &quot;#,##0"/>
    <numFmt numFmtId="180" formatCode="#,##0.0;&quot;△ &quot;#,##0.0"/>
    <numFmt numFmtId="181" formatCode="0.0_ "/>
    <numFmt numFmtId="182" formatCode="&quot;( &quot;0.0&quot; )&quot;;&quot;( &quot;\-0.0&quot; )&quot;"/>
    <numFmt numFmtId="183" formatCode="0.00_ "/>
    <numFmt numFmtId="184" formatCode="0_ "/>
    <numFmt numFmtId="185" formatCode="@&quot; &quot;"/>
    <numFmt numFmtId="186" formatCode="&quot;(&quot;0&quot;)&quot;"/>
    <numFmt numFmtId="187" formatCode="#,##0.0;&quot;▲ &quot;#,##0.0"/>
    <numFmt numFmtId="188" formatCode="0.0;&quot;▲ &quot;0.0"/>
    <numFmt numFmtId="189" formatCode="#,##0.0_ "/>
    <numFmt numFmtId="190" formatCode="#,##0.00;&quot;▲ &quot;#,##0.00"/>
    <numFmt numFmtId="191" formatCode="#,##0.0_);[Red]\(#,##0.0\)"/>
  </numFmts>
  <fonts count="41" x14ac:knownFonts="1">
    <font>
      <sz val="11"/>
      <color theme="1"/>
      <name val="ＭＳ Ｐゴシック"/>
      <family val="2"/>
      <charset val="128"/>
    </font>
    <font>
      <sz val="11"/>
      <color indexed="8"/>
      <name val="ＭＳ Ｐゴシック"/>
      <family val="3"/>
      <charset val="128"/>
    </font>
    <font>
      <sz val="6"/>
      <name val="ＭＳ Ｐゴシック"/>
      <family val="2"/>
      <charset val="128"/>
    </font>
    <font>
      <sz val="11"/>
      <color indexed="8"/>
      <name val="ＭＳ ゴシック"/>
      <family val="3"/>
      <charset val="128"/>
    </font>
    <font>
      <b/>
      <sz val="16"/>
      <color indexed="8"/>
      <name val="ＭＳ ゴシック"/>
      <family val="3"/>
      <charset val="128"/>
    </font>
    <font>
      <sz val="6"/>
      <name val="ＭＳ Ｐゴシック"/>
      <family val="3"/>
      <charset val="128"/>
    </font>
    <font>
      <sz val="14"/>
      <color indexed="8"/>
      <name val="ＭＳ ゴシック"/>
      <family val="3"/>
      <charset val="128"/>
    </font>
    <font>
      <sz val="13"/>
      <color indexed="8"/>
      <name val="ＭＳ ゴシック"/>
      <family val="3"/>
      <charset val="128"/>
    </font>
    <font>
      <sz val="13"/>
      <color theme="1"/>
      <name val="ＭＳ ゴシック"/>
      <family val="3"/>
      <charset val="128"/>
    </font>
    <font>
      <b/>
      <sz val="13"/>
      <color theme="1"/>
      <name val="ＭＳ ゴシック"/>
      <family val="3"/>
      <charset val="128"/>
    </font>
    <font>
      <sz val="11"/>
      <color theme="1"/>
      <name val="ＭＳ ゴシック"/>
      <family val="3"/>
      <charset val="128"/>
    </font>
    <font>
      <sz val="13"/>
      <color rgb="FFFF0000"/>
      <name val="ＭＳ ゴシック"/>
      <family val="3"/>
      <charset val="128"/>
    </font>
    <font>
      <sz val="11"/>
      <color rgb="FFFF0000"/>
      <name val="ＭＳ ゴシック"/>
      <family val="3"/>
      <charset val="128"/>
    </font>
    <font>
      <sz val="16"/>
      <color indexed="8"/>
      <name val="ＭＳ ゴシック"/>
      <family val="3"/>
      <charset val="128"/>
    </font>
    <font>
      <sz val="11"/>
      <color theme="1"/>
      <name val="游ゴシック"/>
      <family val="3"/>
      <charset val="128"/>
      <scheme val="minor"/>
    </font>
    <font>
      <sz val="16"/>
      <name val="ＭＳ ゴシック"/>
      <family val="3"/>
      <charset val="128"/>
    </font>
    <font>
      <sz val="11"/>
      <name val="ＭＳ Ｐゴシック"/>
      <family val="3"/>
      <charset val="128"/>
    </font>
    <font>
      <sz val="11"/>
      <name val="ＭＳ ゴシック"/>
      <family val="3"/>
      <charset val="128"/>
    </font>
    <font>
      <sz val="10"/>
      <color indexed="8"/>
      <name val="ＭＳ Ｐゴシック"/>
      <family val="3"/>
      <charset val="128"/>
    </font>
    <font>
      <sz val="6"/>
      <name val="游ゴシック"/>
      <family val="2"/>
      <charset val="128"/>
      <scheme val="minor"/>
    </font>
    <font>
      <sz val="9"/>
      <color indexed="8"/>
      <name val="ＭＳ ゴシック"/>
      <family val="3"/>
      <charset val="128"/>
    </font>
    <font>
      <b/>
      <sz val="28"/>
      <name val="ＭＳ ゴシック"/>
      <family val="3"/>
      <charset val="128"/>
    </font>
    <font>
      <b/>
      <sz val="20"/>
      <color indexed="8"/>
      <name val="ＭＳ ゴシック"/>
      <family val="3"/>
      <charset val="128"/>
    </font>
    <font>
      <b/>
      <sz val="9"/>
      <color indexed="8"/>
      <name val="ＭＳ ゴシック"/>
      <family val="3"/>
      <charset val="128"/>
    </font>
    <font>
      <sz val="9"/>
      <name val="ＭＳ ゴシック"/>
      <family val="3"/>
      <charset val="128"/>
    </font>
    <font>
      <sz val="6"/>
      <name val="ＭＳ ゴシック"/>
      <family val="3"/>
      <charset val="128"/>
    </font>
    <font>
      <sz val="8"/>
      <color indexed="8"/>
      <name val="ＭＳ ゴシック"/>
      <family val="3"/>
      <charset val="128"/>
    </font>
    <font>
      <sz val="9"/>
      <color indexed="8"/>
      <name val="ＭＳ Ｐゴシック"/>
      <family val="3"/>
      <charset val="128"/>
    </font>
    <font>
      <b/>
      <sz val="13"/>
      <color indexed="56"/>
      <name val="ＭＳ ゴシック"/>
      <family val="3"/>
      <charset val="128"/>
    </font>
    <font>
      <b/>
      <sz val="9"/>
      <color indexed="9"/>
      <name val="ＭＳ ゴシック"/>
      <family val="3"/>
      <charset val="128"/>
    </font>
    <font>
      <b/>
      <sz val="9"/>
      <color indexed="12"/>
      <name val="ＭＳ ゴシック"/>
      <family val="3"/>
      <charset val="128"/>
    </font>
    <font>
      <b/>
      <sz val="18"/>
      <color indexed="8"/>
      <name val="ＭＳ ゴシック"/>
      <family val="3"/>
      <charset val="128"/>
    </font>
    <font>
      <b/>
      <sz val="24"/>
      <color indexed="8"/>
      <name val="ＭＳ ゴシック"/>
      <family val="3"/>
      <charset val="128"/>
    </font>
    <font>
      <b/>
      <sz val="12"/>
      <color indexed="8"/>
      <name val="ＭＳ ゴシック"/>
      <family val="3"/>
      <charset val="128"/>
    </font>
    <font>
      <sz val="14"/>
      <color indexed="8"/>
      <name val="ＭＳ Ｐゴシック"/>
      <family val="3"/>
      <charset val="128"/>
    </font>
    <font>
      <sz val="12"/>
      <color indexed="8"/>
      <name val="ＭＳ Ｐゴシック"/>
      <family val="3"/>
      <charset val="128"/>
    </font>
    <font>
      <strike/>
      <sz val="14"/>
      <color indexed="8"/>
      <name val="ＭＳ Ｐゴシック"/>
      <family val="3"/>
      <charset val="128"/>
    </font>
    <font>
      <sz val="12"/>
      <color indexed="8"/>
      <name val="ＭＳ ゴシック"/>
      <family val="3"/>
      <charset val="128"/>
    </font>
    <font>
      <sz val="6"/>
      <name val="ＭＳ ゴシック"/>
      <family val="2"/>
      <charset val="128"/>
    </font>
    <font>
      <sz val="11"/>
      <color theme="1"/>
      <name val="ＭＳ Ｐゴシック"/>
      <family val="3"/>
      <charset val="128"/>
    </font>
    <font>
      <sz val="14"/>
      <color theme="1"/>
      <name val="ＭＳ Ｐゴシック"/>
      <family val="3"/>
      <charset val="128"/>
    </font>
  </fonts>
  <fills count="9">
    <fill>
      <patternFill patternType="none"/>
    </fill>
    <fill>
      <patternFill patternType="gray125"/>
    </fill>
    <fill>
      <patternFill patternType="solid">
        <fgColor indexed="27"/>
        <bgColor indexed="64"/>
      </patternFill>
    </fill>
    <fill>
      <patternFill patternType="solid">
        <fgColor indexed="41"/>
        <bgColor indexed="64"/>
      </patternFill>
    </fill>
    <fill>
      <patternFill patternType="solid">
        <fgColor rgb="FFCCFFFF"/>
        <bgColor indexed="64"/>
      </patternFill>
    </fill>
    <fill>
      <patternFill patternType="solid">
        <fgColor indexed="55"/>
        <bgColor indexed="64"/>
      </patternFill>
    </fill>
    <fill>
      <patternFill patternType="solid">
        <fgColor indexed="9"/>
        <bgColor indexed="64"/>
      </patternFill>
    </fill>
    <fill>
      <patternFill patternType="solid">
        <fgColor indexed="15"/>
        <bgColor indexed="64"/>
      </patternFill>
    </fill>
    <fill>
      <patternFill patternType="solid">
        <fgColor indexed="43"/>
        <bgColor indexed="64"/>
      </patternFill>
    </fill>
  </fills>
  <borders count="188">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style="medium">
        <color indexed="64"/>
      </bottom>
      <diagonal/>
    </border>
    <border>
      <left style="medium">
        <color indexed="64"/>
      </left>
      <right/>
      <top/>
      <bottom/>
      <diagonal/>
    </border>
    <border>
      <left/>
      <right/>
      <top style="medium">
        <color indexed="64"/>
      </top>
      <bottom/>
      <diagonal/>
    </border>
    <border>
      <left/>
      <right style="medium">
        <color indexed="64"/>
      </right>
      <top style="medium">
        <color indexed="64"/>
      </top>
      <bottom/>
      <diagonal/>
    </border>
    <border>
      <left style="thin">
        <color indexed="64"/>
      </left>
      <right style="medium">
        <color indexed="64"/>
      </right>
      <top style="medium">
        <color indexed="64"/>
      </top>
      <bottom/>
      <diagonal/>
    </border>
    <border>
      <left style="medium">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medium">
        <color indexed="64"/>
      </top>
      <bottom/>
      <diagonal/>
    </border>
    <border>
      <left style="medium">
        <color indexed="64"/>
      </left>
      <right/>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medium">
        <color indexed="64"/>
      </top>
      <bottom/>
      <diagonal/>
    </border>
    <border>
      <left style="thin">
        <color indexed="64"/>
      </left>
      <right/>
      <top/>
      <bottom style="thin">
        <color indexed="64"/>
      </bottom>
      <diagonal/>
    </border>
    <border>
      <left/>
      <right style="thin">
        <color indexed="64"/>
      </right>
      <top/>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style="medium">
        <color indexed="64"/>
      </left>
      <right style="thin">
        <color indexed="64"/>
      </right>
      <top/>
      <bottom style="medium">
        <color indexed="64"/>
      </bottom>
      <diagonal/>
    </border>
    <border>
      <left style="thin">
        <color indexed="64"/>
      </left>
      <right style="thin">
        <color indexed="64"/>
      </right>
      <top style="medium">
        <color indexed="64"/>
      </top>
      <bottom style="medium">
        <color indexed="64"/>
      </bottom>
      <diagonal/>
    </border>
    <border>
      <left style="dashed">
        <color indexed="64"/>
      </left>
      <right style="thin">
        <color indexed="64"/>
      </right>
      <top style="thin">
        <color indexed="64"/>
      </top>
      <bottom style="thin">
        <color indexed="64"/>
      </bottom>
      <diagonal/>
    </border>
    <border>
      <left style="thin">
        <color indexed="64"/>
      </left>
      <right style="dashed">
        <color indexed="64"/>
      </right>
      <top style="thin">
        <color indexed="64"/>
      </top>
      <bottom/>
      <diagonal/>
    </border>
    <border>
      <left/>
      <right/>
      <top/>
      <bottom style="thin">
        <color indexed="64"/>
      </bottom>
      <diagonal/>
    </border>
    <border>
      <left style="dashed">
        <color indexed="64"/>
      </left>
      <right style="thin">
        <color indexed="64"/>
      </right>
      <top style="thin">
        <color indexed="64"/>
      </top>
      <bottom/>
      <diagonal/>
    </border>
    <border>
      <left style="dashed">
        <color indexed="64"/>
      </left>
      <right/>
      <top style="thin">
        <color indexed="64"/>
      </top>
      <bottom/>
      <diagonal/>
    </border>
    <border>
      <left style="dashed">
        <color indexed="64"/>
      </left>
      <right style="thin">
        <color indexed="64"/>
      </right>
      <top style="dashed">
        <color indexed="64"/>
      </top>
      <bottom style="thin">
        <color indexed="64"/>
      </bottom>
      <diagonal/>
    </border>
    <border>
      <left style="thin">
        <color indexed="64"/>
      </left>
      <right style="thin">
        <color indexed="64"/>
      </right>
      <top style="dashed">
        <color indexed="64"/>
      </top>
      <bottom style="thin">
        <color indexed="64"/>
      </bottom>
      <diagonal/>
    </border>
    <border>
      <left style="thin">
        <color indexed="64"/>
      </left>
      <right/>
      <top style="dashed">
        <color indexed="64"/>
      </top>
      <bottom style="thin">
        <color indexed="64"/>
      </bottom>
      <diagonal/>
    </border>
    <border>
      <left style="thin">
        <color indexed="64"/>
      </left>
      <right style="dashed">
        <color indexed="64"/>
      </right>
      <top style="dashed">
        <color indexed="64"/>
      </top>
      <bottom style="thin">
        <color indexed="64"/>
      </bottom>
      <diagonal/>
    </border>
    <border>
      <left style="dashed">
        <color indexed="64"/>
      </left>
      <right/>
      <top style="dashed">
        <color indexed="64"/>
      </top>
      <bottom style="thin">
        <color indexed="64"/>
      </bottom>
      <diagonal/>
    </border>
    <border>
      <left style="thin">
        <color indexed="64"/>
      </left>
      <right/>
      <top style="medium">
        <color indexed="64"/>
      </top>
      <bottom/>
      <diagonal/>
    </border>
    <border>
      <left style="thin">
        <color indexed="64"/>
      </left>
      <right/>
      <top/>
      <bottom/>
      <diagonal/>
    </border>
    <border>
      <left/>
      <right style="medium">
        <color indexed="64"/>
      </right>
      <top/>
      <bottom/>
      <diagonal/>
    </border>
    <border>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style="thin">
        <color indexed="64"/>
      </left>
      <right style="medium">
        <color indexed="64"/>
      </right>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top style="thin">
        <color indexed="64"/>
      </top>
      <bottom/>
      <diagonal/>
    </border>
    <border>
      <left/>
      <right style="hair">
        <color indexed="64"/>
      </right>
      <top/>
      <bottom/>
      <diagonal/>
    </border>
    <border>
      <left style="hair">
        <color indexed="64"/>
      </left>
      <right style="hair">
        <color indexed="64"/>
      </right>
      <top/>
      <bottom/>
      <diagonal/>
    </border>
    <border>
      <left style="hair">
        <color indexed="64"/>
      </left>
      <right style="thin">
        <color indexed="64"/>
      </right>
      <top/>
      <bottom/>
      <diagonal/>
    </border>
    <border>
      <left style="hair">
        <color indexed="64"/>
      </left>
      <right/>
      <top/>
      <bottom/>
      <diagonal/>
    </border>
    <border>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top/>
      <bottom style="thin">
        <color indexed="64"/>
      </bottom>
      <diagonal/>
    </border>
    <border>
      <left style="medium">
        <color indexed="64"/>
      </left>
      <right/>
      <top/>
      <bottom style="double">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top/>
      <bottom style="double">
        <color indexed="64"/>
      </bottom>
      <diagonal/>
    </border>
    <border>
      <left/>
      <right style="medium">
        <color indexed="64"/>
      </right>
      <top/>
      <bottom style="double">
        <color indexed="64"/>
      </bottom>
      <diagonal/>
    </border>
    <border>
      <left style="medium">
        <color indexed="64"/>
      </left>
      <right style="thin">
        <color indexed="64"/>
      </right>
      <top style="double">
        <color indexed="64"/>
      </top>
      <bottom style="hair">
        <color indexed="64"/>
      </bottom>
      <diagonal/>
    </border>
    <border>
      <left style="thin">
        <color indexed="64"/>
      </left>
      <right/>
      <top style="double">
        <color indexed="64"/>
      </top>
      <bottom style="hair">
        <color indexed="64"/>
      </bottom>
      <diagonal/>
    </border>
    <border>
      <left/>
      <right/>
      <top style="double">
        <color indexed="64"/>
      </top>
      <bottom style="hair">
        <color indexed="64"/>
      </bottom>
      <diagonal/>
    </border>
    <border>
      <left/>
      <right style="thin">
        <color indexed="64"/>
      </right>
      <top style="double">
        <color indexed="64"/>
      </top>
      <bottom style="hair">
        <color indexed="64"/>
      </bottom>
      <diagonal/>
    </border>
    <border>
      <left style="thin">
        <color indexed="64"/>
      </left>
      <right style="hair">
        <color indexed="64"/>
      </right>
      <top style="double">
        <color indexed="64"/>
      </top>
      <bottom style="hair">
        <color indexed="64"/>
      </bottom>
      <diagonal/>
    </border>
    <border>
      <left style="hair">
        <color indexed="64"/>
      </left>
      <right style="hair">
        <color indexed="64"/>
      </right>
      <top style="double">
        <color indexed="64"/>
      </top>
      <bottom style="hair">
        <color indexed="64"/>
      </bottom>
      <diagonal/>
    </border>
    <border>
      <left style="hair">
        <color indexed="64"/>
      </left>
      <right/>
      <top style="double">
        <color indexed="64"/>
      </top>
      <bottom style="hair">
        <color indexed="64"/>
      </bottom>
      <diagonal/>
    </border>
    <border>
      <left style="medium">
        <color indexed="64"/>
      </left>
      <right/>
      <top/>
      <bottom style="hair">
        <color indexed="64"/>
      </bottom>
      <diagonal/>
    </border>
    <border>
      <left/>
      <right/>
      <top/>
      <bottom style="hair">
        <color indexed="64"/>
      </bottom>
      <diagonal/>
    </border>
    <border>
      <left/>
      <right style="medium">
        <color indexed="64"/>
      </right>
      <top/>
      <bottom style="hair">
        <color indexed="64"/>
      </bottom>
      <diagonal/>
    </border>
    <border>
      <left/>
      <right style="hair">
        <color indexed="64"/>
      </right>
      <top style="double">
        <color indexed="64"/>
      </top>
      <bottom style="hair">
        <color indexed="64"/>
      </bottom>
      <diagonal/>
    </border>
    <border>
      <left style="hair">
        <color indexed="64"/>
      </left>
      <right style="medium">
        <color indexed="64"/>
      </right>
      <top style="double">
        <color indexed="64"/>
      </top>
      <bottom style="hair">
        <color indexed="64"/>
      </bottom>
      <diagonal/>
    </border>
    <border>
      <left style="thin">
        <color indexed="64"/>
      </left>
      <right style="thin">
        <color indexed="64"/>
      </right>
      <top style="double">
        <color indexed="64"/>
      </top>
      <bottom style="hair">
        <color indexed="64"/>
      </bottom>
      <diagonal/>
    </border>
    <border>
      <left/>
      <right style="medium">
        <color indexed="64"/>
      </right>
      <top style="double">
        <color indexed="64"/>
      </top>
      <bottom style="hair">
        <color indexed="64"/>
      </bottom>
      <diagonal/>
    </border>
    <border>
      <left style="medium">
        <color indexed="64"/>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medium">
        <color indexed="64"/>
      </left>
      <right/>
      <top style="hair">
        <color indexed="64"/>
      </top>
      <bottom style="hair">
        <color indexed="64"/>
      </bottom>
      <diagonal/>
    </border>
    <border>
      <left/>
      <right style="medium">
        <color indexed="64"/>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style="medium">
        <color indexed="64"/>
      </right>
      <top style="hair">
        <color indexed="64"/>
      </top>
      <bottom style="thin">
        <color indexed="64"/>
      </bottom>
      <diagonal/>
    </border>
    <border>
      <left style="thin">
        <color indexed="64"/>
      </left>
      <right style="hair">
        <color indexed="64"/>
      </right>
      <top style="thin">
        <color indexed="64"/>
      </top>
      <bottom style="medium">
        <color indexed="64"/>
      </bottom>
      <diagonal/>
    </border>
    <border>
      <left style="hair">
        <color indexed="64"/>
      </left>
      <right style="hair">
        <color indexed="64"/>
      </right>
      <top style="thin">
        <color indexed="64"/>
      </top>
      <bottom style="medium">
        <color indexed="64"/>
      </bottom>
      <diagonal/>
    </border>
    <border>
      <left style="hair">
        <color indexed="64"/>
      </left>
      <right/>
      <top style="thin">
        <color indexed="64"/>
      </top>
      <bottom style="medium">
        <color indexed="64"/>
      </bottom>
      <diagonal/>
    </border>
    <border>
      <left style="medium">
        <color indexed="64"/>
      </left>
      <right style="hair">
        <color indexed="64"/>
      </right>
      <top style="thin">
        <color indexed="64"/>
      </top>
      <bottom style="medium">
        <color indexed="64"/>
      </bottom>
      <diagonal/>
    </border>
    <border>
      <left style="hair">
        <color indexed="64"/>
      </left>
      <right style="medium">
        <color indexed="64"/>
      </right>
      <top style="thin">
        <color indexed="64"/>
      </top>
      <bottom style="medium">
        <color indexed="64"/>
      </bottom>
      <diagonal/>
    </border>
    <border diagonalUp="1">
      <left/>
      <right style="hair">
        <color indexed="64"/>
      </right>
      <top style="thin">
        <color indexed="64"/>
      </top>
      <bottom style="medium">
        <color indexed="64"/>
      </bottom>
      <diagonal style="thin">
        <color indexed="64"/>
      </diagonal>
    </border>
    <border diagonalUp="1">
      <left style="hair">
        <color indexed="64"/>
      </left>
      <right style="hair">
        <color indexed="64"/>
      </right>
      <top style="thin">
        <color indexed="64"/>
      </top>
      <bottom style="medium">
        <color indexed="64"/>
      </bottom>
      <diagonal style="thin">
        <color indexed="64"/>
      </diagonal>
    </border>
    <border>
      <left style="medium">
        <color indexed="64"/>
      </left>
      <right style="thin">
        <color indexed="64"/>
      </right>
      <top/>
      <bottom style="hair">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style="medium">
        <color indexed="64"/>
      </left>
      <right style="hair">
        <color indexed="64"/>
      </right>
      <top style="thin">
        <color indexed="64"/>
      </top>
      <bottom style="hair">
        <color indexed="64"/>
      </bottom>
      <diagonal/>
    </border>
    <border>
      <left style="hair">
        <color indexed="64"/>
      </left>
      <right style="medium">
        <color indexed="64"/>
      </right>
      <top style="thin">
        <color indexed="64"/>
      </top>
      <bottom style="hair">
        <color indexed="64"/>
      </bottom>
      <diagonal/>
    </border>
    <border>
      <left/>
      <right style="hair">
        <color indexed="64"/>
      </right>
      <top style="thin">
        <color indexed="64"/>
      </top>
      <bottom style="hair">
        <color indexed="64"/>
      </bottom>
      <diagonal/>
    </border>
    <border diagonalUp="1">
      <left style="thin">
        <color indexed="64"/>
      </left>
      <right style="hair">
        <color indexed="64"/>
      </right>
      <top style="thin">
        <color indexed="64"/>
      </top>
      <bottom style="medium">
        <color indexed="64"/>
      </bottom>
      <diagonal style="thin">
        <color indexed="64"/>
      </diagonal>
    </border>
    <border diagonalUp="1">
      <left style="hair">
        <color indexed="64"/>
      </left>
      <right/>
      <top style="thin">
        <color indexed="64"/>
      </top>
      <bottom style="medium">
        <color indexed="64"/>
      </bottom>
      <diagonal style="thin">
        <color indexed="64"/>
      </diagonal>
    </border>
    <border>
      <left style="medium">
        <color indexed="64"/>
      </left>
      <right style="thin">
        <color indexed="64"/>
      </right>
      <top style="hair">
        <color indexed="64"/>
      </top>
      <bottom style="thin">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diagonalUp="1">
      <left style="thin">
        <color indexed="64"/>
      </left>
      <right/>
      <top style="thin">
        <color indexed="64"/>
      </top>
      <bottom style="medium">
        <color indexed="64"/>
      </bottom>
      <diagonal style="thin">
        <color indexed="64"/>
      </diagonal>
    </border>
    <border diagonalUp="1">
      <left/>
      <right/>
      <top style="thin">
        <color indexed="64"/>
      </top>
      <bottom style="medium">
        <color indexed="64"/>
      </bottom>
      <diagonal style="thin">
        <color indexed="64"/>
      </diagonal>
    </border>
    <border diagonalUp="1">
      <left/>
      <right style="thin">
        <color indexed="64"/>
      </right>
      <top style="thin">
        <color indexed="64"/>
      </top>
      <bottom style="medium">
        <color indexed="64"/>
      </bottom>
      <diagonal style="thin">
        <color indexed="64"/>
      </diagonal>
    </border>
    <border>
      <left style="thin">
        <color indexed="64"/>
      </left>
      <right style="hair">
        <color indexed="64"/>
      </right>
      <top style="thin">
        <color indexed="64"/>
      </top>
      <bottom/>
      <diagonal/>
    </border>
    <border>
      <left style="hair">
        <color indexed="64"/>
      </left>
      <right style="thin">
        <color indexed="64"/>
      </right>
      <top style="thin">
        <color indexed="64"/>
      </top>
      <bottom/>
      <diagonal/>
    </border>
    <border>
      <left style="hair">
        <color indexed="64"/>
      </left>
      <right style="medium">
        <color indexed="64"/>
      </right>
      <top style="thin">
        <color indexed="64"/>
      </top>
      <bottom/>
      <diagonal/>
    </border>
    <border>
      <left style="thin">
        <color indexed="64"/>
      </left>
      <right style="hair">
        <color indexed="64"/>
      </right>
      <top/>
      <bottom/>
      <diagonal/>
    </border>
    <border>
      <left style="hair">
        <color indexed="64"/>
      </left>
      <right style="medium">
        <color indexed="64"/>
      </right>
      <top/>
      <bottom/>
      <diagonal/>
    </border>
    <border>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diagonalUp="1">
      <left style="hair">
        <color indexed="64"/>
      </left>
      <right/>
      <top style="thin">
        <color indexed="64"/>
      </top>
      <bottom style="thin">
        <color indexed="64"/>
      </bottom>
      <diagonal style="hair">
        <color indexed="64"/>
      </diagonal>
    </border>
    <border diagonalUp="1">
      <left/>
      <right/>
      <top style="thin">
        <color indexed="64"/>
      </top>
      <bottom style="thin">
        <color indexed="64"/>
      </bottom>
      <diagonal style="hair">
        <color indexed="64"/>
      </diagonal>
    </border>
    <border diagonalUp="1">
      <left/>
      <right style="medium">
        <color indexed="64"/>
      </right>
      <top style="thin">
        <color indexed="64"/>
      </top>
      <bottom style="thin">
        <color indexed="64"/>
      </bottom>
      <diagonal style="hair">
        <color indexed="64"/>
      </diagonal>
    </border>
    <border>
      <left style="thin">
        <color indexed="64"/>
      </left>
      <right style="hair">
        <color indexed="64"/>
      </right>
      <top/>
      <bottom style="thin">
        <color indexed="64"/>
      </bottom>
      <diagonal/>
    </border>
    <border diagonalUp="1">
      <left/>
      <right style="thin">
        <color indexed="64"/>
      </right>
      <top style="thin">
        <color indexed="64"/>
      </top>
      <bottom style="thin">
        <color indexed="64"/>
      </bottom>
      <diagonal style="hair">
        <color indexed="64"/>
      </diagonal>
    </border>
    <border>
      <left style="hair">
        <color indexed="64"/>
      </left>
      <right style="thin">
        <color indexed="64"/>
      </right>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diagonalUp="1">
      <left style="hair">
        <color indexed="64"/>
      </left>
      <right/>
      <top style="thin">
        <color indexed="64"/>
      </top>
      <bottom style="medium">
        <color indexed="64"/>
      </bottom>
      <diagonal style="hair">
        <color indexed="64"/>
      </diagonal>
    </border>
    <border diagonalUp="1">
      <left/>
      <right/>
      <top style="thin">
        <color indexed="64"/>
      </top>
      <bottom style="medium">
        <color indexed="64"/>
      </bottom>
      <diagonal style="hair">
        <color indexed="64"/>
      </diagonal>
    </border>
    <border diagonalUp="1">
      <left/>
      <right style="thin">
        <color indexed="64"/>
      </right>
      <top style="thin">
        <color indexed="64"/>
      </top>
      <bottom style="medium">
        <color indexed="64"/>
      </bottom>
      <diagonal style="hair">
        <color indexed="64"/>
      </diagonal>
    </border>
    <border diagonalUp="1">
      <left style="hair">
        <color indexed="64"/>
      </left>
      <right/>
      <top style="thin">
        <color indexed="64"/>
      </top>
      <bottom/>
      <diagonal style="hair">
        <color indexed="64"/>
      </diagonal>
    </border>
    <border diagonalUp="1">
      <left/>
      <right/>
      <top style="thin">
        <color indexed="64"/>
      </top>
      <bottom/>
      <diagonal style="hair">
        <color indexed="64"/>
      </diagonal>
    </border>
    <border diagonalUp="1">
      <left/>
      <right style="medium">
        <color indexed="64"/>
      </right>
      <top style="thin">
        <color indexed="64"/>
      </top>
      <bottom/>
      <diagonal style="hair">
        <color indexed="64"/>
      </diagonal>
    </border>
    <border>
      <left style="thin">
        <color indexed="64"/>
      </left>
      <right style="hair">
        <color indexed="64"/>
      </right>
      <top/>
      <bottom style="medium">
        <color indexed="64"/>
      </bottom>
      <diagonal/>
    </border>
    <border>
      <left style="hair">
        <color indexed="64"/>
      </left>
      <right style="hair">
        <color indexed="64"/>
      </right>
      <top/>
      <bottom style="medium">
        <color indexed="64"/>
      </bottom>
      <diagonal/>
    </border>
    <border>
      <left style="hair">
        <color indexed="64"/>
      </left>
      <right style="medium">
        <color indexed="64"/>
      </right>
      <top/>
      <bottom style="medium">
        <color indexed="64"/>
      </bottom>
      <diagonal/>
    </border>
    <border diagonalUp="1">
      <left style="hair">
        <color indexed="64"/>
      </left>
      <right/>
      <top/>
      <bottom/>
      <diagonal style="hair">
        <color indexed="64"/>
      </diagonal>
    </border>
    <border diagonalUp="1">
      <left/>
      <right/>
      <top/>
      <bottom/>
      <diagonal style="hair">
        <color indexed="64"/>
      </diagonal>
    </border>
    <border diagonalUp="1">
      <left/>
      <right style="medium">
        <color indexed="64"/>
      </right>
      <top/>
      <bottom/>
      <diagonal style="hair">
        <color indexed="64"/>
      </diagonal>
    </border>
    <border diagonalUp="1">
      <left style="hair">
        <color indexed="64"/>
      </left>
      <right/>
      <top/>
      <bottom style="thin">
        <color indexed="64"/>
      </bottom>
      <diagonal style="hair">
        <color indexed="64"/>
      </diagonal>
    </border>
    <border diagonalUp="1">
      <left/>
      <right/>
      <top/>
      <bottom style="thin">
        <color indexed="64"/>
      </bottom>
      <diagonal style="hair">
        <color indexed="64"/>
      </diagonal>
    </border>
    <border diagonalUp="1">
      <left/>
      <right style="medium">
        <color indexed="64"/>
      </right>
      <top/>
      <bottom style="thin">
        <color indexed="64"/>
      </bottom>
      <diagonal style="hair">
        <color indexed="64"/>
      </diagonal>
    </border>
    <border diagonalUp="1">
      <left style="thin">
        <color indexed="64"/>
      </left>
      <right/>
      <top/>
      <bottom style="medium">
        <color indexed="64"/>
      </bottom>
      <diagonal style="thin">
        <color indexed="64"/>
      </diagonal>
    </border>
    <border diagonalUp="1">
      <left/>
      <right/>
      <top/>
      <bottom style="medium">
        <color indexed="64"/>
      </bottom>
      <diagonal style="thin">
        <color indexed="64"/>
      </diagonal>
    </border>
    <border diagonalUp="1">
      <left/>
      <right style="medium">
        <color indexed="64"/>
      </right>
      <top/>
      <bottom style="medium">
        <color indexed="64"/>
      </bottom>
      <diagonal style="thin">
        <color indexed="64"/>
      </diagonal>
    </border>
    <border>
      <left/>
      <right style="hair">
        <color indexed="64"/>
      </right>
      <top style="thin">
        <color indexed="64"/>
      </top>
      <bottom style="medium">
        <color indexed="64"/>
      </bottom>
      <diagonal/>
    </border>
    <border diagonalUp="1">
      <left/>
      <right style="medium">
        <color indexed="64"/>
      </right>
      <top style="thin">
        <color indexed="64"/>
      </top>
      <bottom style="medium">
        <color indexed="64"/>
      </bottom>
      <diagonal style="hair">
        <color indexed="64"/>
      </diagonal>
    </border>
    <border>
      <left style="thin">
        <color indexed="64"/>
      </left>
      <right style="dashed">
        <color indexed="64"/>
      </right>
      <top style="thin">
        <color indexed="64"/>
      </top>
      <bottom style="thin">
        <color indexed="64"/>
      </bottom>
      <diagonal/>
    </border>
    <border>
      <left style="dashed">
        <color indexed="64"/>
      </left>
      <right style="thin">
        <color indexed="64"/>
      </right>
      <top/>
      <bottom style="thin">
        <color indexed="64"/>
      </bottom>
      <diagonal/>
    </border>
  </borders>
  <cellStyleXfs count="21">
    <xf numFmtId="0" fontId="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4" fillId="0" borderId="0">
      <alignment vertical="center"/>
    </xf>
    <xf numFmtId="0" fontId="16" fillId="0" borderId="0"/>
    <xf numFmtId="0" fontId="16" fillId="0" borderId="0">
      <alignment vertical="center"/>
    </xf>
    <xf numFmtId="0" fontId="14" fillId="0" borderId="0">
      <alignment vertical="center"/>
    </xf>
    <xf numFmtId="0" fontId="1" fillId="0" borderId="0">
      <alignment vertical="center"/>
    </xf>
    <xf numFmtId="0" fontId="2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6" fillId="0" borderId="0">
      <alignment vertical="center"/>
    </xf>
    <xf numFmtId="0" fontId="16" fillId="0" borderId="0">
      <alignment vertical="center"/>
    </xf>
    <xf numFmtId="0" fontId="16" fillId="0" borderId="0"/>
    <xf numFmtId="0" fontId="16" fillId="0" borderId="0"/>
    <xf numFmtId="0" fontId="39" fillId="0" borderId="0">
      <alignment vertical="center"/>
    </xf>
  </cellStyleXfs>
  <cellXfs count="1250">
    <xf numFmtId="0" fontId="0" fillId="0" borderId="0" xfId="0">
      <alignment vertical="center"/>
    </xf>
    <xf numFmtId="0" fontId="1" fillId="0" borderId="0" xfId="1">
      <alignment vertical="center"/>
    </xf>
    <xf numFmtId="0" fontId="3" fillId="0" borderId="0" xfId="1" applyFont="1">
      <alignment vertical="center"/>
    </xf>
    <xf numFmtId="0" fontId="4" fillId="0" borderId="0" xfId="1" applyFont="1" applyAlignment="1">
      <alignment horizontal="right" vertical="center"/>
    </xf>
    <xf numFmtId="0" fontId="6" fillId="2" borderId="1" xfId="1" applyFont="1" applyFill="1" applyBorder="1" applyAlignment="1"/>
    <xf numFmtId="0" fontId="6" fillId="2" borderId="2" xfId="1" applyFont="1" applyFill="1" applyBorder="1" applyAlignment="1">
      <alignment horizontal="right" vertical="top"/>
    </xf>
    <xf numFmtId="0" fontId="6" fillId="2" borderId="3" xfId="1" applyFont="1" applyFill="1" applyBorder="1" applyAlignment="1">
      <alignment horizontal="right" vertical="top"/>
    </xf>
    <xf numFmtId="0" fontId="6" fillId="2" borderId="4" xfId="1" applyFont="1" applyFill="1" applyBorder="1" applyAlignment="1">
      <alignment horizontal="center" vertical="center"/>
    </xf>
    <xf numFmtId="0" fontId="6" fillId="2" borderId="5" xfId="1" applyFont="1" applyFill="1" applyBorder="1" applyAlignment="1">
      <alignment horizontal="center" vertical="center"/>
    </xf>
    <xf numFmtId="0" fontId="6" fillId="2" borderId="6" xfId="1" applyFont="1" applyFill="1" applyBorder="1" applyAlignment="1">
      <alignment horizontal="center" vertical="center"/>
    </xf>
    <xf numFmtId="0" fontId="6" fillId="0" borderId="7" xfId="1" applyFont="1" applyBorder="1" applyAlignment="1">
      <alignment horizontal="center" vertical="center" wrapText="1"/>
    </xf>
    <xf numFmtId="176" fontId="6" fillId="0" borderId="4" xfId="1" applyNumberFormat="1" applyFont="1" applyBorder="1" applyAlignment="1">
      <alignment horizontal="right" vertical="center" shrinkToFit="1"/>
    </xf>
    <xf numFmtId="176" fontId="6" fillId="0" borderId="5" xfId="1" applyNumberFormat="1" applyFont="1" applyBorder="1" applyAlignment="1">
      <alignment horizontal="right" vertical="center" shrinkToFit="1"/>
    </xf>
    <xf numFmtId="176" fontId="6" fillId="0" borderId="10" xfId="1" applyNumberFormat="1" applyFont="1" applyBorder="1" applyAlignment="1">
      <alignment horizontal="right" vertical="center" shrinkToFit="1"/>
    </xf>
    <xf numFmtId="0" fontId="6" fillId="0" borderId="11" xfId="1" applyFont="1" applyBorder="1" applyAlignment="1">
      <alignment horizontal="center" vertical="center" wrapText="1"/>
    </xf>
    <xf numFmtId="176" fontId="6" fillId="0" borderId="14" xfId="1" applyNumberFormat="1" applyFont="1" applyBorder="1" applyAlignment="1">
      <alignment horizontal="right" vertical="center" shrinkToFit="1"/>
    </xf>
    <xf numFmtId="176" fontId="6" fillId="0" borderId="15" xfId="1" applyNumberFormat="1" applyFont="1" applyBorder="1" applyAlignment="1">
      <alignment horizontal="right" vertical="center" shrinkToFit="1"/>
    </xf>
    <xf numFmtId="176" fontId="6" fillId="0" borderId="16" xfId="1" applyNumberFormat="1" applyFont="1" applyBorder="1" applyAlignment="1">
      <alignment horizontal="right" vertical="center" shrinkToFit="1"/>
    </xf>
    <xf numFmtId="0" fontId="6" fillId="0" borderId="17" xfId="1" applyFont="1" applyBorder="1" applyAlignment="1">
      <alignment horizontal="center" vertical="center"/>
    </xf>
    <xf numFmtId="176" fontId="6" fillId="0" borderId="20" xfId="1" applyNumberFormat="1" applyFont="1" applyBorder="1" applyAlignment="1">
      <alignment horizontal="right" vertical="center" shrinkToFit="1"/>
    </xf>
    <xf numFmtId="176" fontId="6" fillId="0" borderId="21" xfId="1" applyNumberFormat="1" applyFont="1" applyBorder="1" applyAlignment="1">
      <alignment horizontal="right" vertical="center" shrinkToFit="1"/>
    </xf>
    <xf numFmtId="176" fontId="6" fillId="0" borderId="22" xfId="1" applyNumberFormat="1" applyFont="1" applyBorder="1" applyAlignment="1">
      <alignment horizontal="right" vertical="center" shrinkToFit="1"/>
    </xf>
    <xf numFmtId="0" fontId="6" fillId="0" borderId="0" xfId="2" applyFont="1">
      <alignment vertical="center"/>
    </xf>
    <xf numFmtId="0" fontId="1" fillId="0" borderId="0" xfId="2">
      <alignment vertical="center"/>
    </xf>
    <xf numFmtId="0" fontId="4" fillId="0" borderId="0" xfId="2" applyFont="1" applyAlignment="1">
      <alignment horizontal="right" vertical="center"/>
    </xf>
    <xf numFmtId="0" fontId="6" fillId="3" borderId="1" xfId="2" applyFont="1" applyFill="1" applyBorder="1" applyAlignment="1"/>
    <xf numFmtId="0" fontId="6" fillId="3" borderId="2" xfId="2" applyFont="1" applyFill="1" applyBorder="1" applyAlignment="1">
      <alignment horizontal="right" vertical="top"/>
    </xf>
    <xf numFmtId="0" fontId="6" fillId="3" borderId="3" xfId="2" applyFont="1" applyFill="1" applyBorder="1" applyAlignment="1">
      <alignment horizontal="right" vertical="top"/>
    </xf>
    <xf numFmtId="0" fontId="6" fillId="3" borderId="23" xfId="2" applyFont="1" applyFill="1" applyBorder="1" applyAlignment="1">
      <alignment horizontal="center" vertical="center"/>
    </xf>
    <xf numFmtId="0" fontId="6" fillId="3" borderId="5" xfId="2" applyFont="1" applyFill="1" applyBorder="1" applyAlignment="1">
      <alignment horizontal="center" vertical="center"/>
    </xf>
    <xf numFmtId="0" fontId="6" fillId="3" borderId="10" xfId="2" applyFont="1" applyFill="1" applyBorder="1" applyAlignment="1">
      <alignment horizontal="center" vertical="center"/>
    </xf>
    <xf numFmtId="0" fontId="6" fillId="0" borderId="24" xfId="2" applyFont="1" applyBorder="1" applyAlignment="1">
      <alignment vertical="center" wrapText="1"/>
    </xf>
    <xf numFmtId="176" fontId="6" fillId="0" borderId="27" xfId="2" applyNumberFormat="1" applyFont="1" applyBorder="1" applyAlignment="1">
      <alignment horizontal="right" vertical="center" shrinkToFit="1"/>
    </xf>
    <xf numFmtId="176" fontId="6" fillId="0" borderId="28" xfId="2" applyNumberFormat="1" applyFont="1" applyBorder="1" applyAlignment="1">
      <alignment horizontal="right" vertical="center" shrinkToFit="1"/>
    </xf>
    <xf numFmtId="176" fontId="6" fillId="0" borderId="29" xfId="2" applyNumberFormat="1" applyFont="1" applyBorder="1" applyAlignment="1">
      <alignment horizontal="right" vertical="center" shrinkToFit="1"/>
    </xf>
    <xf numFmtId="0" fontId="6" fillId="0" borderId="30" xfId="2" applyFont="1" applyBorder="1">
      <alignment vertical="center"/>
    </xf>
    <xf numFmtId="176" fontId="6" fillId="0" borderId="33" xfId="2" applyNumberFormat="1" applyFont="1" applyBorder="1" applyAlignment="1">
      <alignment horizontal="right" vertical="center" shrinkToFit="1"/>
    </xf>
    <xf numFmtId="176" fontId="6" fillId="0" borderId="34" xfId="2" applyNumberFormat="1" applyFont="1" applyBorder="1" applyAlignment="1">
      <alignment horizontal="right" vertical="center" shrinkToFit="1"/>
    </xf>
    <xf numFmtId="176" fontId="6" fillId="0" borderId="35" xfId="2" applyNumberFormat="1" applyFont="1" applyBorder="1" applyAlignment="1">
      <alignment horizontal="right" vertical="center" shrinkToFit="1"/>
    </xf>
    <xf numFmtId="0" fontId="6" fillId="0" borderId="11" xfId="2" applyFont="1" applyBorder="1">
      <alignment vertical="center"/>
    </xf>
    <xf numFmtId="0" fontId="6" fillId="0" borderId="17" xfId="2" applyFont="1" applyBorder="1">
      <alignment vertical="center"/>
    </xf>
    <xf numFmtId="176" fontId="6" fillId="0" borderId="20" xfId="2" applyNumberFormat="1" applyFont="1" applyBorder="1" applyAlignment="1">
      <alignment horizontal="right" vertical="center" shrinkToFit="1"/>
    </xf>
    <xf numFmtId="176" fontId="6" fillId="0" borderId="21" xfId="2" applyNumberFormat="1" applyFont="1" applyBorder="1" applyAlignment="1">
      <alignment horizontal="right" vertical="center" shrinkToFit="1"/>
    </xf>
    <xf numFmtId="176" fontId="6" fillId="0" borderId="22" xfId="2" applyNumberFormat="1" applyFont="1" applyBorder="1" applyAlignment="1">
      <alignment horizontal="right" vertical="center" shrinkToFit="1"/>
    </xf>
    <xf numFmtId="0" fontId="7" fillId="0" borderId="0" xfId="2" applyFont="1">
      <alignment vertical="center"/>
    </xf>
    <xf numFmtId="0" fontId="7" fillId="0" borderId="0" xfId="2" applyFont="1" applyAlignment="1">
      <alignment vertical="center" wrapText="1"/>
    </xf>
    <xf numFmtId="0" fontId="3" fillId="0" borderId="0" xfId="3" applyFont="1">
      <alignment vertical="center"/>
    </xf>
    <xf numFmtId="0" fontId="1" fillId="0" borderId="0" xfId="3">
      <alignment vertical="center"/>
    </xf>
    <xf numFmtId="0" fontId="4" fillId="0" borderId="0" xfId="3" applyFont="1" applyAlignment="1">
      <alignment horizontal="center" vertical="center"/>
    </xf>
    <xf numFmtId="0" fontId="7" fillId="2" borderId="1" xfId="3" applyFont="1" applyFill="1" applyBorder="1" applyAlignment="1"/>
    <xf numFmtId="0" fontId="7" fillId="2" borderId="2" xfId="3" applyFont="1" applyFill="1" applyBorder="1" applyAlignment="1"/>
    <xf numFmtId="0" fontId="7" fillId="2" borderId="2" xfId="3" applyFont="1" applyFill="1" applyBorder="1" applyAlignment="1">
      <alignment horizontal="right" vertical="center"/>
    </xf>
    <xf numFmtId="0" fontId="7" fillId="2" borderId="3" xfId="3" applyFont="1" applyFill="1" applyBorder="1" applyAlignment="1">
      <alignment horizontal="right" vertical="top"/>
    </xf>
    <xf numFmtId="0" fontId="7" fillId="2" borderId="23" xfId="3" applyFont="1" applyFill="1" applyBorder="1" applyAlignment="1">
      <alignment horizontal="center" vertical="center"/>
    </xf>
    <xf numFmtId="0" fontId="7" fillId="2" borderId="5" xfId="3" applyFont="1" applyFill="1" applyBorder="1" applyAlignment="1">
      <alignment horizontal="center" vertical="center"/>
    </xf>
    <xf numFmtId="0" fontId="7" fillId="2" borderId="6" xfId="3" applyFont="1" applyFill="1" applyBorder="1" applyAlignment="1">
      <alignment horizontal="center" vertical="center"/>
    </xf>
    <xf numFmtId="0" fontId="7" fillId="0" borderId="37" xfId="3" applyFont="1" applyBorder="1" applyAlignment="1">
      <alignment vertical="center" wrapText="1"/>
    </xf>
    <xf numFmtId="177" fontId="7" fillId="0" borderId="27" xfId="3" applyNumberFormat="1" applyFont="1" applyBorder="1" applyAlignment="1">
      <alignment horizontal="right" vertical="center" shrinkToFit="1"/>
    </xf>
    <xf numFmtId="177" fontId="7" fillId="0" borderId="28" xfId="3" applyNumberFormat="1" applyFont="1" applyBorder="1" applyAlignment="1">
      <alignment horizontal="right" vertical="center" shrinkToFit="1"/>
    </xf>
    <xf numFmtId="177" fontId="7" fillId="0" borderId="29" xfId="3" applyNumberFormat="1" applyFont="1" applyBorder="1" applyAlignment="1">
      <alignment horizontal="right" vertical="center" shrinkToFit="1"/>
    </xf>
    <xf numFmtId="0" fontId="7" fillId="0" borderId="39" xfId="3" applyFont="1" applyBorder="1">
      <alignment vertical="center"/>
    </xf>
    <xf numFmtId="177" fontId="7" fillId="0" borderId="33" xfId="3" applyNumberFormat="1" applyFont="1" applyBorder="1" applyAlignment="1">
      <alignment horizontal="right" vertical="center" shrinkToFit="1"/>
    </xf>
    <xf numFmtId="177" fontId="7" fillId="0" borderId="34" xfId="3" applyNumberFormat="1" applyFont="1" applyBorder="1" applyAlignment="1">
      <alignment horizontal="right" vertical="center" shrinkToFit="1"/>
    </xf>
    <xf numFmtId="177" fontId="7" fillId="0" borderId="35" xfId="3" applyNumberFormat="1" applyFont="1" applyBorder="1" applyAlignment="1">
      <alignment horizontal="right" vertical="center" shrinkToFit="1"/>
    </xf>
    <xf numFmtId="0" fontId="7" fillId="0" borderId="41" xfId="3" applyFont="1" applyBorder="1">
      <alignment vertical="center"/>
    </xf>
    <xf numFmtId="0" fontId="7" fillId="0" borderId="44" xfId="3" applyFont="1" applyBorder="1">
      <alignment vertical="center"/>
    </xf>
    <xf numFmtId="177" fontId="7" fillId="0" borderId="20" xfId="3" applyNumberFormat="1" applyFont="1" applyBorder="1" applyAlignment="1">
      <alignment horizontal="right" vertical="center" shrinkToFit="1"/>
    </xf>
    <xf numFmtId="177" fontId="7" fillId="0" borderId="21" xfId="3" applyNumberFormat="1" applyFont="1" applyBorder="1" applyAlignment="1">
      <alignment horizontal="right" vertical="center" shrinkToFit="1"/>
    </xf>
    <xf numFmtId="177" fontId="7" fillId="0" borderId="22" xfId="3" applyNumberFormat="1" applyFont="1" applyBorder="1" applyAlignment="1">
      <alignment horizontal="right" vertical="center" shrinkToFit="1"/>
    </xf>
    <xf numFmtId="0" fontId="7" fillId="0" borderId="0" xfId="3" applyFont="1" applyAlignment="1"/>
    <xf numFmtId="0" fontId="8" fillId="0" borderId="0" xfId="3" applyFont="1" applyAlignment="1"/>
    <xf numFmtId="0" fontId="8" fillId="0" borderId="0" xfId="3" applyFont="1">
      <alignment vertical="center"/>
    </xf>
    <xf numFmtId="177" fontId="8" fillId="0" borderId="0" xfId="3" applyNumberFormat="1" applyFont="1" applyAlignment="1">
      <alignment horizontal="right" vertical="center" shrinkToFit="1"/>
    </xf>
    <xf numFmtId="0" fontId="9" fillId="0" borderId="0" xfId="3" applyFont="1" applyAlignment="1">
      <alignment horizontal="center" vertical="center" shrinkToFit="1"/>
    </xf>
    <xf numFmtId="0" fontId="8" fillId="4" borderId="1" xfId="3" applyFont="1" applyFill="1" applyBorder="1" applyAlignment="1"/>
    <xf numFmtId="0" fontId="8" fillId="4" borderId="2" xfId="3" applyFont="1" applyFill="1" applyBorder="1" applyAlignment="1"/>
    <xf numFmtId="0" fontId="8" fillId="4" borderId="2" xfId="3" applyFont="1" applyFill="1" applyBorder="1" applyAlignment="1">
      <alignment horizontal="right" vertical="center"/>
    </xf>
    <xf numFmtId="0" fontId="8" fillId="4" borderId="3" xfId="3" applyFont="1" applyFill="1" applyBorder="1" applyAlignment="1">
      <alignment horizontal="right" vertical="top"/>
    </xf>
    <xf numFmtId="0" fontId="8" fillId="4" borderId="23" xfId="3" applyFont="1" applyFill="1" applyBorder="1" applyAlignment="1">
      <alignment horizontal="center" vertical="center"/>
    </xf>
    <xf numFmtId="0" fontId="8" fillId="4" borderId="5" xfId="3" applyFont="1" applyFill="1" applyBorder="1" applyAlignment="1">
      <alignment horizontal="center" vertical="center"/>
    </xf>
    <xf numFmtId="0" fontId="8" fillId="4" borderId="6" xfId="3" applyFont="1" applyFill="1" applyBorder="1" applyAlignment="1">
      <alignment horizontal="center" vertical="center"/>
    </xf>
    <xf numFmtId="177" fontId="8" fillId="0" borderId="27" xfId="3" applyNumberFormat="1" applyFont="1" applyBorder="1" applyAlignment="1" applyProtection="1">
      <alignment horizontal="right" vertical="center" shrinkToFit="1"/>
      <protection locked="0"/>
    </xf>
    <xf numFmtId="177" fontId="8" fillId="0" borderId="28" xfId="3" applyNumberFormat="1" applyFont="1" applyBorder="1" applyAlignment="1" applyProtection="1">
      <alignment horizontal="right" vertical="center" shrinkToFit="1"/>
      <protection locked="0"/>
    </xf>
    <xf numFmtId="177" fontId="8" fillId="0" borderId="29" xfId="3" applyNumberFormat="1" applyFont="1" applyBorder="1" applyAlignment="1" applyProtection="1">
      <alignment horizontal="right" vertical="center" shrinkToFit="1"/>
      <protection locked="0"/>
    </xf>
    <xf numFmtId="177" fontId="8" fillId="0" borderId="47" xfId="3" applyNumberFormat="1" applyFont="1" applyBorder="1" applyAlignment="1" applyProtection="1">
      <alignment horizontal="right" vertical="center" shrinkToFit="1"/>
      <protection locked="0"/>
    </xf>
    <xf numFmtId="177" fontId="8" fillId="0" borderId="48" xfId="3" applyNumberFormat="1" applyFont="1" applyBorder="1" applyAlignment="1" applyProtection="1">
      <alignment horizontal="right" vertical="center" shrinkToFit="1"/>
      <protection locked="0"/>
    </xf>
    <xf numFmtId="177" fontId="8" fillId="0" borderId="49" xfId="3" applyNumberFormat="1" applyFont="1" applyBorder="1" applyAlignment="1" applyProtection="1">
      <alignment horizontal="right" vertical="center" shrinkToFit="1"/>
      <protection locked="0"/>
    </xf>
    <xf numFmtId="177" fontId="8" fillId="0" borderId="20" xfId="3" applyNumberFormat="1" applyFont="1" applyBorder="1" applyAlignment="1" applyProtection="1">
      <alignment horizontal="right" vertical="center" shrinkToFit="1"/>
      <protection locked="0"/>
    </xf>
    <xf numFmtId="177" fontId="8" fillId="0" borderId="21" xfId="3" applyNumberFormat="1" applyFont="1" applyBorder="1" applyAlignment="1" applyProtection="1">
      <alignment horizontal="right" vertical="center" shrinkToFit="1"/>
      <protection locked="0"/>
    </xf>
    <xf numFmtId="177" fontId="8" fillId="0" borderId="22" xfId="3" applyNumberFormat="1" applyFont="1" applyBorder="1" applyAlignment="1" applyProtection="1">
      <alignment horizontal="right" vertical="center" shrinkToFit="1"/>
      <protection locked="0"/>
    </xf>
    <xf numFmtId="0" fontId="11" fillId="0" borderId="0" xfId="3" applyFont="1" applyAlignment="1">
      <alignment horizontal="center" vertical="center" wrapText="1"/>
    </xf>
    <xf numFmtId="0" fontId="8" fillId="0" borderId="0" xfId="3" applyFont="1" applyAlignment="1">
      <alignment vertical="top"/>
    </xf>
    <xf numFmtId="0" fontId="12" fillId="0" borderId="0" xfId="3" applyFont="1">
      <alignment vertical="center"/>
    </xf>
    <xf numFmtId="0" fontId="11" fillId="0" borderId="0" xfId="3" applyFont="1" applyAlignment="1">
      <alignment vertical="center" wrapText="1"/>
    </xf>
    <xf numFmtId="0" fontId="1" fillId="0" borderId="0" xfId="4">
      <alignment vertical="center"/>
    </xf>
    <xf numFmtId="0" fontId="4" fillId="0" borderId="0" xfId="4" applyFont="1" applyAlignment="1">
      <alignment horizontal="center" vertical="center"/>
    </xf>
    <xf numFmtId="0" fontId="7" fillId="2" borderId="1" xfId="4" applyFont="1" applyFill="1" applyBorder="1" applyAlignment="1"/>
    <xf numFmtId="0" fontId="7" fillId="2" borderId="2" xfId="4" applyFont="1" applyFill="1" applyBorder="1" applyAlignment="1"/>
    <xf numFmtId="0" fontId="7" fillId="2" borderId="2" xfId="4" applyFont="1" applyFill="1" applyBorder="1" applyAlignment="1">
      <alignment horizontal="right" vertical="center"/>
    </xf>
    <xf numFmtId="0" fontId="7" fillId="2" borderId="3" xfId="4" applyFont="1" applyFill="1" applyBorder="1" applyAlignment="1">
      <alignment horizontal="right" vertical="top"/>
    </xf>
    <xf numFmtId="0" fontId="7" fillId="2" borderId="23" xfId="4" applyFont="1" applyFill="1" applyBorder="1" applyAlignment="1">
      <alignment horizontal="center" vertical="center"/>
    </xf>
    <xf numFmtId="0" fontId="7" fillId="2" borderId="5" xfId="4" applyFont="1" applyFill="1" applyBorder="1" applyAlignment="1">
      <alignment horizontal="center" vertical="center"/>
    </xf>
    <xf numFmtId="0" fontId="7" fillId="2" borderId="10" xfId="4" applyFont="1" applyFill="1" applyBorder="1" applyAlignment="1">
      <alignment horizontal="center" vertical="center"/>
    </xf>
    <xf numFmtId="0" fontId="7" fillId="0" borderId="37" xfId="4" applyFont="1" applyBorder="1" applyAlignment="1">
      <alignment vertical="center" wrapText="1"/>
    </xf>
    <xf numFmtId="0" fontId="7" fillId="0" borderId="39" xfId="4" applyFont="1" applyBorder="1">
      <alignment vertical="center"/>
    </xf>
    <xf numFmtId="0" fontId="7" fillId="0" borderId="41" xfId="4" applyFont="1" applyBorder="1">
      <alignment vertical="center"/>
    </xf>
    <xf numFmtId="0" fontId="7" fillId="0" borderId="50" xfId="4" applyFont="1" applyBorder="1">
      <alignment vertical="center"/>
    </xf>
    <xf numFmtId="0" fontId="7" fillId="0" borderId="39" xfId="4" applyFont="1" applyBorder="1" applyAlignment="1">
      <alignment vertical="center" wrapText="1"/>
    </xf>
    <xf numFmtId="0" fontId="7" fillId="0" borderId="44" xfId="4" applyFont="1" applyBorder="1">
      <alignment vertical="center"/>
    </xf>
    <xf numFmtId="0" fontId="7" fillId="0" borderId="0" xfId="4" applyFont="1" applyAlignment="1"/>
    <xf numFmtId="0" fontId="7" fillId="0" borderId="0" xfId="4" applyFont="1">
      <alignment vertical="center"/>
    </xf>
    <xf numFmtId="0" fontId="7" fillId="0" borderId="0" xfId="4" applyFont="1" applyAlignment="1">
      <alignment horizontal="left" vertical="center"/>
    </xf>
    <xf numFmtId="177" fontId="7" fillId="0" borderId="0" xfId="4" applyNumberFormat="1" applyFont="1" applyAlignment="1">
      <alignment horizontal="right" vertical="center"/>
    </xf>
    <xf numFmtId="0" fontId="4" fillId="0" borderId="0" xfId="1" applyFont="1" applyAlignment="1">
      <alignment horizontal="right"/>
    </xf>
    <xf numFmtId="0" fontId="13" fillId="2" borderId="1" xfId="1" applyFont="1" applyFill="1" applyBorder="1" applyAlignment="1"/>
    <xf numFmtId="0" fontId="13" fillId="2" borderId="2" xfId="1" applyFont="1" applyFill="1" applyBorder="1" applyAlignment="1">
      <alignment horizontal="right" vertical="top"/>
    </xf>
    <xf numFmtId="0" fontId="13" fillId="2" borderId="3" xfId="1" applyFont="1" applyFill="1" applyBorder="1" applyAlignment="1">
      <alignment horizontal="right" vertical="top"/>
    </xf>
    <xf numFmtId="0" fontId="15" fillId="4" borderId="5" xfId="5" applyFont="1" applyFill="1" applyBorder="1" applyAlignment="1">
      <alignment horizontal="center" vertical="center"/>
    </xf>
    <xf numFmtId="0" fontId="15" fillId="4" borderId="6" xfId="5" applyFont="1" applyFill="1" applyBorder="1" applyAlignment="1">
      <alignment horizontal="center" vertical="center"/>
    </xf>
    <xf numFmtId="0" fontId="13" fillId="0" borderId="7" xfId="1" applyFont="1" applyBorder="1" applyAlignment="1">
      <alignment horizontal="center" vertical="center" wrapText="1"/>
    </xf>
    <xf numFmtId="0" fontId="13" fillId="0" borderId="11" xfId="1" applyFont="1" applyBorder="1" applyAlignment="1">
      <alignment horizontal="center" vertical="center" wrapText="1"/>
    </xf>
    <xf numFmtId="0" fontId="13" fillId="0" borderId="47" xfId="1" applyFont="1" applyBorder="1" applyAlignment="1">
      <alignment horizontal="center" vertical="center"/>
    </xf>
    <xf numFmtId="0" fontId="13" fillId="0" borderId="52" xfId="1" applyFont="1" applyBorder="1" applyAlignment="1">
      <alignment horizontal="center" vertical="center"/>
    </xf>
    <xf numFmtId="0" fontId="13" fillId="0" borderId="1" xfId="1" applyFont="1" applyBorder="1" applyAlignment="1">
      <alignment horizontal="center" vertical="center"/>
    </xf>
    <xf numFmtId="178" fontId="17" fillId="0" borderId="41" xfId="6" applyNumberFormat="1" applyFont="1" applyBorder="1" applyAlignment="1">
      <alignment vertical="center"/>
    </xf>
    <xf numFmtId="178" fontId="17" fillId="0" borderId="51" xfId="6" applyNumberFormat="1" applyFont="1" applyBorder="1" applyAlignment="1">
      <alignment vertical="center"/>
    </xf>
    <xf numFmtId="178" fontId="17" fillId="0" borderId="15" xfId="6" applyNumberFormat="1" applyFont="1" applyBorder="1" applyAlignment="1">
      <alignment horizontal="center" vertical="center" wrapText="1"/>
    </xf>
    <xf numFmtId="178" fontId="17" fillId="0" borderId="39" xfId="6" applyNumberFormat="1" applyFont="1" applyBorder="1" applyAlignment="1">
      <alignment horizontal="center" vertical="center"/>
    </xf>
    <xf numFmtId="178" fontId="17" fillId="0" borderId="31" xfId="6" applyNumberFormat="1" applyFont="1" applyBorder="1" applyAlignment="1">
      <alignment horizontal="center" vertical="center"/>
    </xf>
    <xf numFmtId="178" fontId="17" fillId="0" borderId="42" xfId="6" applyNumberFormat="1" applyFont="1" applyBorder="1" applyAlignment="1">
      <alignment horizontal="center" vertical="center"/>
    </xf>
    <xf numFmtId="0" fontId="16" fillId="0" borderId="0" xfId="6"/>
    <xf numFmtId="178" fontId="17" fillId="0" borderId="37" xfId="6" applyNumberFormat="1" applyFont="1" applyBorder="1" applyAlignment="1">
      <alignment vertical="center"/>
    </xf>
    <xf numFmtId="178" fontId="17" fillId="0" borderId="40" xfId="6" applyNumberFormat="1" applyFont="1" applyBorder="1" applyAlignment="1">
      <alignment vertical="center"/>
    </xf>
    <xf numFmtId="0" fontId="16" fillId="0" borderId="50" xfId="6" applyBorder="1" applyAlignment="1">
      <alignment vertical="center"/>
    </xf>
    <xf numFmtId="178" fontId="17" fillId="0" borderId="41" xfId="6" applyNumberFormat="1" applyFont="1" applyBorder="1" applyAlignment="1">
      <alignment horizontal="center" vertical="center"/>
    </xf>
    <xf numFmtId="178" fontId="17" fillId="0" borderId="54" xfId="6" applyNumberFormat="1" applyFont="1" applyBorder="1" applyAlignment="1">
      <alignment horizontal="center" vertical="center" wrapText="1"/>
    </xf>
    <xf numFmtId="178" fontId="17" fillId="0" borderId="55" xfId="6" applyNumberFormat="1" applyFont="1" applyBorder="1" applyAlignment="1">
      <alignment horizontal="center" vertical="center"/>
    </xf>
    <xf numFmtId="178" fontId="17" fillId="0" borderId="56" xfId="6" applyNumberFormat="1" applyFont="1" applyBorder="1" applyAlignment="1">
      <alignment horizontal="center" vertical="center" wrapText="1"/>
    </xf>
    <xf numFmtId="178" fontId="17" fillId="0" borderId="34" xfId="6" applyNumberFormat="1" applyFont="1" applyBorder="1" applyAlignment="1">
      <alignment horizontal="center" vertical="center"/>
    </xf>
    <xf numFmtId="178" fontId="17" fillId="0" borderId="51" xfId="6" applyNumberFormat="1" applyFont="1" applyBorder="1" applyAlignment="1">
      <alignment horizontal="center" vertical="center"/>
    </xf>
    <xf numFmtId="179" fontId="17" fillId="0" borderId="15" xfId="6" applyNumberFormat="1" applyFont="1" applyBorder="1" applyAlignment="1">
      <alignment vertical="center"/>
    </xf>
    <xf numFmtId="179" fontId="17" fillId="0" borderId="41" xfId="6" applyNumberFormat="1" applyFont="1" applyBorder="1" applyAlignment="1">
      <alignment vertical="center"/>
    </xf>
    <xf numFmtId="180" fontId="17" fillId="0" borderId="57" xfId="6" applyNumberFormat="1" applyFont="1" applyBorder="1" applyAlignment="1">
      <alignment vertical="center"/>
    </xf>
    <xf numFmtId="179" fontId="17" fillId="0" borderId="55" xfId="6" applyNumberFormat="1" applyFont="1" applyBorder="1" applyAlignment="1">
      <alignment vertical="center"/>
    </xf>
    <xf numFmtId="180" fontId="17" fillId="0" borderId="58" xfId="6" applyNumberFormat="1" applyFont="1" applyBorder="1" applyAlignment="1">
      <alignment vertical="center"/>
    </xf>
    <xf numFmtId="180" fontId="17" fillId="0" borderId="15" xfId="6" applyNumberFormat="1" applyFont="1" applyBorder="1" applyAlignment="1">
      <alignment vertical="center"/>
    </xf>
    <xf numFmtId="178" fontId="17" fillId="0" borderId="37" xfId="6" applyNumberFormat="1" applyFont="1" applyBorder="1" applyAlignment="1">
      <alignment horizontal="center" vertical="center"/>
    </xf>
    <xf numFmtId="178" fontId="17" fillId="0" borderId="59" xfId="6" applyNumberFormat="1" applyFont="1" applyBorder="1" applyAlignment="1">
      <alignment horizontal="center" vertical="center"/>
    </xf>
    <xf numFmtId="179" fontId="17" fillId="0" borderId="60" xfId="6" applyNumberFormat="1" applyFont="1" applyBorder="1" applyAlignment="1">
      <alignment vertical="center"/>
    </xf>
    <xf numFmtId="179" fontId="17" fillId="0" borderId="61" xfId="6" applyNumberFormat="1" applyFont="1" applyBorder="1" applyAlignment="1">
      <alignment vertical="center"/>
    </xf>
    <xf numFmtId="180" fontId="17" fillId="0" borderId="59" xfId="6" applyNumberFormat="1" applyFont="1" applyBorder="1" applyAlignment="1">
      <alignment vertical="center"/>
    </xf>
    <xf numFmtId="179" fontId="17" fillId="0" borderId="62" xfId="6" applyNumberFormat="1" applyFont="1" applyBorder="1" applyAlignment="1">
      <alignment vertical="center"/>
    </xf>
    <xf numFmtId="180" fontId="17" fillId="0" borderId="63" xfId="6" applyNumberFormat="1" applyFont="1" applyBorder="1" applyAlignment="1">
      <alignment vertical="center"/>
    </xf>
    <xf numFmtId="180" fontId="17" fillId="0" borderId="60" xfId="6" applyNumberFormat="1" applyFont="1" applyBorder="1" applyAlignment="1">
      <alignment vertical="center"/>
    </xf>
    <xf numFmtId="179" fontId="17" fillId="0" borderId="60" xfId="6" applyNumberFormat="1" applyFont="1" applyBorder="1" applyAlignment="1">
      <alignment vertical="center" wrapText="1"/>
    </xf>
    <xf numFmtId="180" fontId="17" fillId="0" borderId="12" xfId="6" applyNumberFormat="1" applyFont="1" applyBorder="1" applyAlignment="1">
      <alignment vertical="center"/>
    </xf>
    <xf numFmtId="0" fontId="16" fillId="0" borderId="34" xfId="6" applyBorder="1"/>
    <xf numFmtId="0" fontId="16" fillId="0" borderId="34" xfId="6" applyBorder="1" applyAlignment="1">
      <alignment vertical="center"/>
    </xf>
    <xf numFmtId="0" fontId="18" fillId="0" borderId="34" xfId="6" applyFont="1" applyBorder="1"/>
    <xf numFmtId="0" fontId="16" fillId="0" borderId="0" xfId="7" applyAlignment="1"/>
    <xf numFmtId="0" fontId="16" fillId="0" borderId="34" xfId="7" applyBorder="1" applyAlignment="1"/>
    <xf numFmtId="177" fontId="16" fillId="0" borderId="34" xfId="7" applyNumberFormat="1" applyBorder="1" applyAlignment="1"/>
    <xf numFmtId="0" fontId="20" fillId="0" borderId="0" xfId="8" applyFont="1">
      <alignment vertical="center"/>
    </xf>
    <xf numFmtId="49" fontId="20" fillId="0" borderId="0" xfId="8" applyNumberFormat="1" applyFont="1">
      <alignment vertical="center"/>
    </xf>
    <xf numFmtId="0" fontId="22" fillId="0" borderId="0" xfId="8" applyFont="1">
      <alignment vertical="center"/>
    </xf>
    <xf numFmtId="0" fontId="23" fillId="0" borderId="0" xfId="8" applyFont="1">
      <alignment vertical="center"/>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184" fontId="20" fillId="0" borderId="36" xfId="8" applyNumberFormat="1" applyFont="1" applyBorder="1" applyAlignment="1">
      <alignment horizontal="right" vertical="center" shrinkToFit="1"/>
    </xf>
    <xf numFmtId="184" fontId="20" fillId="0" borderId="8" xfId="8" applyNumberFormat="1" applyFont="1" applyBorder="1" applyAlignment="1">
      <alignment horizontal="right" vertical="center" shrinkToFit="1"/>
    </xf>
    <xf numFmtId="184" fontId="20" fillId="0" borderId="9" xfId="8" applyNumberFormat="1" applyFont="1" applyBorder="1" applyAlignment="1">
      <alignment horizontal="right" vertical="center" shrinkToFit="1"/>
    </xf>
    <xf numFmtId="0" fontId="24" fillId="0" borderId="50" xfId="9" applyFont="1" applyBorder="1">
      <alignment vertical="center"/>
    </xf>
    <xf numFmtId="184" fontId="20" fillId="0" borderId="36" xfId="8" applyNumberFormat="1" applyFont="1" applyBorder="1" applyAlignment="1">
      <alignment vertical="center" shrinkToFit="1"/>
    </xf>
    <xf numFmtId="184" fontId="20" fillId="0" borderId="8" xfId="8" applyNumberFormat="1" applyFont="1" applyBorder="1" applyAlignment="1">
      <alignment vertical="center" shrinkToFit="1"/>
    </xf>
    <xf numFmtId="184" fontId="20" fillId="0" borderId="9" xfId="8" applyNumberFormat="1" applyFont="1" applyBorder="1" applyAlignment="1">
      <alignment vertical="center" shrinkToFit="1"/>
    </xf>
    <xf numFmtId="0" fontId="20" fillId="0" borderId="7" xfId="8" applyFont="1" applyBorder="1" applyAlignment="1">
      <alignment horizontal="left" vertical="center"/>
    </xf>
    <xf numFmtId="0" fontId="24" fillId="0" borderId="71" xfId="9" applyFont="1" applyBorder="1" applyAlignment="1">
      <alignment horizontal="center" vertical="center"/>
    </xf>
    <xf numFmtId="0" fontId="20" fillId="0" borderId="7" xfId="8" applyFont="1" applyBorder="1" applyAlignment="1">
      <alignment horizontal="center" vertical="center"/>
    </xf>
    <xf numFmtId="0" fontId="20" fillId="0" borderId="74" xfId="8" applyFont="1" applyBorder="1" applyAlignment="1">
      <alignment horizontal="center" vertical="center"/>
    </xf>
    <xf numFmtId="0" fontId="26" fillId="0" borderId="75" xfId="8" applyFont="1" applyBorder="1" applyAlignment="1">
      <alignment vertical="center" wrapText="1"/>
    </xf>
    <xf numFmtId="0" fontId="26" fillId="0" borderId="76" xfId="8" applyFont="1" applyBorder="1" applyAlignment="1">
      <alignment vertical="center" wrapText="1"/>
    </xf>
    <xf numFmtId="181" fontId="20" fillId="0" borderId="74" xfId="8" applyNumberFormat="1" applyFont="1" applyBorder="1">
      <alignment vertical="center"/>
    </xf>
    <xf numFmtId="181" fontId="20" fillId="0" borderId="75" xfId="8" applyNumberFormat="1" applyFont="1" applyBorder="1">
      <alignment vertical="center"/>
    </xf>
    <xf numFmtId="181" fontId="20" fillId="0" borderId="76" xfId="8" applyNumberFormat="1" applyFont="1" applyBorder="1">
      <alignment vertical="center"/>
    </xf>
    <xf numFmtId="0" fontId="20" fillId="0" borderId="7" xfId="8" applyFont="1" applyBorder="1">
      <alignment vertical="center"/>
    </xf>
    <xf numFmtId="0" fontId="20" fillId="0" borderId="66" xfId="8" applyFont="1" applyBorder="1">
      <alignment vertical="center"/>
    </xf>
    <xf numFmtId="49" fontId="20" fillId="0" borderId="7" xfId="8" applyNumberFormat="1" applyFont="1" applyBorder="1">
      <alignment vertical="center"/>
    </xf>
    <xf numFmtId="0" fontId="20" fillId="0" borderId="0" xfId="8" applyFont="1" applyAlignment="1">
      <alignment horizontal="center" vertical="center"/>
    </xf>
    <xf numFmtId="49" fontId="20" fillId="0" borderId="0" xfId="8" applyNumberFormat="1" applyFont="1" applyAlignment="1">
      <alignment horizontal="center" vertical="center"/>
    </xf>
    <xf numFmtId="0" fontId="20" fillId="0" borderId="66" xfId="8" applyFont="1" applyBorder="1" applyAlignment="1">
      <alignment horizontal="center" vertical="center"/>
    </xf>
    <xf numFmtId="0" fontId="20" fillId="0" borderId="74" xfId="8" applyFont="1" applyBorder="1">
      <alignment vertical="center"/>
    </xf>
    <xf numFmtId="0" fontId="20" fillId="0" borderId="75" xfId="8" applyFont="1" applyBorder="1">
      <alignment vertical="center"/>
    </xf>
    <xf numFmtId="0" fontId="20" fillId="0" borderId="76" xfId="8" applyFont="1" applyBorder="1">
      <alignment vertical="center"/>
    </xf>
    <xf numFmtId="49" fontId="30" fillId="0" borderId="0" xfId="11" applyNumberFormat="1" applyFont="1">
      <alignment vertical="center"/>
    </xf>
    <xf numFmtId="49" fontId="20" fillId="0" borderId="0" xfId="11" applyNumberFormat="1" applyFont="1">
      <alignment vertical="center"/>
    </xf>
    <xf numFmtId="0" fontId="20" fillId="0" borderId="0" xfId="11" applyFont="1">
      <alignment vertical="center"/>
    </xf>
    <xf numFmtId="0" fontId="31" fillId="0" borderId="0" xfId="11" applyFont="1">
      <alignment vertical="center"/>
    </xf>
    <xf numFmtId="0" fontId="3" fillId="0" borderId="56" xfId="11" applyFont="1" applyBorder="1" applyAlignment="1">
      <alignment horizontal="center" vertical="center"/>
    </xf>
    <xf numFmtId="0" fontId="3" fillId="0" borderId="56" xfId="11" applyFont="1" applyBorder="1">
      <alignment vertical="center"/>
    </xf>
    <xf numFmtId="0" fontId="20" fillId="0" borderId="12" xfId="11" applyFont="1" applyBorder="1">
      <alignment vertical="center"/>
    </xf>
    <xf numFmtId="0" fontId="20" fillId="0" borderId="56" xfId="11" applyFont="1" applyBorder="1">
      <alignment vertical="center"/>
    </xf>
    <xf numFmtId="0" fontId="20" fillId="0" borderId="41" xfId="11" applyFont="1" applyBorder="1" applyAlignment="1">
      <alignment horizontal="center" vertical="center"/>
    </xf>
    <xf numFmtId="0" fontId="20" fillId="0" borderId="12" xfId="11" applyFont="1" applyBorder="1" applyAlignment="1">
      <alignment horizontal="center" vertical="center"/>
    </xf>
    <xf numFmtId="0" fontId="20" fillId="0" borderId="65" xfId="11" applyFont="1" applyBorder="1" applyAlignment="1">
      <alignment horizontal="center" vertical="center"/>
    </xf>
    <xf numFmtId="0" fontId="20" fillId="0" borderId="0" xfId="11" applyFont="1" applyAlignment="1">
      <alignment horizontal="center" vertical="center" wrapText="1"/>
    </xf>
    <xf numFmtId="0" fontId="20" fillId="0" borderId="56" xfId="11" applyFont="1" applyBorder="1" applyAlignment="1">
      <alignment horizontal="center" vertical="center" wrapText="1"/>
    </xf>
    <xf numFmtId="0" fontId="24" fillId="0" borderId="0" xfId="11" applyFont="1">
      <alignment vertical="center"/>
    </xf>
    <xf numFmtId="0" fontId="20" fillId="0" borderId="0" xfId="11" applyFont="1" applyAlignment="1">
      <alignment vertical="center" shrinkToFit="1"/>
    </xf>
    <xf numFmtId="49" fontId="20" fillId="6" borderId="0" xfId="12" applyNumberFormat="1" applyFont="1" applyFill="1">
      <alignment vertical="center"/>
    </xf>
    <xf numFmtId="0" fontId="20" fillId="6" borderId="0" xfId="12" applyFont="1" applyFill="1">
      <alignment vertical="center"/>
    </xf>
    <xf numFmtId="0" fontId="20" fillId="6" borderId="75" xfId="12" applyFont="1" applyFill="1" applyBorder="1">
      <alignment vertical="center"/>
    </xf>
    <xf numFmtId="0" fontId="1" fillId="6" borderId="0" xfId="13" applyFill="1">
      <alignment vertical="center"/>
    </xf>
    <xf numFmtId="0" fontId="1" fillId="0" borderId="0" xfId="13">
      <alignment vertical="center"/>
    </xf>
    <xf numFmtId="0" fontId="34" fillId="6" borderId="0" xfId="12" applyFont="1" applyFill="1">
      <alignment vertical="center"/>
    </xf>
    <xf numFmtId="0" fontId="35" fillId="6" borderId="0" xfId="12" applyFont="1" applyFill="1">
      <alignment vertical="center"/>
    </xf>
    <xf numFmtId="0" fontId="35" fillId="6" borderId="0" xfId="13" applyFont="1" applyFill="1">
      <alignment vertical="center"/>
    </xf>
    <xf numFmtId="0" fontId="35" fillId="0" borderId="0" xfId="13" applyFont="1">
      <alignment vertical="center"/>
    </xf>
    <xf numFmtId="0" fontId="34" fillId="0" borderId="97" xfId="12" applyFont="1" applyBorder="1" applyAlignment="1" applyProtection="1">
      <alignment horizontal="center" vertical="center" shrinkToFit="1"/>
      <protection locked="0"/>
    </xf>
    <xf numFmtId="0" fontId="34" fillId="0" borderId="109" xfId="15" applyFont="1" applyBorder="1" applyAlignment="1" applyProtection="1">
      <alignment horizontal="center" vertical="center" shrinkToFit="1"/>
      <protection locked="0"/>
    </xf>
    <xf numFmtId="0" fontId="34" fillId="0" borderId="111" xfId="12" applyFont="1" applyBorder="1" applyAlignment="1" applyProtection="1">
      <alignment horizontal="center" vertical="center" shrinkToFit="1"/>
      <protection locked="0"/>
    </xf>
    <xf numFmtId="0" fontId="34" fillId="0" borderId="122" xfId="15" applyFont="1" applyBorder="1" applyAlignment="1" applyProtection="1">
      <alignment horizontal="center" vertical="center" shrinkToFit="1"/>
      <protection locked="0"/>
    </xf>
    <xf numFmtId="0" fontId="34" fillId="8" borderId="20" xfId="12" applyFont="1" applyFill="1" applyBorder="1" applyAlignment="1" applyProtection="1">
      <alignment horizontal="center" vertical="center" shrinkToFit="1"/>
      <protection locked="0"/>
    </xf>
    <xf numFmtId="0" fontId="27" fillId="6" borderId="0" xfId="12" applyFont="1" applyFill="1">
      <alignment vertical="center"/>
    </xf>
    <xf numFmtId="0" fontId="34" fillId="0" borderId="135" xfId="12" applyFont="1" applyBorder="1" applyAlignment="1" applyProtection="1">
      <alignment horizontal="center" vertical="center" shrinkToFit="1"/>
      <protection locked="0"/>
    </xf>
    <xf numFmtId="0" fontId="34" fillId="6" borderId="122" xfId="12" applyFont="1" applyFill="1" applyBorder="1" applyAlignment="1" applyProtection="1">
      <alignment horizontal="center" vertical="center" shrinkToFit="1"/>
      <protection locked="0"/>
    </xf>
    <xf numFmtId="0" fontId="34" fillId="0" borderId="144" xfId="12" applyFont="1" applyBorder="1" applyAlignment="1" applyProtection="1">
      <alignment horizontal="center" vertical="center" shrinkToFit="1"/>
      <protection locked="0"/>
    </xf>
    <xf numFmtId="0" fontId="34" fillId="6" borderId="0" xfId="12" applyFont="1" applyFill="1" applyAlignment="1">
      <alignment horizontal="center" vertical="center" shrinkToFit="1"/>
    </xf>
    <xf numFmtId="0" fontId="34" fillId="6" borderId="0" xfId="12" applyFont="1" applyFill="1" applyAlignment="1">
      <alignment horizontal="left" vertical="center" shrinkToFit="1"/>
    </xf>
    <xf numFmtId="177" fontId="34" fillId="6" borderId="0" xfId="12" applyNumberFormat="1" applyFont="1" applyFill="1" applyAlignment="1">
      <alignment horizontal="right" vertical="center" shrinkToFit="1"/>
    </xf>
    <xf numFmtId="177" fontId="34" fillId="6" borderId="0" xfId="12" applyNumberFormat="1" applyFont="1" applyFill="1" applyAlignment="1">
      <alignment horizontal="left" vertical="center" shrinkToFit="1"/>
    </xf>
    <xf numFmtId="0" fontId="34" fillId="6" borderId="75" xfId="12" applyFont="1" applyFill="1" applyBorder="1">
      <alignment vertical="center"/>
    </xf>
    <xf numFmtId="0" fontId="34" fillId="6" borderId="75" xfId="12" applyFont="1" applyFill="1" applyBorder="1" applyAlignment="1">
      <alignment horizontal="center" vertical="center"/>
    </xf>
    <xf numFmtId="0" fontId="34" fillId="6" borderId="31" xfId="12" applyFont="1" applyFill="1" applyBorder="1">
      <alignment vertical="center"/>
    </xf>
    <xf numFmtId="0" fontId="34" fillId="6" borderId="11" xfId="12" applyFont="1" applyFill="1" applyBorder="1">
      <alignment vertical="center"/>
    </xf>
    <xf numFmtId="0" fontId="34" fillId="6" borderId="12" xfId="12" applyFont="1" applyFill="1" applyBorder="1">
      <alignment vertical="center"/>
    </xf>
    <xf numFmtId="0" fontId="34" fillId="6" borderId="66" xfId="12" applyFont="1" applyFill="1" applyBorder="1">
      <alignment vertical="center"/>
    </xf>
    <xf numFmtId="0" fontId="34" fillId="6" borderId="0" xfId="12" applyFont="1" applyFill="1" applyAlignment="1">
      <alignment horizontal="center" vertical="center"/>
    </xf>
    <xf numFmtId="0" fontId="35" fillId="6" borderId="0" xfId="12" applyFont="1" applyFill="1" applyAlignment="1">
      <alignment horizontal="center" vertical="center"/>
    </xf>
    <xf numFmtId="0" fontId="35" fillId="6" borderId="7" xfId="12" applyFont="1" applyFill="1" applyBorder="1">
      <alignment vertical="center"/>
    </xf>
    <xf numFmtId="0" fontId="37" fillId="6" borderId="0" xfId="13" applyFont="1" applyFill="1">
      <alignment vertical="center"/>
    </xf>
    <xf numFmtId="0" fontId="16" fillId="6" borderId="0" xfId="6" applyFill="1" applyProtection="1">
      <protection hidden="1"/>
    </xf>
    <xf numFmtId="0" fontId="16" fillId="6" borderId="0" xfId="6" applyFill="1"/>
    <xf numFmtId="0" fontId="1" fillId="0" borderId="0" xfId="16" applyFont="1">
      <alignment vertical="center"/>
    </xf>
    <xf numFmtId="0" fontId="34" fillId="0" borderId="41" xfId="16" applyFont="1" applyBorder="1">
      <alignment vertical="center"/>
    </xf>
    <xf numFmtId="0" fontId="1" fillId="0" borderId="12" xfId="16" applyFont="1" applyBorder="1">
      <alignment vertical="center"/>
    </xf>
    <xf numFmtId="0" fontId="1" fillId="0" borderId="51" xfId="16" applyFont="1" applyBorder="1">
      <alignment vertical="center"/>
    </xf>
    <xf numFmtId="0" fontId="1" fillId="0" borderId="65" xfId="16" applyFont="1" applyBorder="1">
      <alignment vertical="center"/>
    </xf>
    <xf numFmtId="178" fontId="3" fillId="0" borderId="0" xfId="16" applyNumberFormat="1" applyFont="1">
      <alignment vertical="center"/>
    </xf>
    <xf numFmtId="0" fontId="1" fillId="0" borderId="38" xfId="16" applyFont="1" applyBorder="1">
      <alignment vertical="center"/>
    </xf>
    <xf numFmtId="0" fontId="1" fillId="6" borderId="41" xfId="16" applyFont="1" applyFill="1" applyBorder="1">
      <alignment vertical="center"/>
    </xf>
    <xf numFmtId="0" fontId="1" fillId="6" borderId="12" xfId="16" applyFont="1" applyFill="1" applyBorder="1">
      <alignment vertical="center"/>
    </xf>
    <xf numFmtId="0" fontId="1" fillId="6" borderId="51" xfId="16" applyFont="1" applyFill="1" applyBorder="1">
      <alignment vertical="center"/>
    </xf>
    <xf numFmtId="0" fontId="1" fillId="6" borderId="39" xfId="16" applyFont="1" applyFill="1" applyBorder="1">
      <alignment vertical="center"/>
    </xf>
    <xf numFmtId="0" fontId="1" fillId="6" borderId="31" xfId="16" applyFont="1" applyFill="1" applyBorder="1">
      <alignment vertical="center"/>
    </xf>
    <xf numFmtId="0" fontId="1" fillId="6" borderId="42" xfId="16" applyFont="1" applyFill="1" applyBorder="1">
      <alignment vertical="center"/>
    </xf>
    <xf numFmtId="178" fontId="3" fillId="6" borderId="37" xfId="16" applyNumberFormat="1" applyFont="1" applyFill="1" applyBorder="1">
      <alignment vertical="center"/>
    </xf>
    <xf numFmtId="178" fontId="3" fillId="6" borderId="56" xfId="16" applyNumberFormat="1" applyFont="1" applyFill="1" applyBorder="1">
      <alignment vertical="center"/>
    </xf>
    <xf numFmtId="178" fontId="3" fillId="6" borderId="40" xfId="16" applyNumberFormat="1" applyFont="1" applyFill="1" applyBorder="1">
      <alignment vertical="center"/>
    </xf>
    <xf numFmtId="178" fontId="3" fillId="6" borderId="34" xfId="16" applyNumberFormat="1" applyFont="1" applyFill="1" applyBorder="1" applyAlignment="1">
      <alignment horizontal="center" vertical="center"/>
    </xf>
    <xf numFmtId="178" fontId="20" fillId="6" borderId="186" xfId="16" applyNumberFormat="1" applyFont="1" applyFill="1" applyBorder="1" applyAlignment="1">
      <alignment horizontal="center" vertical="center"/>
    </xf>
    <xf numFmtId="178" fontId="3" fillId="6" borderId="54" xfId="16" applyNumberFormat="1" applyFont="1" applyFill="1" applyBorder="1" applyAlignment="1">
      <alignment horizontal="center" vertical="center"/>
    </xf>
    <xf numFmtId="177" fontId="3" fillId="6" borderId="50" xfId="17" applyNumberFormat="1" applyFont="1" applyFill="1" applyBorder="1" applyAlignment="1">
      <alignment horizontal="right" vertical="center" shrinkToFit="1"/>
    </xf>
    <xf numFmtId="177" fontId="3" fillId="6" borderId="37" xfId="17" applyNumberFormat="1" applyFont="1" applyFill="1" applyBorder="1" applyAlignment="1">
      <alignment horizontal="right" vertical="center" shrinkToFit="1"/>
    </xf>
    <xf numFmtId="187" fontId="3" fillId="6" borderId="187" xfId="17" applyNumberFormat="1" applyFont="1" applyFill="1" applyBorder="1" applyAlignment="1">
      <alignment horizontal="right" vertical="center" shrinkToFit="1"/>
    </xf>
    <xf numFmtId="177" fontId="3" fillId="6" borderId="34" xfId="17" applyNumberFormat="1" applyFont="1" applyFill="1" applyBorder="1" applyAlignment="1">
      <alignment horizontal="right" vertical="center" shrinkToFit="1"/>
    </xf>
    <xf numFmtId="177" fontId="3" fillId="6" borderId="39" xfId="17" applyNumberFormat="1" applyFont="1" applyFill="1" applyBorder="1" applyAlignment="1">
      <alignment horizontal="right" vertical="center" shrinkToFit="1"/>
    </xf>
    <xf numFmtId="187" fontId="3" fillId="6" borderId="54" xfId="17" applyNumberFormat="1" applyFont="1" applyFill="1" applyBorder="1" applyAlignment="1">
      <alignment horizontal="right" vertical="center" shrinkToFit="1"/>
    </xf>
    <xf numFmtId="189" fontId="3" fillId="0" borderId="0" xfId="16" applyNumberFormat="1" applyFont="1">
      <alignment vertical="center"/>
    </xf>
    <xf numFmtId="178" fontId="3" fillId="0" borderId="39" xfId="16" applyNumberFormat="1" applyFont="1" applyBorder="1">
      <alignment vertical="center"/>
    </xf>
    <xf numFmtId="178" fontId="3" fillId="0" borderId="31" xfId="16" applyNumberFormat="1" applyFont="1" applyBorder="1">
      <alignment vertical="center"/>
    </xf>
    <xf numFmtId="178" fontId="3" fillId="0" borderId="42" xfId="16" applyNumberFormat="1" applyFont="1" applyBorder="1">
      <alignment vertical="center"/>
    </xf>
    <xf numFmtId="178" fontId="3" fillId="0" borderId="34" xfId="16" applyNumberFormat="1" applyFont="1" applyBorder="1" applyAlignment="1">
      <alignment horizontal="center" vertical="center"/>
    </xf>
    <xf numFmtId="178" fontId="3" fillId="0" borderId="186" xfId="16" applyNumberFormat="1" applyFont="1" applyBorder="1" applyAlignment="1">
      <alignment horizontal="center" vertical="center"/>
    </xf>
    <xf numFmtId="178" fontId="3" fillId="0" borderId="54" xfId="16" applyNumberFormat="1" applyFont="1" applyBorder="1" applyAlignment="1">
      <alignment horizontal="center" vertical="center"/>
    </xf>
    <xf numFmtId="178" fontId="3" fillId="0" borderId="0" xfId="16" applyNumberFormat="1" applyFont="1" applyAlignment="1">
      <alignment horizontal="center" vertical="center"/>
    </xf>
    <xf numFmtId="178" fontId="3" fillId="0" borderId="65" xfId="16" applyNumberFormat="1" applyFont="1" applyBorder="1">
      <alignment vertical="center"/>
    </xf>
    <xf numFmtId="190" fontId="17" fillId="0" borderId="34" xfId="16" applyNumberFormat="1" applyFont="1" applyBorder="1" applyAlignment="1">
      <alignment horizontal="right" vertical="center" shrinkToFit="1"/>
    </xf>
    <xf numFmtId="190" fontId="17" fillId="0" borderId="186" xfId="16" applyNumberFormat="1" applyFont="1" applyBorder="1" applyAlignment="1">
      <alignment horizontal="right" vertical="center" shrinkToFit="1"/>
    </xf>
    <xf numFmtId="190" fontId="3" fillId="0" borderId="54" xfId="16" applyNumberFormat="1" applyFont="1" applyBorder="1" applyAlignment="1">
      <alignment horizontal="right" vertical="center" shrinkToFit="1"/>
    </xf>
    <xf numFmtId="178" fontId="3" fillId="0" borderId="38" xfId="16" applyNumberFormat="1" applyFont="1" applyBorder="1">
      <alignment vertical="center"/>
    </xf>
    <xf numFmtId="187" fontId="17" fillId="0" borderId="34" xfId="16" applyNumberFormat="1" applyFont="1" applyBorder="1" applyAlignment="1">
      <alignment horizontal="right" vertical="center" shrinkToFit="1"/>
    </xf>
    <xf numFmtId="187" fontId="17" fillId="0" borderId="186" xfId="16" applyNumberFormat="1" applyFont="1" applyBorder="1" applyAlignment="1">
      <alignment horizontal="right" vertical="center" shrinkToFit="1"/>
    </xf>
    <xf numFmtId="187" fontId="3" fillId="0" borderId="54" xfId="16" applyNumberFormat="1" applyFont="1" applyBorder="1" applyAlignment="1">
      <alignment horizontal="right" vertical="center" shrinkToFit="1"/>
    </xf>
    <xf numFmtId="178" fontId="3" fillId="0" borderId="37" xfId="16" applyNumberFormat="1" applyFont="1" applyBorder="1">
      <alignment vertical="center"/>
    </xf>
    <xf numFmtId="178" fontId="3" fillId="0" borderId="56" xfId="16" applyNumberFormat="1" applyFont="1" applyBorder="1">
      <alignment vertical="center"/>
    </xf>
    <xf numFmtId="189" fontId="3" fillId="0" borderId="56" xfId="16" applyNumberFormat="1" applyFont="1" applyBorder="1">
      <alignment vertical="center"/>
    </xf>
    <xf numFmtId="178" fontId="3" fillId="0" borderId="40" xfId="16" applyNumberFormat="1" applyFont="1" applyBorder="1">
      <alignment vertical="center"/>
    </xf>
    <xf numFmtId="0" fontId="3" fillId="0" borderId="0" xfId="16" applyFont="1">
      <alignment vertical="center"/>
    </xf>
    <xf numFmtId="0" fontId="1" fillId="0" borderId="51" xfId="16" applyFont="1" applyBorder="1" applyAlignment="1"/>
    <xf numFmtId="0" fontId="1" fillId="0" borderId="38" xfId="16" applyFont="1" applyBorder="1" applyAlignment="1"/>
    <xf numFmtId="177" fontId="3" fillId="6" borderId="34" xfId="16" applyNumberFormat="1" applyFont="1" applyFill="1" applyBorder="1" applyAlignment="1">
      <alignment horizontal="right" vertical="center" shrinkToFit="1"/>
    </xf>
    <xf numFmtId="177" fontId="3" fillId="6" borderId="186" xfId="16" applyNumberFormat="1" applyFont="1" applyFill="1" applyBorder="1" applyAlignment="1">
      <alignment horizontal="right" vertical="center" shrinkToFit="1"/>
    </xf>
    <xf numFmtId="187" fontId="3" fillId="6" borderId="54" xfId="16" applyNumberFormat="1" applyFont="1" applyFill="1" applyBorder="1" applyAlignment="1">
      <alignment horizontal="right" vertical="center" shrinkToFit="1"/>
    </xf>
    <xf numFmtId="177" fontId="3" fillId="0" borderId="34" xfId="16" applyNumberFormat="1" applyFont="1" applyBorder="1" applyAlignment="1">
      <alignment horizontal="right" vertical="center" shrinkToFit="1"/>
    </xf>
    <xf numFmtId="177" fontId="3" fillId="0" borderId="186" xfId="16" applyNumberFormat="1" applyFont="1" applyBorder="1" applyAlignment="1">
      <alignment horizontal="right" vertical="center" shrinkToFit="1"/>
    </xf>
    <xf numFmtId="0" fontId="3" fillId="0" borderId="0" xfId="16" applyFont="1" applyAlignment="1"/>
    <xf numFmtId="0" fontId="1" fillId="0" borderId="0" xfId="16" applyFont="1" applyAlignment="1"/>
    <xf numFmtId="189" fontId="3" fillId="0" borderId="12" xfId="16" applyNumberFormat="1" applyFont="1" applyBorder="1">
      <alignment vertical="center"/>
    </xf>
    <xf numFmtId="0" fontId="1" fillId="0" borderId="56" xfId="16" applyFont="1" applyBorder="1">
      <alignment vertical="center"/>
    </xf>
    <xf numFmtId="0" fontId="34" fillId="0" borderId="65" xfId="16" applyFont="1" applyBorder="1">
      <alignment vertical="center"/>
    </xf>
    <xf numFmtId="0" fontId="1" fillId="0" borderId="56" xfId="17" applyFont="1" applyBorder="1">
      <alignment vertical="center"/>
    </xf>
    <xf numFmtId="189" fontId="3" fillId="0" borderId="56" xfId="17" applyNumberFormat="1" applyFont="1" applyBorder="1">
      <alignment vertical="center"/>
    </xf>
    <xf numFmtId="178" fontId="17" fillId="0" borderId="41" xfId="18" applyNumberFormat="1" applyFont="1" applyBorder="1" applyAlignment="1">
      <alignment vertical="center"/>
    </xf>
    <xf numFmtId="178" fontId="17" fillId="0" borderId="51" xfId="18" applyNumberFormat="1" applyFont="1" applyBorder="1" applyAlignment="1">
      <alignment vertical="center"/>
    </xf>
    <xf numFmtId="178" fontId="17" fillId="0" borderId="37" xfId="18" applyNumberFormat="1" applyFont="1" applyBorder="1" applyAlignment="1">
      <alignment vertical="center"/>
    </xf>
    <xf numFmtId="178" fontId="17" fillId="0" borderId="40" xfId="18" applyNumberFormat="1" applyFont="1" applyBorder="1" applyAlignment="1">
      <alignment vertical="center"/>
    </xf>
    <xf numFmtId="178" fontId="17" fillId="0" borderId="41" xfId="18" applyNumberFormat="1" applyFont="1" applyBorder="1" applyAlignment="1">
      <alignment horizontal="center" vertical="center"/>
    </xf>
    <xf numFmtId="178" fontId="17" fillId="0" borderId="54" xfId="18" applyNumberFormat="1" applyFont="1" applyBorder="1" applyAlignment="1">
      <alignment horizontal="center" vertical="center" wrapText="1"/>
    </xf>
    <xf numFmtId="178" fontId="24" fillId="0" borderId="55" xfId="18" applyNumberFormat="1" applyFont="1" applyBorder="1" applyAlignment="1">
      <alignment horizontal="center" vertical="center"/>
    </xf>
    <xf numFmtId="178" fontId="17" fillId="0" borderId="56" xfId="18" applyNumberFormat="1" applyFont="1" applyBorder="1" applyAlignment="1">
      <alignment horizontal="center" vertical="center" wrapText="1"/>
    </xf>
    <xf numFmtId="178" fontId="17" fillId="0" borderId="34" xfId="18" applyNumberFormat="1" applyFont="1" applyBorder="1" applyAlignment="1">
      <alignment horizontal="center" vertical="center"/>
    </xf>
    <xf numFmtId="177" fontId="17" fillId="0" borderId="15" xfId="19" applyNumberFormat="1" applyFont="1" applyBorder="1" applyAlignment="1">
      <alignment horizontal="right" vertical="center" shrinkToFit="1"/>
    </xf>
    <xf numFmtId="177" fontId="17" fillId="0" borderId="41" xfId="19" applyNumberFormat="1" applyFont="1" applyBorder="1" applyAlignment="1">
      <alignment horizontal="right" vertical="center" shrinkToFit="1"/>
    </xf>
    <xf numFmtId="187" fontId="17" fillId="0" borderId="57" xfId="19" applyNumberFormat="1" applyFont="1" applyBorder="1" applyAlignment="1">
      <alignment horizontal="right" vertical="center" shrinkToFit="1"/>
    </xf>
    <xf numFmtId="177" fontId="17" fillId="0" borderId="55" xfId="19" applyNumberFormat="1" applyFont="1" applyBorder="1" applyAlignment="1">
      <alignment horizontal="right" vertical="center" shrinkToFit="1"/>
    </xf>
    <xf numFmtId="187" fontId="17" fillId="0" borderId="58" xfId="19" applyNumberFormat="1" applyFont="1" applyBorder="1" applyAlignment="1">
      <alignment horizontal="right" vertical="center" shrinkToFit="1"/>
    </xf>
    <xf numFmtId="187" fontId="17" fillId="0" borderId="15" xfId="19" applyNumberFormat="1" applyFont="1" applyBorder="1" applyAlignment="1">
      <alignment horizontal="right" vertical="center" shrinkToFit="1"/>
    </xf>
    <xf numFmtId="178" fontId="17" fillId="0" borderId="37" xfId="18" applyNumberFormat="1" applyFont="1" applyBorder="1" applyAlignment="1">
      <alignment horizontal="center" vertical="center"/>
    </xf>
    <xf numFmtId="178" fontId="17" fillId="0" borderId="59" xfId="18" applyNumberFormat="1" applyFont="1" applyBorder="1" applyAlignment="1">
      <alignment horizontal="center" vertical="center"/>
    </xf>
    <xf numFmtId="177" fontId="17" fillId="0" borderId="60" xfId="19" applyNumberFormat="1" applyFont="1" applyBorder="1" applyAlignment="1">
      <alignment horizontal="right" vertical="center" shrinkToFit="1"/>
    </xf>
    <xf numFmtId="177" fontId="17" fillId="0" borderId="61" xfId="19" applyNumberFormat="1" applyFont="1" applyBorder="1" applyAlignment="1">
      <alignment horizontal="right" vertical="center" shrinkToFit="1"/>
    </xf>
    <xf numFmtId="187" fontId="17" fillId="0" borderId="59" xfId="19" applyNumberFormat="1" applyFont="1" applyBorder="1" applyAlignment="1">
      <alignment horizontal="right" vertical="center" shrinkToFit="1"/>
    </xf>
    <xf numFmtId="177" fontId="17" fillId="0" borderId="62" xfId="19" applyNumberFormat="1" applyFont="1" applyBorder="1" applyAlignment="1">
      <alignment horizontal="right" vertical="center" shrinkToFit="1"/>
    </xf>
    <xf numFmtId="187" fontId="17" fillId="0" borderId="63" xfId="19" applyNumberFormat="1" applyFont="1" applyBorder="1" applyAlignment="1">
      <alignment horizontal="right" vertical="center" shrinkToFit="1"/>
    </xf>
    <xf numFmtId="187" fontId="17" fillId="0" borderId="60" xfId="19" applyNumberFormat="1" applyFont="1" applyBorder="1" applyAlignment="1">
      <alignment horizontal="right" vertical="center" shrinkToFit="1"/>
    </xf>
    <xf numFmtId="178" fontId="17" fillId="0" borderId="51" xfId="18" applyNumberFormat="1" applyFont="1" applyBorder="1" applyAlignment="1">
      <alignment horizontal="center" vertical="center"/>
    </xf>
    <xf numFmtId="187" fontId="17" fillId="0" borderId="12" xfId="19" applyNumberFormat="1" applyFont="1" applyBorder="1" applyAlignment="1">
      <alignment horizontal="right" vertical="center" shrinkToFit="1"/>
    </xf>
    <xf numFmtId="0" fontId="1" fillId="0" borderId="37" xfId="16" applyFont="1" applyBorder="1">
      <alignment vertical="center"/>
    </xf>
    <xf numFmtId="0" fontId="1" fillId="0" borderId="40" xfId="16" applyFont="1" applyBorder="1">
      <alignment vertical="center"/>
    </xf>
    <xf numFmtId="177" fontId="7" fillId="0" borderId="27" xfId="4" applyNumberFormat="1" applyFont="1" applyBorder="1" applyAlignment="1">
      <alignment horizontal="right" vertical="center" shrinkToFit="1"/>
    </xf>
    <xf numFmtId="177" fontId="7" fillId="0" borderId="28" xfId="4" applyNumberFormat="1" applyFont="1" applyBorder="1" applyAlignment="1">
      <alignment horizontal="right" vertical="center" shrinkToFit="1"/>
    </xf>
    <xf numFmtId="177" fontId="7" fillId="0" borderId="29" xfId="4" applyNumberFormat="1" applyFont="1" applyBorder="1" applyAlignment="1">
      <alignment horizontal="right" vertical="center" shrinkToFit="1"/>
    </xf>
    <xf numFmtId="177" fontId="7" fillId="0" borderId="33" xfId="4" applyNumberFormat="1" applyFont="1" applyBorder="1" applyAlignment="1">
      <alignment horizontal="right" vertical="center" shrinkToFit="1"/>
    </xf>
    <xf numFmtId="177" fontId="7" fillId="0" borderId="34" xfId="4" applyNumberFormat="1" applyFont="1" applyBorder="1" applyAlignment="1">
      <alignment horizontal="right" vertical="center" shrinkToFit="1"/>
    </xf>
    <xf numFmtId="177" fontId="7" fillId="0" borderId="35" xfId="4" applyNumberFormat="1" applyFont="1" applyBorder="1" applyAlignment="1">
      <alignment horizontal="right" vertical="center" shrinkToFit="1"/>
    </xf>
    <xf numFmtId="177" fontId="7" fillId="0" borderId="20" xfId="4" applyNumberFormat="1" applyFont="1" applyBorder="1" applyAlignment="1">
      <alignment horizontal="right" vertical="center" shrinkToFit="1"/>
    </xf>
    <xf numFmtId="177" fontId="7" fillId="0" borderId="21" xfId="4" applyNumberFormat="1" applyFont="1" applyBorder="1" applyAlignment="1">
      <alignment horizontal="right" vertical="center" shrinkToFit="1"/>
    </xf>
    <xf numFmtId="177" fontId="7" fillId="0" borderId="22" xfId="4" applyNumberFormat="1" applyFont="1" applyBorder="1" applyAlignment="1">
      <alignment horizontal="right" vertical="center" shrinkToFit="1"/>
    </xf>
    <xf numFmtId="177" fontId="13" fillId="0" borderId="5" xfId="5" applyNumberFormat="1" applyFont="1" applyBorder="1" applyAlignment="1">
      <alignment horizontal="right" vertical="center" shrinkToFit="1"/>
    </xf>
    <xf numFmtId="177" fontId="13" fillId="0" borderId="10" xfId="5" applyNumberFormat="1" applyFont="1" applyBorder="1" applyAlignment="1">
      <alignment horizontal="right" vertical="center" shrinkToFit="1"/>
    </xf>
    <xf numFmtId="177" fontId="13" fillId="0" borderId="15" xfId="5" applyNumberFormat="1" applyFont="1" applyBorder="1" applyAlignment="1">
      <alignment horizontal="right" vertical="center" shrinkToFit="1"/>
    </xf>
    <xf numFmtId="177" fontId="13" fillId="0" borderId="16" xfId="5" applyNumberFormat="1" applyFont="1" applyBorder="1" applyAlignment="1">
      <alignment horizontal="right" vertical="center" shrinkToFit="1"/>
    </xf>
    <xf numFmtId="177" fontId="13" fillId="0" borderId="34" xfId="5" applyNumberFormat="1" applyFont="1" applyBorder="1" applyAlignment="1">
      <alignment horizontal="right" vertical="center" shrinkToFit="1"/>
    </xf>
    <xf numFmtId="177" fontId="13" fillId="0" borderId="35" xfId="5" applyNumberFormat="1" applyFont="1" applyBorder="1" applyAlignment="1">
      <alignment horizontal="right" vertical="center" shrinkToFit="1"/>
    </xf>
    <xf numFmtId="177" fontId="13" fillId="0" borderId="34" xfId="5" applyNumberFormat="1" applyFont="1" applyBorder="1" applyAlignment="1" applyProtection="1">
      <alignment horizontal="right" vertical="center" shrinkToFit="1"/>
      <protection locked="0"/>
    </xf>
    <xf numFmtId="177" fontId="13" fillId="0" borderId="35" xfId="5" applyNumberFormat="1" applyFont="1" applyBorder="1" applyAlignment="1" applyProtection="1">
      <alignment horizontal="right" vertical="center" shrinkToFit="1"/>
      <protection locked="0"/>
    </xf>
    <xf numFmtId="177" fontId="13" fillId="0" borderId="21" xfId="5" applyNumberFormat="1" applyFont="1" applyBorder="1" applyAlignment="1" applyProtection="1">
      <alignment horizontal="right" vertical="center" shrinkToFit="1"/>
      <protection locked="0"/>
    </xf>
    <xf numFmtId="177" fontId="13" fillId="0" borderId="22" xfId="5" applyNumberFormat="1" applyFont="1" applyBorder="1" applyAlignment="1" applyProtection="1">
      <alignment horizontal="right" vertical="center" shrinkToFit="1"/>
      <protection locked="0"/>
    </xf>
    <xf numFmtId="177" fontId="13" fillId="0" borderId="53" xfId="5" applyNumberFormat="1" applyFont="1" applyBorder="1" applyAlignment="1">
      <alignment horizontal="right" vertical="center" shrinkToFit="1"/>
    </xf>
    <xf numFmtId="177" fontId="13" fillId="0" borderId="6" xfId="5" applyNumberFormat="1" applyFont="1" applyBorder="1" applyAlignment="1">
      <alignment horizontal="right" vertical="center" shrinkToFit="1"/>
    </xf>
    <xf numFmtId="0" fontId="0" fillId="6" borderId="0" xfId="6" applyFont="1" applyFill="1" applyAlignment="1">
      <alignment vertical="center"/>
    </xf>
    <xf numFmtId="0" fontId="16" fillId="6" borderId="0" xfId="6" applyFill="1" applyAlignment="1" applyProtection="1">
      <alignment vertical="center"/>
      <protection hidden="1"/>
    </xf>
    <xf numFmtId="0" fontId="16" fillId="6" borderId="0" xfId="6" applyFill="1" applyAlignment="1">
      <alignment vertical="center"/>
    </xf>
    <xf numFmtId="0" fontId="1" fillId="0" borderId="41" xfId="16" applyFont="1" applyBorder="1">
      <alignment vertical="center"/>
    </xf>
    <xf numFmtId="189" fontId="1" fillId="0" borderId="12" xfId="16" applyNumberFormat="1" applyFont="1" applyBorder="1">
      <alignment vertical="center"/>
    </xf>
    <xf numFmtId="0" fontId="1" fillId="0" borderId="31" xfId="16" applyFont="1" applyBorder="1">
      <alignment vertical="center"/>
    </xf>
    <xf numFmtId="178" fontId="39" fillId="0" borderId="0" xfId="16" applyNumberFormat="1" applyFont="1">
      <alignment vertical="center"/>
    </xf>
    <xf numFmtId="178" fontId="1" fillId="0" borderId="0" xfId="16" applyNumberFormat="1" applyFont="1">
      <alignment vertical="center"/>
    </xf>
    <xf numFmtId="179" fontId="1" fillId="6" borderId="0" xfId="17" applyNumberFormat="1" applyFont="1" applyFill="1" applyAlignment="1">
      <alignment vertical="center" wrapText="1"/>
    </xf>
    <xf numFmtId="49" fontId="1" fillId="6" borderId="0" xfId="17" applyNumberFormat="1" applyFont="1" applyFill="1" applyAlignment="1">
      <alignment horizontal="center" vertical="center" wrapText="1"/>
    </xf>
    <xf numFmtId="49" fontId="1" fillId="6" borderId="0" xfId="17" applyNumberFormat="1" applyFont="1" applyFill="1" applyAlignment="1">
      <alignment horizontal="center" vertical="center"/>
    </xf>
    <xf numFmtId="178" fontId="1" fillId="0" borderId="65" xfId="16" applyNumberFormat="1" applyFont="1" applyBorder="1">
      <alignment vertical="center"/>
    </xf>
    <xf numFmtId="178" fontId="1" fillId="0" borderId="38" xfId="16" applyNumberFormat="1" applyFont="1" applyBorder="1">
      <alignment vertical="center"/>
    </xf>
    <xf numFmtId="191" fontId="1" fillId="0" borderId="0" xfId="16" applyNumberFormat="1" applyFont="1">
      <alignment vertical="center"/>
    </xf>
    <xf numFmtId="178" fontId="1" fillId="0" borderId="37" xfId="16" applyNumberFormat="1" applyFont="1" applyBorder="1">
      <alignment vertical="center"/>
    </xf>
    <xf numFmtId="178" fontId="1" fillId="0" borderId="56" xfId="16" applyNumberFormat="1" applyFont="1" applyBorder="1">
      <alignment vertical="center"/>
    </xf>
    <xf numFmtId="189" fontId="1" fillId="0" borderId="56" xfId="16" applyNumberFormat="1" applyFont="1" applyBorder="1">
      <alignment vertical="center"/>
    </xf>
    <xf numFmtId="178" fontId="1" fillId="0" borderId="40" xfId="16" applyNumberFormat="1" applyFont="1" applyBorder="1">
      <alignment vertical="center"/>
    </xf>
    <xf numFmtId="0" fontId="1" fillId="0" borderId="0" xfId="17" applyFont="1">
      <alignment vertical="center"/>
    </xf>
    <xf numFmtId="189" fontId="1" fillId="0" borderId="0" xfId="17" applyNumberFormat="1" applyFont="1">
      <alignment vertical="center"/>
    </xf>
    <xf numFmtId="178" fontId="16" fillId="0" borderId="0" xfId="18" applyNumberFormat="1" applyAlignment="1">
      <alignment vertical="center"/>
    </xf>
    <xf numFmtId="177" fontId="16" fillId="0" borderId="0" xfId="19" applyNumberFormat="1" applyAlignment="1">
      <alignment horizontal="right" vertical="center"/>
    </xf>
    <xf numFmtId="187" fontId="16" fillId="0" borderId="0" xfId="19" applyNumberFormat="1" applyAlignment="1">
      <alignment horizontal="right" vertical="center"/>
    </xf>
    <xf numFmtId="178" fontId="1" fillId="6" borderId="0" xfId="16" applyNumberFormat="1" applyFont="1" applyFill="1" applyAlignment="1">
      <alignment vertical="center" wrapText="1"/>
    </xf>
    <xf numFmtId="178" fontId="16" fillId="0" borderId="0" xfId="18" applyNumberFormat="1" applyAlignment="1">
      <alignment horizontal="center" vertical="center"/>
    </xf>
    <xf numFmtId="0" fontId="40" fillId="0" borderId="0" xfId="20" applyFont="1">
      <alignment vertical="center"/>
    </xf>
    <xf numFmtId="0" fontId="20" fillId="0" borderId="0" xfId="8" applyFont="1">
      <alignment vertical="center"/>
    </xf>
    <xf numFmtId="0" fontId="20" fillId="0" borderId="0" xfId="8" applyFont="1" applyAlignment="1" applyProtection="1">
      <alignment horizontal="center" vertical="center" shrinkToFit="1"/>
      <protection hidden="1"/>
    </xf>
    <xf numFmtId="0" fontId="20" fillId="0" borderId="0" xfId="10">
      <alignment vertical="center"/>
    </xf>
    <xf numFmtId="186" fontId="20" fillId="0" borderId="0" xfId="8" applyNumberFormat="1" applyFont="1" applyAlignment="1" applyProtection="1">
      <alignment horizontal="center" vertical="center" shrinkToFit="1"/>
      <protection hidden="1"/>
    </xf>
    <xf numFmtId="0" fontId="26" fillId="0" borderId="0" xfId="8" applyFont="1" applyAlignment="1" applyProtection="1">
      <alignment horizontal="left" vertical="center" wrapText="1"/>
      <protection hidden="1"/>
    </xf>
    <xf numFmtId="0" fontId="20" fillId="0" borderId="0" xfId="8" applyFont="1" applyAlignment="1">
      <alignment horizontal="center" vertical="center" shrinkToFit="1"/>
    </xf>
    <xf numFmtId="0" fontId="20" fillId="0" borderId="0" xfId="8" applyFont="1" applyAlignment="1">
      <alignment horizontal="center" vertical="center"/>
    </xf>
    <xf numFmtId="49" fontId="20" fillId="0" borderId="0" xfId="8" applyNumberFormat="1" applyFont="1" applyAlignment="1">
      <alignment horizontal="center" vertical="center"/>
    </xf>
    <xf numFmtId="178" fontId="20" fillId="0" borderId="39" xfId="8" applyNumberFormat="1" applyFont="1" applyBorder="1" applyAlignment="1">
      <alignment horizontal="right" vertical="center" shrinkToFit="1"/>
    </xf>
    <xf numFmtId="178" fontId="20" fillId="0" borderId="31" xfId="8" applyNumberFormat="1" applyFont="1" applyBorder="1" applyAlignment="1">
      <alignment horizontal="right" vertical="center" shrinkToFit="1"/>
    </xf>
    <xf numFmtId="178" fontId="20" fillId="0" borderId="42" xfId="8" applyNumberFormat="1" applyFont="1" applyBorder="1" applyAlignment="1">
      <alignment horizontal="right" vertical="center" shrinkToFit="1"/>
    </xf>
    <xf numFmtId="0" fontId="20" fillId="0" borderId="39" xfId="8" applyFont="1" applyBorder="1">
      <alignment vertical="center"/>
    </xf>
    <xf numFmtId="0" fontId="20" fillId="0" borderId="31" xfId="8" applyFont="1" applyBorder="1">
      <alignment vertical="center"/>
    </xf>
    <xf numFmtId="0" fontId="20" fillId="0" borderId="42" xfId="8" applyFont="1" applyBorder="1">
      <alignment vertical="center"/>
    </xf>
    <xf numFmtId="49" fontId="20" fillId="0" borderId="0" xfId="8" applyNumberFormat="1" applyFont="1" applyAlignment="1">
      <alignment horizontal="left" vertical="center"/>
    </xf>
    <xf numFmtId="0" fontId="20" fillId="0" borderId="0" xfId="8" applyFont="1" applyAlignment="1">
      <alignment horizontal="left" vertical="center"/>
    </xf>
    <xf numFmtId="0" fontId="20" fillId="0" borderId="44" xfId="8" applyFont="1" applyBorder="1">
      <alignment vertical="center"/>
    </xf>
    <xf numFmtId="0" fontId="20" fillId="0" borderId="18" xfId="8" applyFont="1" applyBorder="1">
      <alignment vertical="center"/>
    </xf>
    <xf numFmtId="0" fontId="20" fillId="0" borderId="43" xfId="8" applyFont="1" applyBorder="1">
      <alignment vertical="center"/>
    </xf>
    <xf numFmtId="178" fontId="20" fillId="0" borderId="44" xfId="8" applyNumberFormat="1" applyFont="1" applyBorder="1" applyAlignment="1">
      <alignment horizontal="right" vertical="center"/>
    </xf>
    <xf numFmtId="178" fontId="20" fillId="0" borderId="18" xfId="8" applyNumberFormat="1" applyFont="1" applyBorder="1" applyAlignment="1">
      <alignment horizontal="right" vertical="center"/>
    </xf>
    <xf numFmtId="178" fontId="20" fillId="0" borderId="43" xfId="8" applyNumberFormat="1" applyFont="1" applyBorder="1" applyAlignment="1">
      <alignment horizontal="right" vertical="center"/>
    </xf>
    <xf numFmtId="0" fontId="20" fillId="0" borderId="72" xfId="8" applyFont="1" applyBorder="1" applyAlignment="1">
      <alignment horizontal="center" vertical="center" shrinkToFit="1"/>
    </xf>
    <xf numFmtId="0" fontId="20" fillId="0" borderId="75" xfId="8" applyFont="1" applyBorder="1" applyAlignment="1">
      <alignment horizontal="center" vertical="center" shrinkToFit="1"/>
    </xf>
    <xf numFmtId="0" fontId="20" fillId="0" borderId="70" xfId="8" applyFont="1" applyBorder="1" applyAlignment="1">
      <alignment horizontal="center" vertical="center" shrinkToFit="1"/>
    </xf>
    <xf numFmtId="181" fontId="20" fillId="0" borderId="44" xfId="8" applyNumberFormat="1" applyFont="1" applyBorder="1" applyAlignment="1">
      <alignment horizontal="right" vertical="center" shrinkToFit="1"/>
    </xf>
    <xf numFmtId="181" fontId="20" fillId="0" borderId="18" xfId="8" applyNumberFormat="1" applyFont="1" applyBorder="1" applyAlignment="1">
      <alignment horizontal="right" vertical="center" shrinkToFit="1"/>
    </xf>
    <xf numFmtId="181" fontId="20" fillId="0" borderId="19" xfId="8" applyNumberFormat="1" applyFont="1" applyBorder="1" applyAlignment="1">
      <alignment horizontal="right" vertical="center" shrinkToFit="1"/>
    </xf>
    <xf numFmtId="0" fontId="24" fillId="0" borderId="74" xfId="7" applyFont="1" applyBorder="1" applyAlignment="1">
      <alignment horizontal="left" vertical="center"/>
    </xf>
    <xf numFmtId="0" fontId="24" fillId="0" borderId="75" xfId="7" applyFont="1" applyBorder="1" applyAlignment="1">
      <alignment horizontal="left" vertical="center"/>
    </xf>
    <xf numFmtId="0" fontId="24" fillId="0" borderId="76" xfId="7" applyFont="1" applyBorder="1" applyAlignment="1">
      <alignment horizontal="left" vertical="center"/>
    </xf>
    <xf numFmtId="0" fontId="20" fillId="0" borderId="11" xfId="8" applyFont="1" applyBorder="1" applyAlignment="1">
      <alignment horizontal="center" vertical="center" textRotation="255"/>
    </xf>
    <xf numFmtId="0" fontId="20" fillId="0" borderId="12" xfId="8" applyFont="1" applyBorder="1" applyAlignment="1">
      <alignment horizontal="center" vertical="center" textRotation="255"/>
    </xf>
    <xf numFmtId="0" fontId="20" fillId="0" borderId="51" xfId="8" applyFont="1" applyBorder="1" applyAlignment="1">
      <alignment horizontal="center" vertical="center" textRotation="255"/>
    </xf>
    <xf numFmtId="0" fontId="20" fillId="0" borderId="7" xfId="8" applyFont="1" applyBorder="1" applyAlignment="1">
      <alignment horizontal="center" vertical="center" textRotation="255"/>
    </xf>
    <xf numFmtId="0" fontId="20" fillId="0" borderId="0" xfId="8" applyFont="1" applyAlignment="1">
      <alignment horizontal="center" vertical="center" textRotation="255"/>
    </xf>
    <xf numFmtId="0" fontId="20" fillId="0" borderId="38" xfId="8" applyFont="1" applyBorder="1" applyAlignment="1">
      <alignment horizontal="center" vertical="center" textRotation="255"/>
    </xf>
    <xf numFmtId="0" fontId="20" fillId="0" borderId="74" xfId="8" applyFont="1" applyBorder="1" applyAlignment="1">
      <alignment horizontal="center" vertical="center" textRotation="255"/>
    </xf>
    <xf numFmtId="0" fontId="20" fillId="0" borderId="75" xfId="8" applyFont="1" applyBorder="1" applyAlignment="1">
      <alignment horizontal="center" vertical="center" textRotation="255"/>
    </xf>
    <xf numFmtId="0" fontId="20" fillId="0" borderId="70" xfId="8" applyFont="1" applyBorder="1" applyAlignment="1">
      <alignment horizontal="center" vertical="center" textRotation="255"/>
    </xf>
    <xf numFmtId="0" fontId="20" fillId="0" borderId="41" xfId="8" applyFont="1" applyBorder="1" applyAlignment="1">
      <alignment horizontal="center" vertical="center"/>
    </xf>
    <xf numFmtId="0" fontId="20" fillId="0" borderId="12" xfId="8" applyFont="1" applyBorder="1" applyAlignment="1">
      <alignment horizontal="center" vertical="center"/>
    </xf>
    <xf numFmtId="0" fontId="20" fillId="0" borderId="51" xfId="8" applyFont="1" applyBorder="1" applyAlignment="1">
      <alignment horizontal="center" vertical="center"/>
    </xf>
    <xf numFmtId="0" fontId="20" fillId="0" borderId="37" xfId="8" applyFont="1" applyBorder="1" applyAlignment="1">
      <alignment horizontal="center" vertical="center"/>
    </xf>
    <xf numFmtId="0" fontId="20" fillId="0" borderId="56" xfId="8" applyFont="1" applyBorder="1" applyAlignment="1">
      <alignment horizontal="center" vertical="center"/>
    </xf>
    <xf numFmtId="0" fontId="20" fillId="0" borderId="40" xfId="8" applyFont="1" applyBorder="1" applyAlignment="1">
      <alignment horizontal="center" vertical="center"/>
    </xf>
    <xf numFmtId="0" fontId="26" fillId="0" borderId="41" xfId="8" applyFont="1" applyBorder="1" applyAlignment="1">
      <alignment horizontal="center" vertical="center" wrapText="1"/>
    </xf>
    <xf numFmtId="0" fontId="26" fillId="0" borderId="12" xfId="8" applyFont="1" applyBorder="1" applyAlignment="1">
      <alignment horizontal="center" vertical="center" wrapText="1"/>
    </xf>
    <xf numFmtId="0" fontId="26" fillId="0" borderId="51" xfId="8" applyFont="1" applyBorder="1" applyAlignment="1">
      <alignment horizontal="center" vertical="center" wrapText="1"/>
    </xf>
    <xf numFmtId="0" fontId="26" fillId="0" borderId="37" xfId="8" applyFont="1" applyBorder="1" applyAlignment="1">
      <alignment horizontal="center" vertical="center" wrapText="1"/>
    </xf>
    <xf numFmtId="0" fontId="26" fillId="0" borderId="56" xfId="8" applyFont="1" applyBorder="1" applyAlignment="1">
      <alignment horizontal="center" vertical="center" wrapText="1"/>
    </xf>
    <xf numFmtId="0" fontId="26" fillId="0" borderId="40" xfId="8" applyFont="1" applyBorder="1" applyAlignment="1">
      <alignment horizontal="center" vertical="center" wrapText="1"/>
    </xf>
    <xf numFmtId="181" fontId="20" fillId="0" borderId="7" xfId="8" applyNumberFormat="1" applyFont="1" applyBorder="1" applyAlignment="1">
      <alignment horizontal="right" vertical="center" shrinkToFit="1"/>
    </xf>
    <xf numFmtId="181" fontId="20" fillId="0" borderId="0" xfId="8" applyNumberFormat="1" applyFont="1" applyAlignment="1">
      <alignment horizontal="right" vertical="center" shrinkToFit="1"/>
    </xf>
    <xf numFmtId="181" fontId="20" fillId="0" borderId="66" xfId="8" applyNumberFormat="1" applyFont="1" applyBorder="1" applyAlignment="1">
      <alignment horizontal="right" vertical="center" shrinkToFit="1"/>
    </xf>
    <xf numFmtId="178" fontId="20" fillId="0" borderId="7" xfId="8" applyNumberFormat="1" applyFont="1" applyBorder="1" applyAlignment="1">
      <alignment horizontal="right" vertical="center" shrinkToFit="1"/>
    </xf>
    <xf numFmtId="178" fontId="20" fillId="0" borderId="0" xfId="8" applyNumberFormat="1" applyFont="1" applyAlignment="1">
      <alignment horizontal="right" vertical="center" shrinkToFit="1"/>
    </xf>
    <xf numFmtId="178" fontId="20" fillId="0" borderId="66" xfId="8" applyNumberFormat="1" applyFont="1" applyBorder="1" applyAlignment="1">
      <alignment horizontal="right" vertical="center" shrinkToFit="1"/>
    </xf>
    <xf numFmtId="0" fontId="20" fillId="0" borderId="41" xfId="8" applyFont="1" applyBorder="1" applyAlignment="1">
      <alignment horizontal="center" vertical="center" wrapText="1"/>
    </xf>
    <xf numFmtId="0" fontId="20" fillId="0" borderId="12" xfId="8" applyFont="1" applyBorder="1" applyAlignment="1">
      <alignment horizontal="center" vertical="center" wrapText="1"/>
    </xf>
    <xf numFmtId="0" fontId="20" fillId="0" borderId="51" xfId="8" applyFont="1" applyBorder="1" applyAlignment="1">
      <alignment horizontal="center" vertical="center" wrapText="1"/>
    </xf>
    <xf numFmtId="0" fontId="20" fillId="0" borderId="37" xfId="8" applyFont="1" applyBorder="1" applyAlignment="1">
      <alignment horizontal="center" vertical="center" wrapText="1"/>
    </xf>
    <xf numFmtId="0" fontId="20" fillId="0" borderId="56" xfId="8" applyFont="1" applyBorder="1" applyAlignment="1">
      <alignment horizontal="center" vertical="center" wrapText="1"/>
    </xf>
    <xf numFmtId="0" fontId="20" fillId="0" borderId="40" xfId="8" applyFont="1" applyBorder="1" applyAlignment="1">
      <alignment horizontal="center" vertical="center" wrapText="1"/>
    </xf>
    <xf numFmtId="0" fontId="26" fillId="0" borderId="13" xfId="8" applyFont="1" applyBorder="1" applyAlignment="1">
      <alignment horizontal="center" vertical="center" wrapText="1"/>
    </xf>
    <xf numFmtId="0" fontId="26" fillId="0" borderId="67" xfId="8" applyFont="1" applyBorder="1" applyAlignment="1">
      <alignment horizontal="center" vertical="center" wrapText="1"/>
    </xf>
    <xf numFmtId="0" fontId="27" fillId="0" borderId="31" xfId="8" applyFont="1" applyBorder="1">
      <alignment vertical="center"/>
    </xf>
    <xf numFmtId="0" fontId="27" fillId="0" borderId="42" xfId="8" applyFont="1" applyBorder="1">
      <alignment vertical="center"/>
    </xf>
    <xf numFmtId="178" fontId="20" fillId="0" borderId="32" xfId="8" applyNumberFormat="1" applyFont="1" applyBorder="1" applyAlignment="1">
      <alignment horizontal="right" vertical="center" shrinkToFit="1"/>
    </xf>
    <xf numFmtId="0" fontId="24" fillId="0" borderId="7" xfId="7" applyFont="1" applyBorder="1" applyAlignment="1">
      <alignment horizontal="left" vertical="center"/>
    </xf>
    <xf numFmtId="0" fontId="24" fillId="0" borderId="0" xfId="7" applyFont="1" applyAlignment="1">
      <alignment horizontal="left" vertical="center"/>
    </xf>
    <xf numFmtId="0" fontId="24" fillId="0" borderId="66" xfId="7" applyFont="1" applyBorder="1" applyAlignment="1">
      <alignment horizontal="left" vertical="center"/>
    </xf>
    <xf numFmtId="0" fontId="24" fillId="0" borderId="36" xfId="7" applyFont="1" applyBorder="1" applyAlignment="1">
      <alignment horizontal="center" vertical="center" wrapText="1"/>
    </xf>
    <xf numFmtId="0" fontId="24" fillId="0" borderId="8" xfId="7" applyFont="1" applyBorder="1" applyAlignment="1">
      <alignment horizontal="center" vertical="center" wrapText="1"/>
    </xf>
    <xf numFmtId="0" fontId="24" fillId="0" borderId="9" xfId="7" applyFont="1" applyBorder="1" applyAlignment="1">
      <alignment horizontal="center" vertical="center" wrapText="1"/>
    </xf>
    <xf numFmtId="0" fontId="24" fillId="0" borderId="7" xfId="7" applyFont="1" applyBorder="1" applyAlignment="1">
      <alignment horizontal="center" vertical="center" wrapText="1"/>
    </xf>
    <xf numFmtId="0" fontId="24" fillId="0" borderId="0" xfId="7" applyFont="1" applyAlignment="1">
      <alignment horizontal="center" vertical="center" wrapText="1"/>
    </xf>
    <xf numFmtId="0" fontId="24" fillId="0" borderId="66" xfId="7" applyFont="1" applyBorder="1" applyAlignment="1">
      <alignment horizontal="center" vertical="center" wrapText="1"/>
    </xf>
    <xf numFmtId="0" fontId="24" fillId="0" borderId="74" xfId="7" applyFont="1" applyBorder="1" applyAlignment="1">
      <alignment horizontal="center" vertical="center" wrapText="1"/>
    </xf>
    <xf numFmtId="0" fontId="24" fillId="0" borderId="75" xfId="7" applyFont="1" applyBorder="1" applyAlignment="1">
      <alignment horizontal="center" vertical="center" wrapText="1"/>
    </xf>
    <xf numFmtId="0" fontId="24" fillId="0" borderId="76" xfId="7" applyFont="1" applyBorder="1" applyAlignment="1">
      <alignment horizontal="center" vertical="center" wrapText="1"/>
    </xf>
    <xf numFmtId="0" fontId="24" fillId="0" borderId="36" xfId="7" applyFont="1" applyBorder="1" applyAlignment="1">
      <alignment horizontal="left" vertical="center"/>
    </xf>
    <xf numFmtId="0" fontId="24" fillId="0" borderId="8" xfId="7" applyFont="1" applyBorder="1" applyAlignment="1">
      <alignment horizontal="left" vertical="center"/>
    </xf>
    <xf numFmtId="0" fontId="24" fillId="0" borderId="9" xfId="7" applyFont="1" applyBorder="1" applyAlignment="1">
      <alignment horizontal="left" vertical="center"/>
    </xf>
    <xf numFmtId="178" fontId="20" fillId="0" borderId="36" xfId="8" applyNumberFormat="1" applyFont="1" applyBorder="1" applyAlignment="1">
      <alignment horizontal="right" vertical="center" shrinkToFit="1"/>
    </xf>
    <xf numFmtId="178" fontId="20" fillId="0" borderId="8" xfId="8" applyNumberFormat="1" applyFont="1" applyBorder="1" applyAlignment="1">
      <alignment horizontal="right" vertical="center" shrinkToFit="1"/>
    </xf>
    <xf numFmtId="178" fontId="20" fillId="0" borderId="9" xfId="8" applyNumberFormat="1" applyFont="1" applyBorder="1" applyAlignment="1">
      <alignment horizontal="right" vertical="center" shrinkToFit="1"/>
    </xf>
    <xf numFmtId="0" fontId="26" fillId="0" borderId="0" xfId="8" applyFont="1" applyAlignment="1">
      <alignment horizontal="left" vertical="center" wrapText="1"/>
    </xf>
    <xf numFmtId="0" fontId="26" fillId="0" borderId="66" xfId="8" applyFont="1" applyBorder="1" applyAlignment="1">
      <alignment horizontal="left" vertical="center" wrapText="1"/>
    </xf>
    <xf numFmtId="178" fontId="20" fillId="0" borderId="74" xfId="8" applyNumberFormat="1" applyFont="1" applyBorder="1" applyAlignment="1">
      <alignment horizontal="right" vertical="center" shrinkToFit="1"/>
    </xf>
    <xf numFmtId="178" fontId="20" fillId="0" borderId="75" xfId="8" applyNumberFormat="1" applyFont="1" applyBorder="1" applyAlignment="1">
      <alignment horizontal="right" vertical="center" shrinkToFit="1"/>
    </xf>
    <xf numFmtId="178" fontId="20" fillId="0" borderId="76" xfId="8" applyNumberFormat="1" applyFont="1" applyBorder="1" applyAlignment="1">
      <alignment horizontal="right" vertical="center" shrinkToFit="1"/>
    </xf>
    <xf numFmtId="0" fontId="20" fillId="0" borderId="74" xfId="8" applyFont="1" applyBorder="1" applyAlignment="1">
      <alignment horizontal="left" vertical="center"/>
    </xf>
    <xf numFmtId="0" fontId="20" fillId="0" borderId="75" xfId="8" applyFont="1" applyBorder="1" applyAlignment="1">
      <alignment horizontal="left" vertical="center"/>
    </xf>
    <xf numFmtId="0" fontId="20" fillId="0" borderId="76" xfId="8" applyFont="1" applyBorder="1" applyAlignment="1">
      <alignment horizontal="left" vertical="center"/>
    </xf>
    <xf numFmtId="0" fontId="20" fillId="0" borderId="7" xfId="8" applyFont="1" applyBorder="1" applyAlignment="1">
      <alignment horizontal="left" vertical="center"/>
    </xf>
    <xf numFmtId="0" fontId="20" fillId="0" borderId="66" xfId="8" applyFont="1" applyBorder="1" applyAlignment="1">
      <alignment horizontal="left" vertical="center"/>
    </xf>
    <xf numFmtId="0" fontId="20" fillId="0" borderId="41" xfId="8" applyFont="1" applyBorder="1" applyAlignment="1">
      <alignment horizontal="center" vertical="center" textRotation="255"/>
    </xf>
    <xf numFmtId="0" fontId="20" fillId="0" borderId="65" xfId="8" applyFont="1" applyBorder="1" applyAlignment="1">
      <alignment horizontal="center" vertical="center" textRotation="255"/>
    </xf>
    <xf numFmtId="0" fontId="20" fillId="0" borderId="37" xfId="8" applyFont="1" applyBorder="1" applyAlignment="1">
      <alignment horizontal="center" vertical="center" textRotation="255"/>
    </xf>
    <xf numFmtId="0" fontId="20" fillId="0" borderId="56" xfId="8" applyFont="1" applyBorder="1" applyAlignment="1">
      <alignment horizontal="center" vertical="center" textRotation="255"/>
    </xf>
    <xf numFmtId="0" fontId="20" fillId="0" borderId="40" xfId="8" applyFont="1" applyBorder="1" applyAlignment="1">
      <alignment horizontal="center" vertical="center" textRotation="255"/>
    </xf>
    <xf numFmtId="0" fontId="20" fillId="0" borderId="81" xfId="8" applyFont="1" applyBorder="1" applyAlignment="1">
      <alignment horizontal="center" vertical="center"/>
    </xf>
    <xf numFmtId="0" fontId="20" fillId="0" borderId="25" xfId="8" applyFont="1" applyBorder="1" applyAlignment="1">
      <alignment horizontal="center" vertical="center"/>
    </xf>
    <xf numFmtId="0" fontId="20" fillId="0" borderId="26" xfId="8" applyFont="1" applyBorder="1" applyAlignment="1">
      <alignment horizontal="center" vertical="center"/>
    </xf>
    <xf numFmtId="0" fontId="20" fillId="0" borderId="78" xfId="8" applyFont="1" applyBorder="1" applyAlignment="1">
      <alignment horizontal="center" vertical="center"/>
    </xf>
    <xf numFmtId="0" fontId="20" fillId="0" borderId="77" xfId="8" applyFont="1" applyBorder="1" applyAlignment="1">
      <alignment horizontal="center" vertical="center"/>
    </xf>
    <xf numFmtId="0" fontId="20" fillId="0" borderId="53" xfId="8" applyFont="1" applyBorder="1" applyAlignment="1">
      <alignment horizontal="center" vertical="center"/>
    </xf>
    <xf numFmtId="183" fontId="20" fillId="0" borderId="53" xfId="8" applyNumberFormat="1" applyFont="1" applyBorder="1" applyAlignment="1">
      <alignment horizontal="right" vertical="center" shrinkToFit="1"/>
    </xf>
    <xf numFmtId="183" fontId="20" fillId="0" borderId="79" xfId="8" applyNumberFormat="1" applyFont="1" applyBorder="1" applyAlignment="1">
      <alignment horizontal="right" vertical="center" shrinkToFit="1"/>
    </xf>
    <xf numFmtId="183" fontId="20" fillId="0" borderId="6" xfId="8" applyNumberFormat="1" applyFont="1" applyBorder="1" applyAlignment="1">
      <alignment horizontal="right" vertical="center" shrinkToFit="1"/>
    </xf>
    <xf numFmtId="181" fontId="20" fillId="0" borderId="43" xfId="8" applyNumberFormat="1" applyFont="1" applyBorder="1" applyAlignment="1">
      <alignment horizontal="right" vertical="center" shrinkToFit="1"/>
    </xf>
    <xf numFmtId="0" fontId="20" fillId="0" borderId="30" xfId="8" applyFont="1" applyBorder="1">
      <alignment vertical="center"/>
    </xf>
    <xf numFmtId="0" fontId="20" fillId="0" borderId="39" xfId="8" applyFont="1" applyBorder="1" applyAlignment="1">
      <alignment horizontal="center" vertical="center"/>
    </xf>
    <xf numFmtId="0" fontId="20" fillId="0" borderId="31" xfId="8" applyFont="1" applyBorder="1" applyAlignment="1">
      <alignment horizontal="center" vertical="center"/>
    </xf>
    <xf numFmtId="178" fontId="20" fillId="0" borderId="53" xfId="8" applyNumberFormat="1" applyFont="1" applyBorder="1" applyAlignment="1">
      <alignment horizontal="right" vertical="center" shrinkToFit="1"/>
    </xf>
    <xf numFmtId="178" fontId="20" fillId="0" borderId="79" xfId="8" applyNumberFormat="1" applyFont="1" applyBorder="1" applyAlignment="1">
      <alignment horizontal="right" vertical="center" shrinkToFit="1"/>
    </xf>
    <xf numFmtId="178" fontId="20" fillId="0" borderId="6" xfId="8" applyNumberFormat="1" applyFont="1" applyBorder="1" applyAlignment="1">
      <alignment horizontal="right" vertical="center" shrinkToFit="1"/>
    </xf>
    <xf numFmtId="181" fontId="20" fillId="0" borderId="75" xfId="8" applyNumberFormat="1" applyFont="1" applyBorder="1" applyAlignment="1">
      <alignment horizontal="right" vertical="center"/>
    </xf>
    <xf numFmtId="181" fontId="20" fillId="0" borderId="76" xfId="8" applyNumberFormat="1" applyFont="1" applyBorder="1" applyAlignment="1">
      <alignment horizontal="right" vertical="center"/>
    </xf>
    <xf numFmtId="0" fontId="20" fillId="0" borderId="17" xfId="8" applyFont="1" applyBorder="1">
      <alignment vertical="center"/>
    </xf>
    <xf numFmtId="0" fontId="20" fillId="0" borderId="22" xfId="8" applyFont="1" applyBorder="1" applyAlignment="1">
      <alignment horizontal="center" vertical="center"/>
    </xf>
    <xf numFmtId="0" fontId="20" fillId="0" borderId="19" xfId="8" applyFont="1" applyBorder="1" applyAlignment="1">
      <alignment horizontal="center" vertical="center"/>
    </xf>
    <xf numFmtId="0" fontId="20" fillId="0" borderId="80" xfId="8" applyFont="1" applyBorder="1" applyAlignment="1">
      <alignment horizontal="center" vertical="center"/>
    </xf>
    <xf numFmtId="0" fontId="20" fillId="0" borderId="36" xfId="8" applyFont="1" applyBorder="1" applyAlignment="1">
      <alignment horizontal="center" vertical="center"/>
    </xf>
    <xf numFmtId="0" fontId="20" fillId="0" borderId="8" xfId="8" applyFont="1" applyBorder="1" applyAlignment="1">
      <alignment horizontal="center" vertical="center"/>
    </xf>
    <xf numFmtId="0" fontId="20" fillId="0" borderId="74" xfId="8" applyFont="1" applyBorder="1" applyAlignment="1">
      <alignment horizontal="center" vertical="center"/>
    </xf>
    <xf numFmtId="0" fontId="20" fillId="0" borderId="75" xfId="8" applyFont="1" applyBorder="1" applyAlignment="1">
      <alignment horizontal="center" vertical="center"/>
    </xf>
    <xf numFmtId="178" fontId="20" fillId="0" borderId="8" xfId="8" applyNumberFormat="1" applyFont="1" applyBorder="1" applyAlignment="1">
      <alignment horizontal="right" vertical="center"/>
    </xf>
    <xf numFmtId="0" fontId="24" fillId="0" borderId="41" xfId="8" applyFont="1" applyBorder="1">
      <alignment vertical="center"/>
    </xf>
    <xf numFmtId="0" fontId="24" fillId="0" borderId="12" xfId="8" applyFont="1" applyBorder="1">
      <alignment vertical="center"/>
    </xf>
    <xf numFmtId="0" fontId="24" fillId="0" borderId="51" xfId="8" applyFont="1" applyBorder="1">
      <alignment vertical="center"/>
    </xf>
    <xf numFmtId="185" fontId="24" fillId="0" borderId="41" xfId="8" applyNumberFormat="1" applyFont="1" applyBorder="1" applyAlignment="1">
      <alignment horizontal="right" vertical="center" shrinkToFit="1"/>
    </xf>
    <xf numFmtId="185" fontId="24" fillId="0" borderId="12" xfId="8" applyNumberFormat="1" applyFont="1" applyBorder="1" applyAlignment="1">
      <alignment horizontal="right" vertical="center" shrinkToFit="1"/>
    </xf>
    <xf numFmtId="185" fontId="24" fillId="0" borderId="13" xfId="8" applyNumberFormat="1" applyFont="1" applyBorder="1" applyAlignment="1">
      <alignment horizontal="right" vertical="center" shrinkToFit="1"/>
    </xf>
    <xf numFmtId="181" fontId="20" fillId="0" borderId="39" xfId="8" applyNumberFormat="1" applyFont="1" applyBorder="1" applyAlignment="1">
      <alignment horizontal="right" vertical="center" shrinkToFit="1"/>
    </xf>
    <xf numFmtId="181" fontId="20" fillId="0" borderId="31" xfId="8" applyNumberFormat="1" applyFont="1" applyBorder="1" applyAlignment="1">
      <alignment horizontal="right" vertical="center" shrinkToFit="1"/>
    </xf>
    <xf numFmtId="181" fontId="20" fillId="0" borderId="42" xfId="8" applyNumberFormat="1" applyFont="1" applyBorder="1" applyAlignment="1">
      <alignment horizontal="right" vertical="center" shrinkToFit="1"/>
    </xf>
    <xf numFmtId="181" fontId="20" fillId="0" borderId="32" xfId="8" applyNumberFormat="1" applyFont="1" applyBorder="1" applyAlignment="1">
      <alignment horizontal="right" vertical="center" shrinkToFit="1"/>
    </xf>
    <xf numFmtId="0" fontId="24" fillId="0" borderId="41" xfId="9" applyFont="1" applyBorder="1" applyAlignment="1">
      <alignment horizontal="center" vertical="center" shrinkToFit="1"/>
    </xf>
    <xf numFmtId="0" fontId="24" fillId="0" borderId="12" xfId="9" applyFont="1" applyBorder="1" applyAlignment="1">
      <alignment horizontal="center" vertical="center" shrinkToFit="1"/>
    </xf>
    <xf numFmtId="0" fontId="24" fillId="0" borderId="51" xfId="9" applyFont="1" applyBorder="1" applyAlignment="1">
      <alignment horizontal="center" vertical="center" shrinkToFit="1"/>
    </xf>
    <xf numFmtId="178" fontId="24" fillId="0" borderId="39" xfId="8" applyNumberFormat="1" applyFont="1" applyBorder="1" applyAlignment="1">
      <alignment horizontal="right" vertical="center" shrinkToFit="1"/>
    </xf>
    <xf numFmtId="178" fontId="24" fillId="0" borderId="31" xfId="8" applyNumberFormat="1" applyFont="1" applyBorder="1" applyAlignment="1">
      <alignment horizontal="right" vertical="center" shrinkToFit="1"/>
    </xf>
    <xf numFmtId="178" fontId="24" fillId="0" borderId="32" xfId="8" applyNumberFormat="1" applyFont="1" applyBorder="1" applyAlignment="1">
      <alignment horizontal="right" vertical="center" shrinkToFit="1"/>
    </xf>
    <xf numFmtId="0" fontId="20" fillId="0" borderId="11" xfId="8" applyFont="1" applyBorder="1" applyAlignment="1">
      <alignment horizontal="center" vertical="center"/>
    </xf>
    <xf numFmtId="0" fontId="20" fillId="0" borderId="24" xfId="8" applyFont="1" applyBorder="1" applyAlignment="1">
      <alignment horizontal="center" vertical="center"/>
    </xf>
    <xf numFmtId="178" fontId="20" fillId="0" borderId="9" xfId="8" applyNumberFormat="1" applyFont="1" applyBorder="1" applyAlignment="1">
      <alignment horizontal="right" vertical="center"/>
    </xf>
    <xf numFmtId="0" fontId="24" fillId="0" borderId="44" xfId="9" applyFont="1" applyBorder="1" applyAlignment="1">
      <alignment horizontal="center" vertical="center" shrinkToFit="1"/>
    </xf>
    <xf numFmtId="0" fontId="24" fillId="0" borderId="18" xfId="9" applyFont="1" applyBorder="1" applyAlignment="1">
      <alignment horizontal="center" vertical="center" shrinkToFit="1"/>
    </xf>
    <xf numFmtId="0" fontId="24" fillId="0" borderId="43" xfId="9" applyFont="1" applyBorder="1" applyAlignment="1">
      <alignment horizontal="center" vertical="center" shrinkToFit="1"/>
    </xf>
    <xf numFmtId="0" fontId="20" fillId="0" borderId="70" xfId="8" applyFont="1" applyBorder="1" applyAlignment="1">
      <alignment horizontal="center" vertical="center"/>
    </xf>
    <xf numFmtId="181" fontId="20" fillId="0" borderId="74" xfId="8" applyNumberFormat="1" applyFont="1" applyBorder="1" applyAlignment="1">
      <alignment horizontal="right" vertical="center" shrinkToFit="1"/>
    </xf>
    <xf numFmtId="181" fontId="20" fillId="0" borderId="75" xfId="8" applyNumberFormat="1" applyFont="1" applyBorder="1" applyAlignment="1">
      <alignment horizontal="right" vertical="center" shrinkToFit="1"/>
    </xf>
    <xf numFmtId="181" fontId="20" fillId="0" borderId="76" xfId="8" applyNumberFormat="1" applyFont="1" applyBorder="1" applyAlignment="1">
      <alignment horizontal="right" vertical="center" shrinkToFit="1"/>
    </xf>
    <xf numFmtId="0" fontId="20" fillId="0" borderId="36" xfId="10" applyBorder="1" applyAlignment="1">
      <alignment horizontal="left" vertical="center"/>
    </xf>
    <xf numFmtId="0" fontId="20" fillId="0" borderId="8" xfId="10" applyBorder="1" applyAlignment="1">
      <alignment horizontal="left" vertical="center"/>
    </xf>
    <xf numFmtId="0" fontId="20" fillId="0" borderId="9" xfId="10" applyBorder="1" applyAlignment="1">
      <alignment horizontal="left" vertical="center"/>
    </xf>
    <xf numFmtId="183" fontId="20" fillId="0" borderId="7" xfId="8" applyNumberFormat="1" applyFont="1" applyBorder="1" applyAlignment="1">
      <alignment horizontal="right" vertical="center" shrinkToFit="1"/>
    </xf>
    <xf numFmtId="183" fontId="20" fillId="0" borderId="0" xfId="8" applyNumberFormat="1" applyFont="1" applyAlignment="1">
      <alignment horizontal="right" vertical="center" shrinkToFit="1"/>
    </xf>
    <xf numFmtId="183" fontId="20" fillId="0" borderId="66" xfId="8" applyNumberFormat="1" applyFont="1" applyBorder="1" applyAlignment="1">
      <alignment horizontal="right" vertical="center" shrinkToFit="1"/>
    </xf>
    <xf numFmtId="0" fontId="20" fillId="0" borderId="36" xfId="8" applyFont="1" applyBorder="1" applyAlignment="1">
      <alignment horizontal="center" vertical="center" wrapText="1"/>
    </xf>
    <xf numFmtId="0" fontId="20" fillId="0" borderId="8" xfId="8" applyFont="1" applyBorder="1" applyAlignment="1">
      <alignment horizontal="center" vertical="center" wrapText="1"/>
    </xf>
    <xf numFmtId="0" fontId="20" fillId="0" borderId="23" xfId="8" applyFont="1" applyBorder="1" applyAlignment="1">
      <alignment horizontal="center" vertical="center" wrapText="1"/>
    </xf>
    <xf numFmtId="0" fontId="20" fillId="0" borderId="7" xfId="8" applyFont="1" applyBorder="1" applyAlignment="1">
      <alignment horizontal="center" vertical="center" wrapText="1"/>
    </xf>
    <xf numFmtId="0" fontId="20" fillId="0" borderId="0" xfId="8" applyFont="1" applyAlignment="1">
      <alignment horizontal="center" vertical="center" wrapText="1"/>
    </xf>
    <xf numFmtId="0" fontId="20" fillId="0" borderId="38" xfId="8" applyFont="1" applyBorder="1" applyAlignment="1">
      <alignment horizontal="center" vertical="center" wrapText="1"/>
    </xf>
    <xf numFmtId="0" fontId="20" fillId="0" borderId="74" xfId="8" applyFont="1" applyBorder="1" applyAlignment="1">
      <alignment horizontal="center" vertical="center" wrapText="1"/>
    </xf>
    <xf numFmtId="0" fontId="20" fillId="0" borderId="75" xfId="8" applyFont="1" applyBorder="1" applyAlignment="1">
      <alignment horizontal="center" vertical="center" wrapText="1"/>
    </xf>
    <xf numFmtId="0" fontId="20" fillId="0" borderId="70" xfId="8" applyFont="1" applyBorder="1" applyAlignment="1">
      <alignment horizontal="center" vertical="center" wrapText="1"/>
    </xf>
    <xf numFmtId="0" fontId="24" fillId="0" borderId="64" xfId="8" applyFont="1" applyBorder="1">
      <alignment vertical="center"/>
    </xf>
    <xf numFmtId="0" fontId="24" fillId="0" borderId="25" xfId="8" applyFont="1" applyBorder="1">
      <alignment vertical="center"/>
    </xf>
    <xf numFmtId="0" fontId="24" fillId="0" borderId="46" xfId="8" applyFont="1" applyBorder="1">
      <alignment vertical="center"/>
    </xf>
    <xf numFmtId="178" fontId="24" fillId="0" borderId="64" xfId="8" applyNumberFormat="1" applyFont="1" applyBorder="1" applyAlignment="1">
      <alignment horizontal="right" vertical="center" shrinkToFit="1"/>
    </xf>
    <xf numFmtId="178" fontId="24" fillId="0" borderId="8" xfId="8" applyNumberFormat="1" applyFont="1" applyBorder="1" applyAlignment="1">
      <alignment horizontal="right" vertical="center" shrinkToFit="1"/>
    </xf>
    <xf numFmtId="178" fontId="24" fillId="0" borderId="9" xfId="8" applyNumberFormat="1" applyFont="1" applyBorder="1" applyAlignment="1">
      <alignment horizontal="right" vertical="center" shrinkToFit="1"/>
    </xf>
    <xf numFmtId="0" fontId="20" fillId="0" borderId="30" xfId="8" applyFont="1" applyBorder="1" applyAlignment="1">
      <alignment horizontal="center" vertical="center"/>
    </xf>
    <xf numFmtId="0" fontId="20" fillId="0" borderId="42" xfId="8" applyFont="1" applyBorder="1" applyAlignment="1">
      <alignment horizontal="center" vertical="center"/>
    </xf>
    <xf numFmtId="0" fontId="20" fillId="0" borderId="39" xfId="8" applyFont="1" applyBorder="1" applyAlignment="1">
      <alignment horizontal="center" vertical="center" shrinkToFit="1"/>
    </xf>
    <xf numFmtId="0" fontId="20" fillId="0" borderId="31" xfId="8" applyFont="1" applyBorder="1" applyAlignment="1">
      <alignment horizontal="center" vertical="center" shrinkToFit="1"/>
    </xf>
    <xf numFmtId="0" fontId="20" fillId="0" borderId="42" xfId="8" applyFont="1" applyBorder="1" applyAlignment="1">
      <alignment horizontal="center" vertical="center" shrinkToFit="1"/>
    </xf>
    <xf numFmtId="0" fontId="20" fillId="0" borderId="32" xfId="8" applyFont="1" applyBorder="1" applyAlignment="1">
      <alignment horizontal="center" vertical="center" shrinkToFit="1"/>
    </xf>
    <xf numFmtId="0" fontId="24" fillId="0" borderId="31" xfId="8" applyFont="1" applyBorder="1">
      <alignment vertical="center"/>
    </xf>
    <xf numFmtId="0" fontId="24" fillId="0" borderId="42" xfId="8" applyFont="1" applyBorder="1">
      <alignment vertical="center"/>
    </xf>
    <xf numFmtId="185" fontId="20" fillId="0" borderId="44" xfId="8" applyNumberFormat="1" applyFont="1" applyBorder="1" applyAlignment="1">
      <alignment horizontal="right" vertical="center" shrinkToFit="1"/>
    </xf>
    <xf numFmtId="185" fontId="20" fillId="0" borderId="18" xfId="8" applyNumberFormat="1" applyFont="1" applyBorder="1" applyAlignment="1">
      <alignment horizontal="right" vertical="center" shrinkToFit="1"/>
    </xf>
    <xf numFmtId="185" fontId="20" fillId="0" borderId="19" xfId="8" applyNumberFormat="1" applyFont="1" applyBorder="1" applyAlignment="1">
      <alignment horizontal="right" vertical="center" shrinkToFit="1"/>
    </xf>
    <xf numFmtId="0" fontId="20" fillId="0" borderId="1" xfId="8" applyFont="1" applyBorder="1" applyAlignment="1">
      <alignment horizontal="center" vertical="center"/>
    </xf>
    <xf numFmtId="0" fontId="20" fillId="0" borderId="2" xfId="8" applyFont="1" applyBorder="1" applyAlignment="1">
      <alignment horizontal="center" vertical="center"/>
    </xf>
    <xf numFmtId="0" fontId="20" fillId="0" borderId="45" xfId="8" applyFont="1" applyBorder="1">
      <alignment vertical="center"/>
    </xf>
    <xf numFmtId="0" fontId="20" fillId="0" borderId="25" xfId="8" applyFont="1" applyBorder="1">
      <alignment vertical="center"/>
    </xf>
    <xf numFmtId="0" fontId="20" fillId="0" borderId="46" xfId="8" applyFont="1" applyBorder="1">
      <alignment vertical="center"/>
    </xf>
    <xf numFmtId="178" fontId="20" fillId="0" borderId="45" xfId="8" applyNumberFormat="1" applyFont="1" applyBorder="1" applyAlignment="1">
      <alignment horizontal="right" vertical="center" shrinkToFit="1"/>
    </xf>
    <xf numFmtId="178" fontId="20" fillId="0" borderId="25" xfId="8" applyNumberFormat="1" applyFont="1" applyBorder="1" applyAlignment="1">
      <alignment horizontal="right" vertical="center" shrinkToFit="1"/>
    </xf>
    <xf numFmtId="178" fontId="20" fillId="0" borderId="26" xfId="8" applyNumberFormat="1" applyFont="1" applyBorder="1" applyAlignment="1">
      <alignment horizontal="right" vertical="center" shrinkToFit="1"/>
    </xf>
    <xf numFmtId="0" fontId="20" fillId="0" borderId="9" xfId="8" applyFont="1" applyBorder="1" applyAlignment="1">
      <alignment horizontal="center" vertical="center"/>
    </xf>
    <xf numFmtId="0" fontId="20" fillId="0" borderId="7" xfId="8" applyFont="1" applyBorder="1" applyAlignment="1">
      <alignment horizontal="center" vertical="center"/>
    </xf>
    <xf numFmtId="0" fontId="20" fillId="0" borderId="66" xfId="8" applyFont="1" applyBorder="1" applyAlignment="1">
      <alignment horizontal="center" vertical="center"/>
    </xf>
    <xf numFmtId="182" fontId="20" fillId="0" borderId="7" xfId="8" applyNumberFormat="1" applyFont="1" applyBorder="1" applyAlignment="1">
      <alignment horizontal="right" vertical="center" shrinkToFit="1"/>
    </xf>
    <xf numFmtId="182" fontId="20" fillId="0" borderId="0" xfId="8" applyNumberFormat="1" applyFont="1" applyAlignment="1">
      <alignment horizontal="right" vertical="center" shrinkToFit="1"/>
    </xf>
    <xf numFmtId="182" fontId="20" fillId="0" borderId="66" xfId="8" applyNumberFormat="1" applyFont="1" applyBorder="1" applyAlignment="1">
      <alignment horizontal="right" vertical="center" shrinkToFit="1"/>
    </xf>
    <xf numFmtId="0" fontId="20" fillId="0" borderId="14" xfId="8" applyFont="1" applyBorder="1" applyAlignment="1">
      <alignment horizontal="center" vertical="center"/>
    </xf>
    <xf numFmtId="0" fontId="20" fillId="0" borderId="15" xfId="8" applyFont="1" applyBorder="1" applyAlignment="1">
      <alignment horizontal="center" vertical="center"/>
    </xf>
    <xf numFmtId="0" fontId="20" fillId="0" borderId="47" xfId="8" applyFont="1" applyBorder="1" applyAlignment="1">
      <alignment horizontal="center" vertical="center"/>
    </xf>
    <xf numFmtId="0" fontId="20" fillId="0" borderId="38" xfId="8" applyFont="1" applyBorder="1" applyAlignment="1">
      <alignment horizontal="center" vertical="center"/>
    </xf>
    <xf numFmtId="0" fontId="20" fillId="0" borderId="48" xfId="8" applyFont="1" applyBorder="1" applyAlignment="1">
      <alignment horizontal="center" vertical="center"/>
    </xf>
    <xf numFmtId="0" fontId="20" fillId="0" borderId="52" xfId="8" applyFont="1" applyBorder="1" applyAlignment="1">
      <alignment horizontal="center" vertical="center"/>
    </xf>
    <xf numFmtId="0" fontId="20" fillId="0" borderId="71" xfId="8" applyFont="1" applyBorder="1" applyAlignment="1">
      <alignment horizontal="center" vertical="center"/>
    </xf>
    <xf numFmtId="0" fontId="20" fillId="0" borderId="16" xfId="8" applyFont="1" applyBorder="1" applyAlignment="1">
      <alignment horizontal="center" vertical="center"/>
    </xf>
    <xf numFmtId="0" fontId="20" fillId="0" borderId="65" xfId="8" applyFont="1" applyBorder="1" applyAlignment="1">
      <alignment horizontal="center" vertical="center"/>
    </xf>
    <xf numFmtId="0" fontId="20" fillId="0" borderId="49" xfId="8" applyFont="1" applyBorder="1" applyAlignment="1">
      <alignment horizontal="center" vertical="center"/>
    </xf>
    <xf numFmtId="0" fontId="20" fillId="0" borderId="72" xfId="8" applyFont="1" applyBorder="1" applyAlignment="1">
      <alignment horizontal="center" vertical="center"/>
    </xf>
    <xf numFmtId="0" fontId="20" fillId="0" borderId="73" xfId="8" applyFont="1" applyBorder="1" applyAlignment="1">
      <alignment horizontal="center" vertical="center"/>
    </xf>
    <xf numFmtId="49" fontId="20" fillId="0" borderId="41" xfId="8" applyNumberFormat="1" applyFont="1" applyBorder="1" applyAlignment="1">
      <alignment horizontal="center" vertical="center"/>
    </xf>
    <xf numFmtId="49" fontId="20" fillId="0" borderId="12" xfId="8" applyNumberFormat="1" applyFont="1" applyBorder="1" applyAlignment="1">
      <alignment horizontal="center" vertical="center"/>
    </xf>
    <xf numFmtId="49" fontId="20" fillId="0" borderId="13" xfId="8" applyNumberFormat="1" applyFont="1" applyBorder="1" applyAlignment="1">
      <alignment horizontal="center" vertical="center"/>
    </xf>
    <xf numFmtId="49" fontId="20" fillId="0" borderId="65" xfId="8" applyNumberFormat="1" applyFont="1" applyBorder="1" applyAlignment="1">
      <alignment horizontal="center" vertical="center"/>
    </xf>
    <xf numFmtId="49" fontId="20" fillId="0" borderId="66" xfId="8" applyNumberFormat="1" applyFont="1" applyBorder="1" applyAlignment="1">
      <alignment horizontal="center" vertical="center"/>
    </xf>
    <xf numFmtId="49" fontId="20" fillId="0" borderId="72" xfId="8" applyNumberFormat="1" applyFont="1" applyBorder="1" applyAlignment="1">
      <alignment horizontal="center" vertical="center"/>
    </xf>
    <xf numFmtId="49" fontId="20" fillId="0" borderId="75" xfId="8" applyNumberFormat="1" applyFont="1" applyBorder="1" applyAlignment="1">
      <alignment horizontal="center" vertical="center"/>
    </xf>
    <xf numFmtId="49" fontId="20" fillId="0" borderId="76" xfId="8" applyNumberFormat="1" applyFont="1" applyBorder="1" applyAlignment="1">
      <alignment horizontal="center" vertical="center"/>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181" fontId="20" fillId="0" borderId="36" xfId="8" applyNumberFormat="1" applyFont="1" applyBorder="1" applyAlignment="1">
      <alignment horizontal="right" vertical="center" shrinkToFit="1"/>
    </xf>
    <xf numFmtId="181" fontId="20" fillId="0" borderId="8" xfId="8" applyNumberFormat="1" applyFont="1" applyBorder="1" applyAlignment="1">
      <alignment horizontal="right" vertical="center" shrinkToFit="1"/>
    </xf>
    <xf numFmtId="181" fontId="20" fillId="0" borderId="9" xfId="8" applyNumberFormat="1" applyFont="1" applyBorder="1" applyAlignment="1">
      <alignment horizontal="right" vertical="center" shrinkToFit="1"/>
    </xf>
    <xf numFmtId="49" fontId="21" fillId="0" borderId="0" xfId="8" applyNumberFormat="1" applyFont="1" applyAlignment="1">
      <alignment horizontal="center" vertical="center"/>
    </xf>
    <xf numFmtId="0" fontId="20" fillId="0" borderId="4" xfId="8" applyFont="1" applyBorder="1" applyAlignment="1">
      <alignment horizontal="center" vertical="center"/>
    </xf>
    <xf numFmtId="0" fontId="20" fillId="0" borderId="23" xfId="8" applyFont="1" applyBorder="1" applyAlignment="1">
      <alignment horizontal="center" vertical="center"/>
    </xf>
    <xf numFmtId="0" fontId="20" fillId="0" borderId="5" xfId="8" applyFont="1" applyBorder="1" applyAlignment="1">
      <alignment horizontal="center" vertical="center"/>
    </xf>
    <xf numFmtId="0" fontId="20" fillId="0" borderId="68" xfId="8" applyFont="1" applyBorder="1" applyAlignment="1">
      <alignment horizontal="center" vertical="center"/>
    </xf>
    <xf numFmtId="0" fontId="20" fillId="0" borderId="50" xfId="8" applyFont="1" applyBorder="1" applyAlignment="1">
      <alignment horizontal="center" vertical="center"/>
    </xf>
    <xf numFmtId="0" fontId="20" fillId="0" borderId="64" xfId="8" applyFont="1" applyBorder="1" applyAlignment="1">
      <alignment horizontal="center" vertical="center"/>
    </xf>
    <xf numFmtId="0" fontId="20" fillId="0" borderId="10" xfId="8" applyFont="1" applyBorder="1" applyAlignment="1">
      <alignment horizontal="center" vertical="center"/>
    </xf>
    <xf numFmtId="0" fontId="20" fillId="0" borderId="69" xfId="8" applyFont="1" applyBorder="1" applyAlignment="1">
      <alignment horizontal="center" vertical="center"/>
    </xf>
    <xf numFmtId="0" fontId="20" fillId="0" borderId="67" xfId="8" applyFont="1" applyBorder="1" applyAlignment="1">
      <alignment horizontal="center" vertical="center"/>
    </xf>
    <xf numFmtId="0" fontId="20" fillId="0" borderId="3" xfId="8" applyFont="1" applyBorder="1" applyAlignment="1">
      <alignment horizontal="center" vertical="center"/>
    </xf>
    <xf numFmtId="0" fontId="20" fillId="0" borderId="37" xfId="11" applyFont="1" applyBorder="1">
      <alignment vertical="center"/>
    </xf>
    <xf numFmtId="0" fontId="20" fillId="0" borderId="56" xfId="11" applyFont="1" applyBorder="1">
      <alignment vertical="center"/>
    </xf>
    <xf numFmtId="0" fontId="20" fillId="0" borderId="40" xfId="11" applyFont="1" applyBorder="1">
      <alignment vertical="center"/>
    </xf>
    <xf numFmtId="178" fontId="20" fillId="0" borderId="37" xfId="11" applyNumberFormat="1" applyFont="1" applyBorder="1" applyAlignment="1">
      <alignment horizontal="right" vertical="center" shrinkToFit="1"/>
    </xf>
    <xf numFmtId="0" fontId="1" fillId="0" borderId="56" xfId="11" applyBorder="1" applyAlignment="1">
      <alignment horizontal="right" vertical="center" shrinkToFit="1"/>
    </xf>
    <xf numFmtId="0" fontId="1" fillId="0" borderId="89" xfId="11" applyBorder="1" applyAlignment="1">
      <alignment horizontal="right" vertical="center" shrinkToFit="1"/>
    </xf>
    <xf numFmtId="181" fontId="20" fillId="0" borderId="91" xfId="11" applyNumberFormat="1" applyFont="1" applyBorder="1" applyAlignment="1">
      <alignment horizontal="right" vertical="center" shrinkToFit="1"/>
    </xf>
    <xf numFmtId="181" fontId="1" fillId="0" borderId="56" xfId="11" applyNumberFormat="1" applyBorder="1" applyAlignment="1">
      <alignment horizontal="right" vertical="center" shrinkToFit="1"/>
    </xf>
    <xf numFmtId="181" fontId="1" fillId="0" borderId="89" xfId="11" applyNumberFormat="1" applyBorder="1" applyAlignment="1">
      <alignment horizontal="right" vertical="center" shrinkToFit="1"/>
    </xf>
    <xf numFmtId="178" fontId="20" fillId="0" borderId="91" xfId="11" applyNumberFormat="1" applyFont="1" applyBorder="1" applyAlignment="1">
      <alignment horizontal="right" vertical="center" shrinkToFit="1"/>
    </xf>
    <xf numFmtId="178" fontId="20" fillId="5" borderId="91" xfId="11" applyNumberFormat="1" applyFont="1" applyFill="1" applyBorder="1" applyAlignment="1">
      <alignment horizontal="right" vertical="center" shrinkToFit="1"/>
    </xf>
    <xf numFmtId="178" fontId="20" fillId="5" borderId="56" xfId="11" applyNumberFormat="1" applyFont="1" applyFill="1" applyBorder="1" applyAlignment="1">
      <alignment horizontal="right" vertical="center" shrinkToFit="1"/>
    </xf>
    <xf numFmtId="178" fontId="20" fillId="5" borderId="89" xfId="11" applyNumberFormat="1" applyFont="1" applyFill="1" applyBorder="1" applyAlignment="1">
      <alignment horizontal="right" vertical="center" shrinkToFit="1"/>
    </xf>
    <xf numFmtId="0" fontId="20" fillId="5" borderId="91" xfId="11" applyFont="1" applyFill="1" applyBorder="1" applyAlignment="1">
      <alignment horizontal="right" vertical="center" shrinkToFit="1"/>
    </xf>
    <xf numFmtId="0" fontId="20" fillId="5" borderId="56" xfId="11" applyFont="1" applyFill="1" applyBorder="1" applyAlignment="1">
      <alignment horizontal="right" vertical="center" shrinkToFit="1"/>
    </xf>
    <xf numFmtId="0" fontId="20" fillId="5" borderId="40" xfId="11" applyFont="1" applyFill="1" applyBorder="1" applyAlignment="1">
      <alignment horizontal="right" vertical="center" shrinkToFit="1"/>
    </xf>
    <xf numFmtId="0" fontId="20" fillId="0" borderId="65" xfId="11" applyFont="1" applyBorder="1">
      <alignment vertical="center"/>
    </xf>
    <xf numFmtId="0" fontId="20" fillId="0" borderId="0" xfId="11" applyFont="1">
      <alignment vertical="center"/>
    </xf>
    <xf numFmtId="0" fontId="20" fillId="0" borderId="38" xfId="11" applyFont="1" applyBorder="1">
      <alignment vertical="center"/>
    </xf>
    <xf numFmtId="178" fontId="20" fillId="0" borderId="65" xfId="11" applyNumberFormat="1" applyFont="1" applyBorder="1" applyAlignment="1">
      <alignment horizontal="right" vertical="center" shrinkToFit="1"/>
    </xf>
    <xf numFmtId="178" fontId="20" fillId="0" borderId="0" xfId="11" applyNumberFormat="1" applyFont="1" applyAlignment="1">
      <alignment horizontal="right" vertical="center" shrinkToFit="1"/>
    </xf>
    <xf numFmtId="178" fontId="20" fillId="0" borderId="85" xfId="11" applyNumberFormat="1" applyFont="1" applyBorder="1" applyAlignment="1">
      <alignment horizontal="right" vertical="center" shrinkToFit="1"/>
    </xf>
    <xf numFmtId="181" fontId="20" fillId="0" borderId="88" xfId="11" applyNumberFormat="1" applyFont="1" applyBorder="1" applyAlignment="1">
      <alignment horizontal="right" vertical="center" shrinkToFit="1"/>
    </xf>
    <xf numFmtId="181" fontId="20" fillId="0" borderId="0" xfId="11" applyNumberFormat="1" applyFont="1" applyAlignment="1">
      <alignment horizontal="right" vertical="center" shrinkToFit="1"/>
    </xf>
    <xf numFmtId="181" fontId="20" fillId="0" borderId="85" xfId="11" applyNumberFormat="1" applyFont="1" applyBorder="1" applyAlignment="1">
      <alignment horizontal="right" vertical="center" shrinkToFit="1"/>
    </xf>
    <xf numFmtId="178" fontId="20" fillId="0" borderId="88" xfId="11" applyNumberFormat="1" applyFont="1" applyBorder="1" applyAlignment="1">
      <alignment horizontal="right" vertical="center" shrinkToFit="1"/>
    </xf>
    <xf numFmtId="178" fontId="20" fillId="5" borderId="88" xfId="11" applyNumberFormat="1" applyFont="1" applyFill="1" applyBorder="1" applyAlignment="1">
      <alignment horizontal="right" vertical="center" shrinkToFit="1"/>
    </xf>
    <xf numFmtId="178" fontId="20" fillId="5" borderId="0" xfId="11" applyNumberFormat="1" applyFont="1" applyFill="1" applyAlignment="1">
      <alignment horizontal="right" vertical="center" shrinkToFit="1"/>
    </xf>
    <xf numFmtId="178" fontId="20" fillId="5" borderId="85" xfId="11" applyNumberFormat="1" applyFont="1" applyFill="1" applyBorder="1" applyAlignment="1">
      <alignment horizontal="right" vertical="center" shrinkToFit="1"/>
    </xf>
    <xf numFmtId="0" fontId="20" fillId="5" borderId="88" xfId="11" applyFont="1" applyFill="1" applyBorder="1" applyAlignment="1">
      <alignment horizontal="right" vertical="center" shrinkToFit="1"/>
    </xf>
    <xf numFmtId="0" fontId="20" fillId="5" borderId="0" xfId="11" applyFont="1" applyFill="1" applyAlignment="1">
      <alignment horizontal="right" vertical="center" shrinkToFit="1"/>
    </xf>
    <xf numFmtId="0" fontId="20" fillId="5" borderId="38" xfId="11" applyFont="1" applyFill="1" applyBorder="1" applyAlignment="1">
      <alignment horizontal="right" vertical="center" shrinkToFit="1"/>
    </xf>
    <xf numFmtId="0" fontId="1" fillId="0" borderId="0" xfId="11" applyAlignment="1">
      <alignment horizontal="right" vertical="center" shrinkToFit="1"/>
    </xf>
    <xf numFmtId="0" fontId="1" fillId="0" borderId="85" xfId="11" applyBorder="1" applyAlignment="1">
      <alignment horizontal="right" vertical="center" shrinkToFit="1"/>
    </xf>
    <xf numFmtId="181" fontId="1" fillId="0" borderId="0" xfId="11" applyNumberFormat="1" applyAlignment="1">
      <alignment horizontal="right" vertical="center" shrinkToFit="1"/>
    </xf>
    <xf numFmtId="181" fontId="1" fillId="0" borderId="85" xfId="11" applyNumberFormat="1" applyBorder="1" applyAlignment="1">
      <alignment horizontal="right" vertical="center" shrinkToFit="1"/>
    </xf>
    <xf numFmtId="0" fontId="24" fillId="0" borderId="0" xfId="11" applyFont="1">
      <alignment vertical="center"/>
    </xf>
    <xf numFmtId="0" fontId="24" fillId="0" borderId="38" xfId="11" applyFont="1" applyBorder="1">
      <alignment vertical="center"/>
    </xf>
    <xf numFmtId="0" fontId="20" fillId="0" borderId="41" xfId="11" applyFont="1" applyBorder="1" applyAlignment="1">
      <alignment horizontal="center" vertical="center" textRotation="255"/>
    </xf>
    <xf numFmtId="0" fontId="20" fillId="0" borderId="51" xfId="11" applyFont="1" applyBorder="1" applyAlignment="1">
      <alignment horizontal="center" vertical="center" textRotation="255"/>
    </xf>
    <xf numFmtId="0" fontId="20" fillId="0" borderId="65" xfId="11" applyFont="1" applyBorder="1" applyAlignment="1">
      <alignment horizontal="center" vertical="center" textRotation="255"/>
    </xf>
    <xf numFmtId="0" fontId="20" fillId="0" borderId="38" xfId="11" applyFont="1" applyBorder="1" applyAlignment="1">
      <alignment horizontal="center" vertical="center" textRotation="255"/>
    </xf>
    <xf numFmtId="0" fontId="20" fillId="0" borderId="37" xfId="11" applyFont="1" applyBorder="1" applyAlignment="1">
      <alignment horizontal="center" vertical="center" textRotation="255"/>
    </xf>
    <xf numFmtId="0" fontId="20" fillId="0" borderId="40" xfId="11" applyFont="1" applyBorder="1" applyAlignment="1">
      <alignment horizontal="center" vertical="center" textRotation="255"/>
    </xf>
    <xf numFmtId="178" fontId="20" fillId="0" borderId="56" xfId="11" applyNumberFormat="1" applyFont="1" applyBorder="1" applyAlignment="1">
      <alignment horizontal="right" vertical="center" shrinkToFit="1"/>
    </xf>
    <xf numFmtId="178" fontId="20" fillId="0" borderId="40" xfId="11" applyNumberFormat="1" applyFont="1" applyBorder="1" applyAlignment="1">
      <alignment horizontal="right" vertical="center" shrinkToFit="1"/>
    </xf>
    <xf numFmtId="181" fontId="1" fillId="0" borderId="38" xfId="11" applyNumberFormat="1" applyBorder="1" applyAlignment="1">
      <alignment horizontal="right" vertical="center" shrinkToFit="1"/>
    </xf>
    <xf numFmtId="178" fontId="20" fillId="0" borderId="89" xfId="11" applyNumberFormat="1" applyFont="1" applyBorder="1" applyAlignment="1">
      <alignment horizontal="right" vertical="center" shrinkToFit="1"/>
    </xf>
    <xf numFmtId="181" fontId="20" fillId="0" borderId="90" xfId="11" applyNumberFormat="1" applyFont="1" applyBorder="1" applyAlignment="1">
      <alignment horizontal="right" vertical="center" shrinkToFit="1"/>
    </xf>
    <xf numFmtId="178" fontId="20" fillId="0" borderId="90" xfId="11" applyNumberFormat="1" applyFont="1" applyBorder="1" applyAlignment="1">
      <alignment horizontal="right" vertical="center" shrinkToFit="1"/>
    </xf>
    <xf numFmtId="181" fontId="20" fillId="0" borderId="56" xfId="11" applyNumberFormat="1" applyFont="1" applyBorder="1" applyAlignment="1">
      <alignment horizontal="right" vertical="center" shrinkToFit="1"/>
    </xf>
    <xf numFmtId="181" fontId="20" fillId="0" borderId="40" xfId="11" applyNumberFormat="1" applyFont="1" applyBorder="1" applyAlignment="1">
      <alignment horizontal="right" vertical="center" shrinkToFit="1"/>
    </xf>
    <xf numFmtId="0" fontId="20" fillId="0" borderId="65" xfId="11" applyFont="1" applyBorder="1" applyAlignment="1">
      <alignment horizontal="left" vertical="center"/>
    </xf>
    <xf numFmtId="0" fontId="20" fillId="0" borderId="0" xfId="11" applyFont="1" applyAlignment="1">
      <alignment horizontal="left" vertical="center"/>
    </xf>
    <xf numFmtId="0" fontId="20" fillId="0" borderId="38" xfId="11" applyFont="1" applyBorder="1" applyAlignment="1">
      <alignment horizontal="left" vertical="center"/>
    </xf>
    <xf numFmtId="0" fontId="1" fillId="0" borderId="38" xfId="11" applyBorder="1" applyAlignment="1">
      <alignment horizontal="right" vertical="center" shrinkToFit="1"/>
    </xf>
    <xf numFmtId="178" fontId="20" fillId="0" borderId="38" xfId="11" applyNumberFormat="1" applyFont="1" applyBorder="1" applyAlignment="1">
      <alignment horizontal="right" vertical="center" shrinkToFit="1"/>
    </xf>
    <xf numFmtId="181" fontId="20" fillId="0" borderId="86" xfId="11" applyNumberFormat="1" applyFont="1" applyBorder="1" applyAlignment="1">
      <alignment horizontal="right" vertical="center" shrinkToFit="1"/>
    </xf>
    <xf numFmtId="178" fontId="20" fillId="0" borderId="86" xfId="11" applyNumberFormat="1" applyFont="1" applyBorder="1" applyAlignment="1">
      <alignment horizontal="right" vertical="center" shrinkToFit="1"/>
    </xf>
    <xf numFmtId="181" fontId="20" fillId="0" borderId="38" xfId="11" applyNumberFormat="1" applyFont="1" applyBorder="1" applyAlignment="1">
      <alignment horizontal="right" vertical="center" shrinkToFit="1"/>
    </xf>
    <xf numFmtId="0" fontId="20" fillId="0" borderId="65" xfId="11" applyFont="1" applyBorder="1" applyAlignment="1">
      <alignment horizontal="center" vertical="center" wrapText="1"/>
    </xf>
    <xf numFmtId="0" fontId="20" fillId="0" borderId="0" xfId="11" applyFont="1" applyAlignment="1">
      <alignment horizontal="center" vertical="center" wrapText="1"/>
    </xf>
    <xf numFmtId="0" fontId="20" fillId="0" borderId="37" xfId="11" applyFont="1" applyBorder="1" applyAlignment="1">
      <alignment horizontal="center" vertical="center" wrapText="1"/>
    </xf>
    <xf numFmtId="0" fontId="20" fillId="0" borderId="56" xfId="11" applyFont="1" applyBorder="1" applyAlignment="1">
      <alignment horizontal="center" vertical="center" wrapText="1"/>
    </xf>
    <xf numFmtId="0" fontId="20" fillId="0" borderId="37" xfId="11" applyFont="1" applyBorder="1" applyAlignment="1">
      <alignment horizontal="left" vertical="center"/>
    </xf>
    <xf numFmtId="0" fontId="20" fillId="0" borderId="56" xfId="11" applyFont="1" applyBorder="1" applyAlignment="1">
      <alignment horizontal="left" vertical="center"/>
    </xf>
    <xf numFmtId="0" fontId="20" fillId="0" borderId="40" xfId="11" applyFont="1" applyBorder="1" applyAlignment="1">
      <alignment horizontal="left" vertical="center"/>
    </xf>
    <xf numFmtId="0" fontId="1" fillId="0" borderId="40" xfId="11" applyBorder="1" applyAlignment="1">
      <alignment horizontal="right" vertical="center" shrinkToFit="1"/>
    </xf>
    <xf numFmtId="0" fontId="20" fillId="0" borderId="41" xfId="11" applyFont="1" applyBorder="1" applyAlignment="1">
      <alignment horizontal="left" vertical="center"/>
    </xf>
    <xf numFmtId="0" fontId="20" fillId="0" borderId="12" xfId="11" applyFont="1" applyBorder="1" applyAlignment="1">
      <alignment horizontal="left" vertical="center"/>
    </xf>
    <xf numFmtId="0" fontId="20" fillId="0" borderId="51" xfId="11" applyFont="1" applyBorder="1" applyAlignment="1">
      <alignment horizontal="left" vertical="center"/>
    </xf>
    <xf numFmtId="0" fontId="20" fillId="0" borderId="39" xfId="11" applyFont="1" applyBorder="1" applyAlignment="1">
      <alignment horizontal="center" vertical="center"/>
    </xf>
    <xf numFmtId="0" fontId="20" fillId="0" borderId="31" xfId="11" applyFont="1" applyBorder="1" applyAlignment="1">
      <alignment horizontal="center" vertical="center"/>
    </xf>
    <xf numFmtId="0" fontId="20" fillId="0" borderId="42" xfId="11" applyFont="1" applyBorder="1" applyAlignment="1">
      <alignment horizontal="center" vertical="center"/>
    </xf>
    <xf numFmtId="178" fontId="20" fillId="0" borderId="41" xfId="11" applyNumberFormat="1" applyFont="1" applyBorder="1" applyAlignment="1">
      <alignment horizontal="right" vertical="center" shrinkToFit="1"/>
    </xf>
    <xf numFmtId="178" fontId="20" fillId="0" borderId="12" xfId="11" applyNumberFormat="1" applyFont="1" applyBorder="1" applyAlignment="1">
      <alignment horizontal="right" vertical="center" shrinkToFit="1"/>
    </xf>
    <xf numFmtId="178" fontId="20" fillId="0" borderId="51" xfId="11" applyNumberFormat="1" applyFont="1" applyBorder="1" applyAlignment="1">
      <alignment horizontal="right" vertical="center" shrinkToFit="1"/>
    </xf>
    <xf numFmtId="0" fontId="20" fillId="0" borderId="41" xfId="11" applyFont="1" applyBorder="1">
      <alignment vertical="center"/>
    </xf>
    <xf numFmtId="0" fontId="20" fillId="0" borderId="12" xfId="11" applyFont="1" applyBorder="1">
      <alignment vertical="center"/>
    </xf>
    <xf numFmtId="0" fontId="20" fillId="0" borderId="51" xfId="11" applyFont="1" applyBorder="1">
      <alignment vertical="center"/>
    </xf>
    <xf numFmtId="181" fontId="20" fillId="0" borderId="37" xfId="11" applyNumberFormat="1" applyFont="1" applyBorder="1" applyAlignment="1">
      <alignment horizontal="right" vertical="center" shrinkToFit="1"/>
    </xf>
    <xf numFmtId="181" fontId="20" fillId="0" borderId="41" xfId="11" applyNumberFormat="1" applyFont="1" applyBorder="1" applyAlignment="1">
      <alignment horizontal="right" vertical="center" shrinkToFit="1"/>
    </xf>
    <xf numFmtId="0" fontId="1" fillId="0" borderId="12" xfId="11" applyBorder="1" applyAlignment="1">
      <alignment horizontal="right" vertical="center" shrinkToFit="1"/>
    </xf>
    <xf numFmtId="181" fontId="20" fillId="0" borderId="12" xfId="11" applyNumberFormat="1" applyFont="1" applyBorder="1" applyAlignment="1">
      <alignment horizontal="right" vertical="center" shrinkToFit="1"/>
    </xf>
    <xf numFmtId="0" fontId="1" fillId="0" borderId="51" xfId="11" applyBorder="1" applyAlignment="1">
      <alignment horizontal="right" vertical="center" shrinkToFit="1"/>
    </xf>
    <xf numFmtId="181" fontId="20" fillId="0" borderId="65" xfId="11" applyNumberFormat="1" applyFont="1" applyBorder="1" applyAlignment="1">
      <alignment horizontal="right" vertical="center" shrinkToFit="1"/>
    </xf>
    <xf numFmtId="0" fontId="26" fillId="0" borderId="65" xfId="11" applyFont="1" applyBorder="1">
      <alignment vertical="center"/>
    </xf>
    <xf numFmtId="0" fontId="26" fillId="0" borderId="0" xfId="11" applyFont="1">
      <alignment vertical="center"/>
    </xf>
    <xf numFmtId="0" fontId="26" fillId="0" borderId="38" xfId="11" applyFont="1" applyBorder="1">
      <alignment vertical="center"/>
    </xf>
    <xf numFmtId="0" fontId="1" fillId="0" borderId="31" xfId="11" applyBorder="1" applyAlignment="1">
      <alignment horizontal="center" vertical="center"/>
    </xf>
    <xf numFmtId="0" fontId="1" fillId="0" borderId="42" xfId="11" applyBorder="1" applyAlignment="1">
      <alignment horizontal="center" vertical="center"/>
    </xf>
    <xf numFmtId="0" fontId="20" fillId="0" borderId="41" xfId="11" applyFont="1" applyBorder="1" applyAlignment="1">
      <alignment horizontal="center" vertical="center" wrapText="1"/>
    </xf>
    <xf numFmtId="0" fontId="20" fillId="0" borderId="12" xfId="11" applyFont="1" applyBorder="1" applyAlignment="1">
      <alignment horizontal="center" vertical="center" wrapText="1"/>
    </xf>
    <xf numFmtId="0" fontId="20" fillId="0" borderId="12" xfId="11" applyFont="1" applyBorder="1" applyAlignment="1">
      <alignment vertical="center" textRotation="255"/>
    </xf>
    <xf numFmtId="0" fontId="20" fillId="0" borderId="0" xfId="11" applyFont="1" applyAlignment="1">
      <alignment vertical="center" textRotation="255"/>
    </xf>
    <xf numFmtId="0" fontId="20" fillId="0" borderId="56" xfId="11" applyFont="1" applyBorder="1" applyAlignment="1">
      <alignment vertical="center" textRotation="255"/>
    </xf>
    <xf numFmtId="0" fontId="16" fillId="0" borderId="0" xfId="6" applyAlignment="1">
      <alignment vertical="center"/>
    </xf>
    <xf numFmtId="0" fontId="16" fillId="0" borderId="38" xfId="6" applyBorder="1" applyAlignment="1">
      <alignment vertical="center"/>
    </xf>
    <xf numFmtId="178" fontId="20" fillId="0" borderId="87" xfId="11" applyNumberFormat="1" applyFont="1" applyBorder="1" applyAlignment="1">
      <alignment horizontal="right" vertical="center" shrinkToFit="1"/>
    </xf>
    <xf numFmtId="178" fontId="20" fillId="0" borderId="84" xfId="11" applyNumberFormat="1" applyFont="1" applyBorder="1" applyAlignment="1">
      <alignment horizontal="right" vertical="center" shrinkToFit="1"/>
    </xf>
    <xf numFmtId="178" fontId="20" fillId="0" borderId="82" xfId="11" applyNumberFormat="1" applyFont="1" applyBorder="1" applyAlignment="1">
      <alignment horizontal="right" vertical="center" shrinkToFit="1"/>
    </xf>
    <xf numFmtId="181" fontId="20" fillId="0" borderId="84" xfId="11" applyNumberFormat="1" applyFont="1" applyBorder="1" applyAlignment="1">
      <alignment horizontal="right" vertical="center" shrinkToFit="1"/>
    </xf>
    <xf numFmtId="181" fontId="20" fillId="0" borderId="51" xfId="11" applyNumberFormat="1" applyFont="1" applyBorder="1" applyAlignment="1">
      <alignment horizontal="right" vertical="center" shrinkToFit="1"/>
    </xf>
    <xf numFmtId="181" fontId="20" fillId="0" borderId="82" xfId="11" applyNumberFormat="1" applyFont="1" applyBorder="1" applyAlignment="1">
      <alignment horizontal="right" vertical="center" shrinkToFit="1"/>
    </xf>
    <xf numFmtId="178" fontId="20" fillId="0" borderId="65" xfId="11" applyNumberFormat="1" applyFont="1" applyBorder="1" applyAlignment="1">
      <alignment horizontal="right" vertical="center"/>
    </xf>
    <xf numFmtId="178" fontId="20" fillId="0" borderId="0" xfId="11" applyNumberFormat="1" applyFont="1" applyAlignment="1">
      <alignment horizontal="right" vertical="center"/>
    </xf>
    <xf numFmtId="178" fontId="20" fillId="0" borderId="85" xfId="11" applyNumberFormat="1" applyFont="1" applyBorder="1" applyAlignment="1">
      <alignment horizontal="right" vertical="center"/>
    </xf>
    <xf numFmtId="181" fontId="20" fillId="0" borderId="86" xfId="11" applyNumberFormat="1" applyFont="1" applyBorder="1" applyAlignment="1">
      <alignment horizontal="right" vertical="center"/>
    </xf>
    <xf numFmtId="178" fontId="20" fillId="0" borderId="88" xfId="11" applyNumberFormat="1" applyFont="1" applyBorder="1" applyAlignment="1">
      <alignment horizontal="right" vertical="center"/>
    </xf>
    <xf numFmtId="0" fontId="26" fillId="0" borderId="39" xfId="11" applyFont="1" applyBorder="1" applyAlignment="1">
      <alignment horizontal="center" vertical="center"/>
    </xf>
    <xf numFmtId="0" fontId="26" fillId="0" borderId="31" xfId="11" applyFont="1" applyBorder="1" applyAlignment="1">
      <alignment horizontal="center" vertical="center"/>
    </xf>
    <xf numFmtId="0" fontId="26" fillId="0" borderId="42" xfId="11" applyFont="1" applyBorder="1" applyAlignment="1">
      <alignment horizontal="center" vertical="center"/>
    </xf>
    <xf numFmtId="178" fontId="20" fillId="0" borderId="38" xfId="11" applyNumberFormat="1" applyFont="1" applyBorder="1" applyAlignment="1">
      <alignment horizontal="right" vertical="center"/>
    </xf>
    <xf numFmtId="181" fontId="20" fillId="0" borderId="83" xfId="11" applyNumberFormat="1" applyFont="1" applyBorder="1" applyAlignment="1">
      <alignment horizontal="right" vertical="center" shrinkToFit="1"/>
    </xf>
    <xf numFmtId="178" fontId="20" fillId="0" borderId="83" xfId="11" applyNumberFormat="1" applyFont="1" applyBorder="1" applyAlignment="1">
      <alignment horizontal="right" vertical="center" shrinkToFit="1"/>
    </xf>
    <xf numFmtId="49" fontId="23" fillId="0" borderId="1" xfId="11" applyNumberFormat="1" applyFont="1" applyBorder="1" applyAlignment="1">
      <alignment horizontal="center" vertical="center"/>
    </xf>
    <xf numFmtId="49" fontId="23" fillId="0" borderId="2" xfId="11" applyNumberFormat="1" applyFont="1" applyBorder="1" applyAlignment="1">
      <alignment horizontal="center" vertical="center"/>
    </xf>
    <xf numFmtId="49" fontId="23" fillId="0" borderId="3" xfId="11" applyNumberFormat="1" applyFont="1" applyBorder="1" applyAlignment="1">
      <alignment horizontal="center" vertical="center"/>
    </xf>
    <xf numFmtId="0" fontId="20" fillId="0" borderId="34" xfId="11" applyFont="1" applyBorder="1" applyAlignment="1">
      <alignment horizontal="center" vertical="center"/>
    </xf>
    <xf numFmtId="0" fontId="34" fillId="6" borderId="75" xfId="12" applyFont="1" applyFill="1" applyBorder="1" applyAlignment="1">
      <alignment horizontal="center" vertical="center"/>
    </xf>
    <xf numFmtId="0" fontId="34" fillId="6" borderId="70" xfId="12" applyFont="1" applyFill="1" applyBorder="1" applyAlignment="1">
      <alignment horizontal="center" vertical="center"/>
    </xf>
    <xf numFmtId="187" fontId="34" fillId="6" borderId="130" xfId="14" applyNumberFormat="1" applyFont="1" applyFill="1" applyBorder="1" applyAlignment="1">
      <alignment horizontal="right" vertical="center" shrinkToFit="1"/>
    </xf>
    <xf numFmtId="187" fontId="34" fillId="6" borderId="18" xfId="14" applyNumberFormat="1" applyFont="1" applyFill="1" applyBorder="1" applyAlignment="1">
      <alignment horizontal="right" vertical="center" shrinkToFit="1"/>
    </xf>
    <xf numFmtId="187" fontId="34" fillId="6" borderId="184" xfId="14" applyNumberFormat="1" applyFont="1" applyFill="1" applyBorder="1" applyAlignment="1">
      <alignment horizontal="right" vertical="center" shrinkToFit="1"/>
    </xf>
    <xf numFmtId="187" fontId="34" fillId="6" borderId="166" xfId="14" applyNumberFormat="1" applyFont="1" applyFill="1" applyBorder="1" applyAlignment="1">
      <alignment horizontal="right" vertical="center" shrinkToFit="1"/>
    </xf>
    <xf numFmtId="187" fontId="34" fillId="6" borderId="167" xfId="14" applyNumberFormat="1" applyFont="1" applyFill="1" applyBorder="1" applyAlignment="1">
      <alignment horizontal="right" vertical="center" shrinkToFit="1"/>
    </xf>
    <xf numFmtId="187" fontId="34" fillId="6" borderId="185" xfId="14" applyNumberFormat="1" applyFont="1" applyFill="1" applyBorder="1" applyAlignment="1">
      <alignment horizontal="right" vertical="center" shrinkToFit="1"/>
    </xf>
    <xf numFmtId="0" fontId="34" fillId="6" borderId="74" xfId="12" applyFont="1" applyFill="1" applyBorder="1">
      <alignment vertical="center"/>
    </xf>
    <xf numFmtId="0" fontId="34" fillId="6" borderId="75" xfId="12" applyFont="1" applyFill="1" applyBorder="1">
      <alignment vertical="center"/>
    </xf>
    <xf numFmtId="0" fontId="34" fillId="6" borderId="70" xfId="12" applyFont="1" applyFill="1" applyBorder="1">
      <alignment vertical="center"/>
    </xf>
    <xf numFmtId="188" fontId="34" fillId="6" borderId="72" xfId="14" applyNumberFormat="1" applyFont="1" applyFill="1" applyBorder="1" applyAlignment="1">
      <alignment horizontal="right" vertical="center" shrinkToFit="1"/>
    </xf>
    <xf numFmtId="188" fontId="34" fillId="6" borderId="75" xfId="14" applyNumberFormat="1" applyFont="1" applyFill="1" applyBorder="1" applyAlignment="1">
      <alignment horizontal="right" vertical="center" shrinkToFit="1"/>
    </xf>
    <xf numFmtId="188" fontId="34" fillId="6" borderId="70" xfId="14" applyNumberFormat="1" applyFont="1" applyFill="1" applyBorder="1" applyAlignment="1">
      <alignment horizontal="right" vertical="center" shrinkToFit="1"/>
    </xf>
    <xf numFmtId="188" fontId="34" fillId="6" borderId="181" xfId="14" applyNumberFormat="1" applyFont="1" applyFill="1" applyBorder="1" applyAlignment="1">
      <alignment horizontal="right" vertical="center" shrinkToFit="1"/>
    </xf>
    <xf numFmtId="188" fontId="34" fillId="6" borderId="182" xfId="14" applyNumberFormat="1" applyFont="1" applyFill="1" applyBorder="1" applyAlignment="1">
      <alignment horizontal="right" vertical="center" shrinkToFit="1"/>
    </xf>
    <xf numFmtId="188" fontId="34" fillId="6" borderId="183" xfId="14" applyNumberFormat="1" applyFont="1" applyFill="1" applyBorder="1" applyAlignment="1">
      <alignment horizontal="right" vertical="center" shrinkToFit="1"/>
    </xf>
    <xf numFmtId="0" fontId="34" fillId="6" borderId="11" xfId="12" applyFont="1" applyFill="1" applyBorder="1" applyAlignment="1">
      <alignment horizontal="left" vertical="center" wrapText="1"/>
    </xf>
    <xf numFmtId="0" fontId="34" fillId="6" borderId="12" xfId="12" applyFont="1" applyFill="1" applyBorder="1" applyAlignment="1">
      <alignment horizontal="left" vertical="center" wrapText="1"/>
    </xf>
    <xf numFmtId="0" fontId="34" fillId="6" borderId="74" xfId="12" applyFont="1" applyFill="1" applyBorder="1" applyAlignment="1">
      <alignment horizontal="left" vertical="center" wrapText="1"/>
    </xf>
    <xf numFmtId="0" fontId="34" fillId="6" borderId="75" xfId="12" applyFont="1" applyFill="1" applyBorder="1" applyAlignment="1">
      <alignment horizontal="left" vertical="center" wrapText="1"/>
    </xf>
    <xf numFmtId="0" fontId="34" fillId="6" borderId="12" xfId="12" applyFont="1" applyFill="1" applyBorder="1" applyAlignment="1">
      <alignment horizontal="center" vertical="center"/>
    </xf>
    <xf numFmtId="0" fontId="34" fillId="6" borderId="51" xfId="12" applyFont="1" applyFill="1" applyBorder="1" applyAlignment="1">
      <alignment horizontal="center" vertical="center"/>
    </xf>
    <xf numFmtId="187" fontId="34" fillId="6" borderId="39" xfId="14" applyNumberFormat="1" applyFont="1" applyFill="1" applyBorder="1" applyAlignment="1">
      <alignment horizontal="right" vertical="center" shrinkToFit="1"/>
    </xf>
    <xf numFmtId="187" fontId="34" fillId="6" borderId="31" xfId="14" applyNumberFormat="1" applyFont="1" applyFill="1" applyBorder="1" applyAlignment="1">
      <alignment horizontal="right" vertical="center" shrinkToFit="1"/>
    </xf>
    <xf numFmtId="187" fontId="34" fillId="6" borderId="156" xfId="14" applyNumberFormat="1" applyFont="1" applyFill="1" applyBorder="1" applyAlignment="1">
      <alignment horizontal="right" vertical="center" shrinkToFit="1"/>
    </xf>
    <xf numFmtId="187" fontId="34" fillId="6" borderId="157" xfId="14" applyNumberFormat="1" applyFont="1" applyFill="1" applyBorder="1" applyAlignment="1">
      <alignment horizontal="right" vertical="center" shrinkToFit="1"/>
    </xf>
    <xf numFmtId="187" fontId="34" fillId="6" borderId="158" xfId="14" applyNumberFormat="1" applyFont="1" applyFill="1" applyBorder="1" applyAlignment="1">
      <alignment horizontal="right" vertical="center" shrinkToFit="1"/>
    </xf>
    <xf numFmtId="187" fontId="34" fillId="6" borderId="159" xfId="14" applyNumberFormat="1" applyFont="1" applyFill="1" applyBorder="1" applyAlignment="1">
      <alignment horizontal="right" vertical="center" shrinkToFit="1"/>
    </xf>
    <xf numFmtId="187" fontId="34" fillId="6" borderId="160" xfId="14" applyNumberFormat="1" applyFont="1" applyFill="1" applyBorder="1" applyAlignment="1">
      <alignment horizontal="right" vertical="center" shrinkToFit="1"/>
    </xf>
    <xf numFmtId="0" fontId="34" fillId="6" borderId="7" xfId="12" applyFont="1" applyFill="1" applyBorder="1">
      <alignment vertical="center"/>
    </xf>
    <xf numFmtId="0" fontId="34" fillId="6" borderId="0" xfId="12" applyFont="1" applyFill="1">
      <alignment vertical="center"/>
    </xf>
    <xf numFmtId="0" fontId="34" fillId="6" borderId="38" xfId="12" applyFont="1" applyFill="1" applyBorder="1">
      <alignment vertical="center"/>
    </xf>
    <xf numFmtId="188" fontId="34" fillId="6" borderId="65" xfId="14" applyNumberFormat="1" applyFont="1" applyFill="1" applyBorder="1" applyAlignment="1">
      <alignment horizontal="right" vertical="center" shrinkToFit="1"/>
    </xf>
    <xf numFmtId="188" fontId="34" fillId="6" borderId="0" xfId="14" applyNumberFormat="1" applyFont="1" applyFill="1" applyAlignment="1">
      <alignment horizontal="right" vertical="center" shrinkToFit="1"/>
    </xf>
    <xf numFmtId="188" fontId="34" fillId="6" borderId="38" xfId="14" applyNumberFormat="1" applyFont="1" applyFill="1" applyBorder="1" applyAlignment="1">
      <alignment horizontal="right" vertical="center" shrinkToFit="1"/>
    </xf>
    <xf numFmtId="188" fontId="34" fillId="6" borderId="66" xfId="14" applyNumberFormat="1" applyFont="1" applyFill="1" applyBorder="1" applyAlignment="1">
      <alignment horizontal="right" vertical="center" shrinkToFit="1"/>
    </xf>
    <xf numFmtId="0" fontId="36" fillId="6" borderId="24" xfId="12" applyFont="1" applyFill="1" applyBorder="1" applyAlignment="1">
      <alignment horizontal="left" vertical="center"/>
    </xf>
    <xf numFmtId="0" fontId="34" fillId="6" borderId="56" xfId="12" applyFont="1" applyFill="1" applyBorder="1" applyAlignment="1">
      <alignment horizontal="left" vertical="center"/>
    </xf>
    <xf numFmtId="0" fontId="34" fillId="6" borderId="56" xfId="12" applyFont="1" applyFill="1" applyBorder="1" applyAlignment="1">
      <alignment horizontal="right" vertical="center" wrapText="1"/>
    </xf>
    <xf numFmtId="0" fontId="34" fillId="6" borderId="56" xfId="12" applyFont="1" applyFill="1" applyBorder="1" applyAlignment="1">
      <alignment horizontal="right" vertical="center"/>
    </xf>
    <xf numFmtId="0" fontId="34" fillId="6" borderId="40" xfId="12" applyFont="1" applyFill="1" applyBorder="1" applyAlignment="1">
      <alignment horizontal="right" vertical="center"/>
    </xf>
    <xf numFmtId="177" fontId="34" fillId="6" borderId="37" xfId="14" applyNumberFormat="1" applyFont="1" applyFill="1" applyBorder="1" applyAlignment="1">
      <alignment horizontal="right" vertical="center" shrinkToFit="1"/>
    </xf>
    <xf numFmtId="177" fontId="34" fillId="6" borderId="56" xfId="14" applyNumberFormat="1" applyFont="1" applyFill="1" applyBorder="1" applyAlignment="1">
      <alignment horizontal="right" vertical="center" shrinkToFit="1"/>
    </xf>
    <xf numFmtId="177" fontId="34" fillId="6" borderId="89" xfId="14" applyNumberFormat="1" applyFont="1" applyFill="1" applyBorder="1" applyAlignment="1">
      <alignment horizontal="right" vertical="center" shrinkToFit="1"/>
    </xf>
    <xf numFmtId="177" fontId="34" fillId="6" borderId="91" xfId="14" applyNumberFormat="1" applyFont="1" applyFill="1" applyBorder="1" applyAlignment="1">
      <alignment horizontal="right" vertical="center" shrinkToFit="1"/>
    </xf>
    <xf numFmtId="187" fontId="34" fillId="6" borderId="178" xfId="14" applyNumberFormat="1" applyFont="1" applyFill="1" applyBorder="1" applyAlignment="1">
      <alignment horizontal="right" vertical="center" shrinkToFit="1"/>
    </xf>
    <xf numFmtId="187" fontId="34" fillId="6" borderId="179" xfId="14" applyNumberFormat="1" applyFont="1" applyFill="1" applyBorder="1" applyAlignment="1">
      <alignment horizontal="right" vertical="center" shrinkToFit="1"/>
    </xf>
    <xf numFmtId="187" fontId="34" fillId="6" borderId="180" xfId="14" applyNumberFormat="1" applyFont="1" applyFill="1" applyBorder="1" applyAlignment="1">
      <alignment horizontal="right" vertical="center" shrinkToFit="1"/>
    </xf>
    <xf numFmtId="176" fontId="34" fillId="6" borderId="65" xfId="14" applyNumberFormat="1" applyFont="1" applyFill="1" applyBorder="1" applyAlignment="1">
      <alignment horizontal="right" vertical="center" shrinkToFit="1"/>
    </xf>
    <xf numFmtId="176" fontId="34" fillId="6" borderId="0" xfId="14" applyNumberFormat="1" applyFont="1" applyFill="1" applyAlignment="1">
      <alignment horizontal="right" vertical="center" shrinkToFit="1"/>
    </xf>
    <xf numFmtId="176" fontId="34" fillId="6" borderId="38" xfId="14" applyNumberFormat="1" applyFont="1" applyFill="1" applyBorder="1" applyAlignment="1">
      <alignment horizontal="right" vertical="center" shrinkToFit="1"/>
    </xf>
    <xf numFmtId="176" fontId="34" fillId="6" borderId="66" xfId="14" applyNumberFormat="1" applyFont="1" applyFill="1" applyBorder="1" applyAlignment="1">
      <alignment horizontal="right" vertical="center" shrinkToFit="1"/>
    </xf>
    <xf numFmtId="0" fontId="34" fillId="6" borderId="7" xfId="12" applyFont="1" applyFill="1" applyBorder="1" applyAlignment="1">
      <alignment horizontal="left" vertical="center"/>
    </xf>
    <xf numFmtId="0" fontId="34" fillId="6" borderId="0" xfId="12" applyFont="1" applyFill="1" applyAlignment="1">
      <alignment horizontal="left" vertical="center"/>
    </xf>
    <xf numFmtId="0" fontId="34" fillId="6" borderId="0" xfId="12" applyFont="1" applyFill="1" applyAlignment="1">
      <alignment horizontal="right" vertical="center" wrapText="1"/>
    </xf>
    <xf numFmtId="0" fontId="34" fillId="6" borderId="0" xfId="12" applyFont="1" applyFill="1" applyAlignment="1">
      <alignment horizontal="right" vertical="center"/>
    </xf>
    <xf numFmtId="0" fontId="34" fillId="6" borderId="38" xfId="12" applyFont="1" applyFill="1" applyBorder="1" applyAlignment="1">
      <alignment horizontal="right" vertical="center"/>
    </xf>
    <xf numFmtId="177" fontId="34" fillId="6" borderId="65" xfId="14" applyNumberFormat="1" applyFont="1" applyFill="1" applyBorder="1" applyAlignment="1">
      <alignment horizontal="right" vertical="center" shrinkToFit="1"/>
    </xf>
    <xf numFmtId="177" fontId="34" fillId="6" borderId="0" xfId="14" applyNumberFormat="1" applyFont="1" applyFill="1" applyAlignment="1">
      <alignment horizontal="right" vertical="center" shrinkToFit="1"/>
    </xf>
    <xf numFmtId="177" fontId="34" fillId="6" borderId="85" xfId="14" applyNumberFormat="1" applyFont="1" applyFill="1" applyBorder="1" applyAlignment="1">
      <alignment horizontal="right" vertical="center" shrinkToFit="1"/>
    </xf>
    <xf numFmtId="177" fontId="34" fillId="6" borderId="88" xfId="14" applyNumberFormat="1" applyFont="1" applyFill="1" applyBorder="1" applyAlignment="1">
      <alignment horizontal="right" vertical="center" shrinkToFit="1"/>
    </xf>
    <xf numFmtId="187" fontId="34" fillId="6" borderId="175" xfId="14" applyNumberFormat="1" applyFont="1" applyFill="1" applyBorder="1" applyAlignment="1">
      <alignment horizontal="right" vertical="center" shrinkToFit="1"/>
    </xf>
    <xf numFmtId="187" fontId="34" fillId="6" borderId="176" xfId="14" applyNumberFormat="1" applyFont="1" applyFill="1" applyBorder="1" applyAlignment="1">
      <alignment horizontal="right" vertical="center" shrinkToFit="1"/>
    </xf>
    <xf numFmtId="187" fontId="34" fillId="6" borderId="177" xfId="14" applyNumberFormat="1" applyFont="1" applyFill="1" applyBorder="1" applyAlignment="1">
      <alignment horizontal="right" vertical="center" shrinkToFit="1"/>
    </xf>
    <xf numFmtId="176" fontId="34" fillId="6" borderId="41" xfId="14" applyNumberFormat="1" applyFont="1" applyFill="1" applyBorder="1" applyAlignment="1">
      <alignment horizontal="right" vertical="center" shrinkToFit="1"/>
    </xf>
    <xf numFmtId="176" fontId="34" fillId="6" borderId="12" xfId="14" applyNumberFormat="1" applyFont="1" applyFill="1" applyBorder="1" applyAlignment="1">
      <alignment horizontal="right" vertical="center" shrinkToFit="1"/>
    </xf>
    <xf numFmtId="176" fontId="34" fillId="6" borderId="13" xfId="14" applyNumberFormat="1" applyFont="1" applyFill="1" applyBorder="1" applyAlignment="1">
      <alignment horizontal="right" vertical="center" shrinkToFit="1"/>
    </xf>
    <xf numFmtId="0" fontId="34" fillId="6" borderId="72" xfId="12" applyFont="1" applyFill="1" applyBorder="1">
      <alignment vertical="center"/>
    </xf>
    <xf numFmtId="177" fontId="34" fillId="6" borderId="172" xfId="14" applyNumberFormat="1" applyFont="1" applyFill="1" applyBorder="1" applyAlignment="1">
      <alignment horizontal="right" vertical="center" shrinkToFit="1"/>
    </xf>
    <xf numFmtId="177" fontId="34" fillId="6" borderId="173" xfId="14" applyNumberFormat="1" applyFont="1" applyFill="1" applyBorder="1" applyAlignment="1">
      <alignment horizontal="right" vertical="center" shrinkToFit="1"/>
    </xf>
    <xf numFmtId="187" fontId="34" fillId="6" borderId="173" xfId="14" applyNumberFormat="1" applyFont="1" applyFill="1" applyBorder="1" applyAlignment="1">
      <alignment horizontal="right" vertical="center" shrinkToFit="1"/>
    </xf>
    <xf numFmtId="187" fontId="34" fillId="6" borderId="174" xfId="14" applyNumberFormat="1" applyFont="1" applyFill="1" applyBorder="1" applyAlignment="1">
      <alignment horizontal="right" vertical="center" shrinkToFit="1"/>
    </xf>
    <xf numFmtId="187" fontId="34" fillId="6" borderId="86" xfId="14" applyNumberFormat="1" applyFont="1" applyFill="1" applyBorder="1" applyAlignment="1">
      <alignment horizontal="right" vertical="center" shrinkToFit="1"/>
    </xf>
    <xf numFmtId="187" fontId="34" fillId="6" borderId="155" xfId="14" applyNumberFormat="1" applyFont="1" applyFill="1" applyBorder="1" applyAlignment="1">
      <alignment horizontal="right" vertical="center" shrinkToFit="1"/>
    </xf>
    <xf numFmtId="0" fontId="34" fillId="6" borderId="11" xfId="12" applyFont="1" applyFill="1" applyBorder="1" applyAlignment="1">
      <alignment horizontal="left" vertical="center"/>
    </xf>
    <xf numFmtId="0" fontId="34" fillId="6" borderId="12" xfId="12" applyFont="1" applyFill="1" applyBorder="1" applyAlignment="1">
      <alignment horizontal="left" vertical="center"/>
    </xf>
    <xf numFmtId="0" fontId="34" fillId="6" borderId="12" xfId="12" applyFont="1" applyFill="1" applyBorder="1" applyAlignment="1">
      <alignment horizontal="right" vertical="center"/>
    </xf>
    <xf numFmtId="0" fontId="34" fillId="6" borderId="51" xfId="12" applyFont="1" applyFill="1" applyBorder="1" applyAlignment="1">
      <alignment horizontal="right" vertical="center"/>
    </xf>
    <xf numFmtId="177" fontId="34" fillId="6" borderId="41" xfId="13" applyNumberFormat="1" applyFont="1" applyFill="1" applyBorder="1" applyAlignment="1">
      <alignment horizontal="right" vertical="center" shrinkToFit="1"/>
    </xf>
    <xf numFmtId="177" fontId="34" fillId="6" borderId="12" xfId="13" applyNumberFormat="1" applyFont="1" applyFill="1" applyBorder="1" applyAlignment="1">
      <alignment horizontal="right" vertical="center" shrinkToFit="1"/>
    </xf>
    <xf numFmtId="177" fontId="34" fillId="6" borderId="82" xfId="13" applyNumberFormat="1" applyFont="1" applyFill="1" applyBorder="1" applyAlignment="1">
      <alignment horizontal="right" vertical="center" shrinkToFit="1"/>
    </xf>
    <xf numFmtId="177" fontId="34" fillId="6" borderId="84" xfId="13" applyNumberFormat="1" applyFont="1" applyFill="1" applyBorder="1" applyAlignment="1">
      <alignment horizontal="right" vertical="center" shrinkToFit="1"/>
    </xf>
    <xf numFmtId="187" fontId="34" fillId="6" borderId="169" xfId="14" applyNumberFormat="1" applyFont="1" applyFill="1" applyBorder="1" applyAlignment="1">
      <alignment horizontal="right" vertical="center" shrinkToFit="1"/>
    </xf>
    <xf numFmtId="187" fontId="34" fillId="6" borderId="170" xfId="14" applyNumberFormat="1" applyFont="1" applyFill="1" applyBorder="1" applyAlignment="1">
      <alignment horizontal="right" vertical="center" shrinkToFit="1"/>
    </xf>
    <xf numFmtId="187" fontId="34" fillId="6" borderId="171" xfId="14" applyNumberFormat="1" applyFont="1" applyFill="1" applyBorder="1" applyAlignment="1">
      <alignment horizontal="right" vertical="center" shrinkToFit="1"/>
    </xf>
    <xf numFmtId="0" fontId="34" fillId="6" borderId="11" xfId="12" applyFont="1" applyFill="1" applyBorder="1">
      <alignment vertical="center"/>
    </xf>
    <xf numFmtId="0" fontId="34" fillId="6" borderId="12" xfId="12" applyFont="1" applyFill="1" applyBorder="1">
      <alignment vertical="center"/>
    </xf>
    <xf numFmtId="0" fontId="34" fillId="6" borderId="51" xfId="12" applyFont="1" applyFill="1" applyBorder="1">
      <alignment vertical="center"/>
    </xf>
    <xf numFmtId="176" fontId="34" fillId="6" borderId="51" xfId="14" applyNumberFormat="1" applyFont="1" applyFill="1" applyBorder="1" applyAlignment="1">
      <alignment horizontal="right" vertical="center" shrinkToFit="1"/>
    </xf>
    <xf numFmtId="0" fontId="34" fillId="6" borderId="45" xfId="12" applyFont="1" applyFill="1" applyBorder="1" applyAlignment="1">
      <alignment horizontal="center" vertical="center"/>
    </xf>
    <xf numFmtId="0" fontId="34" fillId="6" borderId="25" xfId="12" applyFont="1" applyFill="1" applyBorder="1" applyAlignment="1">
      <alignment horizontal="center" vertical="center"/>
    </xf>
    <xf numFmtId="0" fontId="34" fillId="6" borderId="46" xfId="12" applyFont="1" applyFill="1" applyBorder="1" applyAlignment="1">
      <alignment horizontal="center" vertical="center"/>
    </xf>
    <xf numFmtId="0" fontId="34" fillId="6" borderId="26" xfId="12" applyFont="1" applyFill="1" applyBorder="1" applyAlignment="1">
      <alignment horizontal="center" vertical="center"/>
    </xf>
    <xf numFmtId="0" fontId="34" fillId="6" borderId="65" xfId="12" applyFont="1" applyFill="1" applyBorder="1">
      <alignment vertical="center"/>
    </xf>
    <xf numFmtId="177" fontId="34" fillId="6" borderId="154" xfId="14" applyNumberFormat="1" applyFont="1" applyFill="1" applyBorder="1" applyAlignment="1">
      <alignment horizontal="right" vertical="center" shrinkToFit="1"/>
    </xf>
    <xf numFmtId="177" fontId="34" fillId="6" borderId="86" xfId="14" applyNumberFormat="1" applyFont="1" applyFill="1" applyBorder="1" applyAlignment="1">
      <alignment horizontal="right" vertical="center" shrinkToFit="1"/>
    </xf>
    <xf numFmtId="0" fontId="34" fillId="6" borderId="11" xfId="12" applyFont="1" applyFill="1" applyBorder="1" applyAlignment="1">
      <alignment horizontal="center" vertical="center" textRotation="255" wrapText="1"/>
    </xf>
    <xf numFmtId="0" fontId="34" fillId="6" borderId="51" xfId="12" applyFont="1" applyFill="1" applyBorder="1" applyAlignment="1">
      <alignment horizontal="center" vertical="center" textRotation="255" wrapText="1"/>
    </xf>
    <xf numFmtId="0" fontId="34" fillId="6" borderId="7" xfId="12" applyFont="1" applyFill="1" applyBorder="1" applyAlignment="1">
      <alignment horizontal="center" vertical="center" textRotation="255" wrapText="1"/>
    </xf>
    <xf numFmtId="0" fontId="34" fillId="6" borderId="38" xfId="12" applyFont="1" applyFill="1" applyBorder="1" applyAlignment="1">
      <alignment horizontal="center" vertical="center" textRotation="255" wrapText="1"/>
    </xf>
    <xf numFmtId="0" fontId="34" fillId="6" borderId="24" xfId="12" applyFont="1" applyFill="1" applyBorder="1" applyAlignment="1">
      <alignment horizontal="center" vertical="center" textRotation="255" wrapText="1"/>
    </xf>
    <xf numFmtId="0" fontId="34" fillId="6" borderId="40" xfId="12" applyFont="1" applyFill="1" applyBorder="1" applyAlignment="1">
      <alignment horizontal="center" vertical="center" textRotation="255" wrapText="1"/>
    </xf>
    <xf numFmtId="187" fontId="34" fillId="6" borderId="88" xfId="14" applyNumberFormat="1" applyFont="1" applyFill="1" applyBorder="1" applyAlignment="1">
      <alignment horizontal="right" vertical="center" shrinkToFit="1"/>
    </xf>
    <xf numFmtId="187" fontId="34" fillId="6" borderId="0" xfId="14" applyNumberFormat="1" applyFont="1" applyFill="1" applyAlignment="1">
      <alignment horizontal="right" vertical="center" shrinkToFit="1"/>
    </xf>
    <xf numFmtId="187" fontId="34" fillId="6" borderId="66" xfId="14" applyNumberFormat="1" applyFont="1" applyFill="1" applyBorder="1" applyAlignment="1">
      <alignment horizontal="right" vertical="center" shrinkToFit="1"/>
    </xf>
    <xf numFmtId="0" fontId="34" fillId="6" borderId="17" xfId="12" applyFont="1" applyFill="1" applyBorder="1" applyAlignment="1">
      <alignment horizontal="left" vertical="center" wrapText="1"/>
    </xf>
    <xf numFmtId="0" fontId="34" fillId="6" borderId="18" xfId="12" applyFont="1" applyFill="1" applyBorder="1" applyAlignment="1">
      <alignment horizontal="left" vertical="center"/>
    </xf>
    <xf numFmtId="0" fontId="34" fillId="6" borderId="43" xfId="12" applyFont="1" applyFill="1" applyBorder="1" applyAlignment="1">
      <alignment horizontal="left" vertical="center"/>
    </xf>
    <xf numFmtId="187" fontId="34" fillId="6" borderId="128" xfId="14" applyNumberFormat="1" applyFont="1" applyFill="1" applyBorder="1" applyAlignment="1">
      <alignment horizontal="right" vertical="center" shrinkToFit="1"/>
    </xf>
    <xf numFmtId="187" fontId="34" fillId="6" borderId="129" xfId="14" applyNumberFormat="1" applyFont="1" applyFill="1" applyBorder="1" applyAlignment="1">
      <alignment horizontal="right" vertical="center" shrinkToFit="1"/>
    </xf>
    <xf numFmtId="177" fontId="34" fillId="6" borderId="164" xfId="14" applyNumberFormat="1" applyFont="1" applyFill="1" applyBorder="1" applyAlignment="1">
      <alignment horizontal="right" vertical="center" shrinkToFit="1"/>
    </xf>
    <xf numFmtId="177" fontId="34" fillId="6" borderId="165" xfId="14" applyNumberFormat="1" applyFont="1" applyFill="1" applyBorder="1" applyAlignment="1">
      <alignment horizontal="right" vertical="center" shrinkToFit="1"/>
    </xf>
    <xf numFmtId="187" fontId="34" fillId="6" borderId="162" xfId="14" applyNumberFormat="1" applyFont="1" applyFill="1" applyBorder="1" applyAlignment="1">
      <alignment horizontal="right" vertical="center" shrinkToFit="1"/>
    </xf>
    <xf numFmtId="0" fontId="34" fillId="6" borderId="65" xfId="14" applyFont="1" applyFill="1" applyBorder="1" applyAlignment="1">
      <alignment horizontal="left" vertical="center" shrinkToFit="1"/>
    </xf>
    <xf numFmtId="0" fontId="34" fillId="6" borderId="0" xfId="14" applyFont="1" applyFill="1" applyAlignment="1">
      <alignment horizontal="left" vertical="center" shrinkToFit="1"/>
    </xf>
    <xf numFmtId="0" fontId="34" fillId="6" borderId="38" xfId="14" applyFont="1" applyFill="1" applyBorder="1" applyAlignment="1">
      <alignment horizontal="left" vertical="center" shrinkToFit="1"/>
    </xf>
    <xf numFmtId="0" fontId="34" fillId="6" borderId="37" xfId="12" applyFont="1" applyFill="1" applyBorder="1">
      <alignment vertical="center"/>
    </xf>
    <xf numFmtId="0" fontId="34" fillId="6" borderId="56" xfId="12" applyFont="1" applyFill="1" applyBorder="1">
      <alignment vertical="center"/>
    </xf>
    <xf numFmtId="0" fontId="34" fillId="6" borderId="40" xfId="12" applyFont="1" applyFill="1" applyBorder="1">
      <alignment vertical="center"/>
    </xf>
    <xf numFmtId="0" fontId="34" fillId="6" borderId="81" xfId="12" applyFont="1" applyFill="1" applyBorder="1" applyAlignment="1">
      <alignment horizontal="center" vertical="center"/>
    </xf>
    <xf numFmtId="177" fontId="34" fillId="6" borderId="83" xfId="14" applyNumberFormat="1" applyFont="1" applyFill="1" applyBorder="1" applyAlignment="1">
      <alignment horizontal="right" vertical="center" shrinkToFit="1"/>
    </xf>
    <xf numFmtId="187" fontId="34" fillId="6" borderId="83" xfId="14" applyNumberFormat="1" applyFont="1" applyFill="1" applyBorder="1" applyAlignment="1">
      <alignment horizontal="right" vertical="center" shrinkToFit="1"/>
    </xf>
    <xf numFmtId="187" fontId="34" fillId="6" borderId="153" xfId="14" applyNumberFormat="1" applyFont="1" applyFill="1" applyBorder="1" applyAlignment="1">
      <alignment horizontal="right" vertical="center" shrinkToFit="1"/>
    </xf>
    <xf numFmtId="177" fontId="34" fillId="6" borderId="90" xfId="14" applyNumberFormat="1" applyFont="1" applyFill="1" applyBorder="1" applyAlignment="1">
      <alignment horizontal="right" vertical="center" shrinkToFit="1"/>
    </xf>
    <xf numFmtId="187" fontId="34" fillId="6" borderId="163" xfId="14" applyNumberFormat="1" applyFont="1" applyFill="1" applyBorder="1" applyAlignment="1">
      <alignment horizontal="right" vertical="center" shrinkToFit="1"/>
    </xf>
    <xf numFmtId="187" fontId="34" fillId="6" borderId="50" xfId="14" applyNumberFormat="1" applyFont="1" applyFill="1" applyBorder="1" applyAlignment="1">
      <alignment horizontal="right" vertical="center" shrinkToFit="1"/>
    </xf>
    <xf numFmtId="187" fontId="34" fillId="6" borderId="91" xfId="14" applyNumberFormat="1" applyFont="1" applyFill="1" applyBorder="1" applyAlignment="1">
      <alignment horizontal="right" vertical="center" shrinkToFit="1"/>
    </xf>
    <xf numFmtId="187" fontId="34" fillId="6" borderId="56" xfId="14" applyNumberFormat="1" applyFont="1" applyFill="1" applyBorder="1" applyAlignment="1">
      <alignment horizontal="right" vertical="center" shrinkToFit="1"/>
    </xf>
    <xf numFmtId="187" fontId="34" fillId="6" borderId="67" xfId="14" applyNumberFormat="1" applyFont="1" applyFill="1" applyBorder="1" applyAlignment="1">
      <alignment horizontal="right" vertical="center" shrinkToFit="1"/>
    </xf>
    <xf numFmtId="0" fontId="34" fillId="6" borderId="11" xfId="12" applyFont="1" applyFill="1" applyBorder="1" applyAlignment="1">
      <alignment horizontal="center" vertical="center" wrapText="1"/>
    </xf>
    <xf numFmtId="0" fontId="34" fillId="6" borderId="12" xfId="12" applyFont="1" applyFill="1" applyBorder="1" applyAlignment="1">
      <alignment horizontal="center" vertical="center" wrapText="1"/>
    </xf>
    <xf numFmtId="0" fontId="34" fillId="6" borderId="51" xfId="12" applyFont="1" applyFill="1" applyBorder="1" applyAlignment="1">
      <alignment horizontal="center" vertical="center" wrapText="1"/>
    </xf>
    <xf numFmtId="0" fontId="34" fillId="6" borderId="7" xfId="12" applyFont="1" applyFill="1" applyBorder="1" applyAlignment="1">
      <alignment horizontal="center" vertical="center" wrapText="1"/>
    </xf>
    <xf numFmtId="0" fontId="34" fillId="6" borderId="0" xfId="12" applyFont="1" applyFill="1" applyAlignment="1">
      <alignment horizontal="center" vertical="center" wrapText="1"/>
    </xf>
    <xf numFmtId="0" fontId="34" fillId="6" borderId="38" xfId="12" applyFont="1" applyFill="1" applyBorder="1" applyAlignment="1">
      <alignment horizontal="center" vertical="center" wrapText="1"/>
    </xf>
    <xf numFmtId="0" fontId="34" fillId="6" borderId="74" xfId="12" applyFont="1" applyFill="1" applyBorder="1" applyAlignment="1">
      <alignment horizontal="center" vertical="center" wrapText="1"/>
    </xf>
    <xf numFmtId="0" fontId="34" fillId="6" borderId="75" xfId="12" applyFont="1" applyFill="1" applyBorder="1" applyAlignment="1">
      <alignment horizontal="center" vertical="center" wrapText="1"/>
    </xf>
    <xf numFmtId="0" fontId="34" fillId="6" borderId="70" xfId="12" applyFont="1" applyFill="1" applyBorder="1" applyAlignment="1">
      <alignment horizontal="center" vertical="center" wrapText="1"/>
    </xf>
    <xf numFmtId="0" fontId="34" fillId="6" borderId="41" xfId="12" applyFont="1" applyFill="1" applyBorder="1">
      <alignment vertical="center"/>
    </xf>
    <xf numFmtId="177" fontId="34" fillId="6" borderId="151" xfId="14" applyNumberFormat="1" applyFont="1" applyFill="1" applyBorder="1" applyAlignment="1">
      <alignment horizontal="right" vertical="center" shrinkToFit="1"/>
    </xf>
    <xf numFmtId="187" fontId="34" fillId="6" borderId="168" xfId="14" applyNumberFormat="1" applyFont="1" applyFill="1" applyBorder="1" applyAlignment="1">
      <alignment horizontal="right" vertical="center" shrinkToFit="1"/>
    </xf>
    <xf numFmtId="0" fontId="34" fillId="6" borderId="65" xfId="12" applyFont="1" applyFill="1" applyBorder="1" applyAlignment="1">
      <alignment vertical="center" shrinkToFit="1"/>
    </xf>
    <xf numFmtId="0" fontId="34" fillId="6" borderId="0" xfId="12" applyFont="1" applyFill="1" applyAlignment="1">
      <alignment vertical="center" shrinkToFit="1"/>
    </xf>
    <xf numFmtId="0" fontId="34" fillId="6" borderId="38" xfId="12" applyFont="1" applyFill="1" applyBorder="1" applyAlignment="1">
      <alignment vertical="center" shrinkToFit="1"/>
    </xf>
    <xf numFmtId="187" fontId="34" fillId="6" borderId="152" xfId="14" applyNumberFormat="1" applyFont="1" applyFill="1" applyBorder="1" applyAlignment="1">
      <alignment horizontal="right" vertical="center" shrinkToFit="1"/>
    </xf>
    <xf numFmtId="187" fontId="34" fillId="6" borderId="15" xfId="14" applyNumberFormat="1" applyFont="1" applyFill="1" applyBorder="1" applyAlignment="1">
      <alignment horizontal="right" vertical="center" shrinkToFit="1"/>
    </xf>
    <xf numFmtId="0" fontId="34" fillId="6" borderId="41" xfId="12" applyFont="1" applyFill="1" applyBorder="1" applyAlignment="1">
      <alignment horizontal="center" vertical="center" wrapText="1"/>
    </xf>
    <xf numFmtId="0" fontId="34" fillId="6" borderId="65" xfId="12" applyFont="1" applyFill="1" applyBorder="1" applyAlignment="1">
      <alignment horizontal="center" vertical="center" wrapText="1"/>
    </xf>
    <xf numFmtId="0" fontId="34" fillId="6" borderId="56" xfId="12" applyFont="1" applyFill="1" applyBorder="1" applyAlignment="1">
      <alignment horizontal="center" vertical="center" wrapText="1"/>
    </xf>
    <xf numFmtId="0" fontId="34" fillId="6" borderId="40" xfId="12" applyFont="1" applyFill="1" applyBorder="1" applyAlignment="1">
      <alignment horizontal="center" vertical="center" wrapText="1"/>
    </xf>
    <xf numFmtId="0" fontId="34" fillId="6" borderId="41" xfId="14" applyFont="1" applyFill="1" applyBorder="1" applyAlignment="1">
      <alignment horizontal="left" vertical="center" shrinkToFit="1"/>
    </xf>
    <xf numFmtId="0" fontId="34" fillId="6" borderId="12" xfId="14" applyFont="1" applyFill="1" applyBorder="1" applyAlignment="1">
      <alignment horizontal="left" vertical="center" shrinkToFit="1"/>
    </xf>
    <xf numFmtId="0" fontId="34" fillId="6" borderId="51" xfId="14" applyFont="1" applyFill="1" applyBorder="1" applyAlignment="1">
      <alignment horizontal="left" vertical="center" shrinkToFit="1"/>
    </xf>
    <xf numFmtId="187" fontId="34" fillId="6" borderId="87" xfId="14" applyNumberFormat="1" applyFont="1" applyFill="1" applyBorder="1" applyAlignment="1">
      <alignment horizontal="right" vertical="center" shrinkToFit="1"/>
    </xf>
    <xf numFmtId="187" fontId="34" fillId="6" borderId="48" xfId="14" applyNumberFormat="1" applyFont="1" applyFill="1" applyBorder="1" applyAlignment="1">
      <alignment horizontal="right" vertical="center" shrinkToFit="1"/>
    </xf>
    <xf numFmtId="0" fontId="34" fillId="6" borderId="31" xfId="12" applyFont="1" applyFill="1" applyBorder="1" applyAlignment="1">
      <alignment horizontal="center" vertical="center" wrapText="1"/>
    </xf>
    <xf numFmtId="0" fontId="36" fillId="6" borderId="42" xfId="12" applyFont="1" applyFill="1" applyBorder="1" applyAlignment="1">
      <alignment horizontal="center" vertical="center"/>
    </xf>
    <xf numFmtId="177" fontId="34" fillId="6" borderId="161" xfId="14" applyNumberFormat="1" applyFont="1" applyFill="1" applyBorder="1" applyAlignment="1">
      <alignment horizontal="right" vertical="center" shrinkToFit="1"/>
    </xf>
    <xf numFmtId="0" fontId="34" fillId="6" borderId="11" xfId="12" applyFont="1" applyFill="1" applyBorder="1" applyAlignment="1">
      <alignment horizontal="center" vertical="top" wrapText="1"/>
    </xf>
    <xf numFmtId="0" fontId="34" fillId="6" borderId="12" xfId="12" applyFont="1" applyFill="1" applyBorder="1" applyAlignment="1">
      <alignment horizontal="center" vertical="top" wrapText="1"/>
    </xf>
    <xf numFmtId="0" fontId="34" fillId="6" borderId="51" xfId="12" applyFont="1" applyFill="1" applyBorder="1" applyAlignment="1">
      <alignment horizontal="center" vertical="top" wrapText="1"/>
    </xf>
    <xf numFmtId="0" fontId="34" fillId="6" borderId="7" xfId="12" applyFont="1" applyFill="1" applyBorder="1" applyAlignment="1">
      <alignment horizontal="center" vertical="top" wrapText="1"/>
    </xf>
    <xf numFmtId="0" fontId="34" fillId="6" borderId="0" xfId="12" applyFont="1" applyFill="1" applyAlignment="1">
      <alignment horizontal="center" vertical="top" wrapText="1"/>
    </xf>
    <xf numFmtId="0" fontId="34" fillId="6" borderId="38" xfId="12" applyFont="1" applyFill="1" applyBorder="1" applyAlignment="1">
      <alignment horizontal="center" vertical="top" wrapText="1"/>
    </xf>
    <xf numFmtId="0" fontId="34" fillId="6" borderId="24" xfId="12" applyFont="1" applyFill="1" applyBorder="1" applyAlignment="1">
      <alignment horizontal="center" vertical="top" wrapText="1"/>
    </xf>
    <xf numFmtId="0" fontId="34" fillId="6" borderId="56" xfId="12" applyFont="1" applyFill="1" applyBorder="1" applyAlignment="1">
      <alignment horizontal="center" vertical="top" wrapText="1"/>
    </xf>
    <xf numFmtId="177" fontId="34" fillId="6" borderId="41" xfId="14" applyNumberFormat="1" applyFont="1" applyFill="1" applyBorder="1" applyAlignment="1">
      <alignment horizontal="right" vertical="center" shrinkToFit="1"/>
    </xf>
    <xf numFmtId="177" fontId="34" fillId="6" borderId="12" xfId="14" applyNumberFormat="1" applyFont="1" applyFill="1" applyBorder="1" applyAlignment="1">
      <alignment horizontal="right" vertical="center" shrinkToFit="1"/>
    </xf>
    <xf numFmtId="177" fontId="34" fillId="6" borderId="82" xfId="14" applyNumberFormat="1" applyFont="1" applyFill="1" applyBorder="1" applyAlignment="1">
      <alignment horizontal="right" vertical="center" shrinkToFit="1"/>
    </xf>
    <xf numFmtId="177" fontId="34" fillId="6" borderId="84" xfId="14" applyNumberFormat="1" applyFont="1" applyFill="1" applyBorder="1" applyAlignment="1">
      <alignment horizontal="right" vertical="center" shrinkToFit="1"/>
    </xf>
    <xf numFmtId="187" fontId="34" fillId="6" borderId="84" xfId="14" applyNumberFormat="1" applyFont="1" applyFill="1" applyBorder="1" applyAlignment="1">
      <alignment horizontal="right" vertical="center" shrinkToFit="1"/>
    </xf>
    <xf numFmtId="187" fontId="34" fillId="6" borderId="12" xfId="14" applyNumberFormat="1" applyFont="1" applyFill="1" applyBorder="1" applyAlignment="1">
      <alignment horizontal="right" vertical="center" shrinkToFit="1"/>
    </xf>
    <xf numFmtId="187" fontId="34" fillId="6" borderId="13" xfId="14" applyNumberFormat="1" applyFont="1" applyFill="1" applyBorder="1" applyAlignment="1">
      <alignment horizontal="right" vertical="center" shrinkToFit="1"/>
    </xf>
    <xf numFmtId="0" fontId="34" fillId="6" borderId="30" xfId="12" applyFont="1" applyFill="1" applyBorder="1" applyAlignment="1">
      <alignment horizontal="center" vertical="center"/>
    </xf>
    <xf numFmtId="0" fontId="34" fillId="6" borderId="31" xfId="12" applyFont="1" applyFill="1" applyBorder="1" applyAlignment="1">
      <alignment horizontal="center" vertical="center"/>
    </xf>
    <xf numFmtId="0" fontId="34" fillId="6" borderId="42" xfId="12" applyFont="1" applyFill="1" applyBorder="1" applyAlignment="1">
      <alignment horizontal="center" vertical="center"/>
    </xf>
    <xf numFmtId="0" fontId="34" fillId="6" borderId="39" xfId="12" applyFont="1" applyFill="1" applyBorder="1" applyAlignment="1">
      <alignment horizontal="center" vertical="center"/>
    </xf>
    <xf numFmtId="0" fontId="34" fillId="6" borderId="39" xfId="14" applyFont="1" applyFill="1" applyBorder="1" applyAlignment="1">
      <alignment horizontal="center" vertical="center"/>
    </xf>
    <xf numFmtId="0" fontId="34" fillId="6" borderId="31" xfId="14" applyFont="1" applyFill="1" applyBorder="1" applyAlignment="1">
      <alignment horizontal="center" vertical="center"/>
    </xf>
    <xf numFmtId="0" fontId="34" fillId="6" borderId="32" xfId="14" applyFont="1" applyFill="1" applyBorder="1" applyAlignment="1">
      <alignment horizontal="center" vertical="center"/>
    </xf>
    <xf numFmtId="177" fontId="34" fillId="6" borderId="39" xfId="14" applyNumberFormat="1" applyFont="1" applyFill="1" applyBorder="1" applyAlignment="1">
      <alignment horizontal="right" vertical="center" shrinkToFit="1"/>
    </xf>
    <xf numFmtId="177" fontId="34" fillId="6" borderId="31" xfId="14" applyNumberFormat="1" applyFont="1" applyFill="1" applyBorder="1" applyAlignment="1">
      <alignment horizontal="right" vertical="center" shrinkToFit="1"/>
    </xf>
    <xf numFmtId="177" fontId="34" fillId="6" borderId="156" xfId="14" applyNumberFormat="1" applyFont="1" applyFill="1" applyBorder="1" applyAlignment="1">
      <alignment horizontal="right" vertical="center" shrinkToFit="1"/>
    </xf>
    <xf numFmtId="177" fontId="34" fillId="6" borderId="157" xfId="14" applyNumberFormat="1" applyFont="1" applyFill="1" applyBorder="1" applyAlignment="1">
      <alignment horizontal="right" vertical="center" shrinkToFit="1"/>
    </xf>
    <xf numFmtId="177" fontId="34" fillId="6" borderId="158" xfId="14" applyNumberFormat="1" applyFont="1" applyFill="1" applyBorder="1" applyAlignment="1">
      <alignment horizontal="right" vertical="center" shrinkToFit="1"/>
    </xf>
    <xf numFmtId="177" fontId="34" fillId="6" borderId="159" xfId="14" applyNumberFormat="1" applyFont="1" applyFill="1" applyBorder="1" applyAlignment="1">
      <alignment horizontal="right" vertical="center" shrinkToFit="1"/>
    </xf>
    <xf numFmtId="177" fontId="34" fillId="6" borderId="160" xfId="14" applyNumberFormat="1" applyFont="1" applyFill="1" applyBorder="1" applyAlignment="1">
      <alignment horizontal="right" vertical="center" shrinkToFit="1"/>
    </xf>
    <xf numFmtId="0" fontId="1" fillId="6" borderId="65" xfId="12" applyFill="1" applyBorder="1" applyAlignment="1">
      <alignment vertical="center" shrinkToFit="1"/>
    </xf>
    <xf numFmtId="0" fontId="1" fillId="6" borderId="0" xfId="12" applyFill="1" applyAlignment="1">
      <alignment vertical="center" shrinkToFit="1"/>
    </xf>
    <xf numFmtId="0" fontId="1" fillId="6" borderId="38" xfId="12" applyFill="1" applyBorder="1" applyAlignment="1">
      <alignment vertical="center" shrinkToFit="1"/>
    </xf>
    <xf numFmtId="0" fontId="34" fillId="6" borderId="11" xfId="12" applyFont="1" applyFill="1" applyBorder="1" applyAlignment="1">
      <alignment horizontal="center" vertical="center" textRotation="255" shrinkToFit="1"/>
    </xf>
    <xf numFmtId="0" fontId="34" fillId="6" borderId="51" xfId="12" applyFont="1" applyFill="1" applyBorder="1" applyAlignment="1">
      <alignment horizontal="center" vertical="center" textRotation="255" shrinkToFit="1"/>
    </xf>
    <xf numFmtId="0" fontId="34" fillId="6" borderId="7" xfId="12" applyFont="1" applyFill="1" applyBorder="1" applyAlignment="1">
      <alignment horizontal="center" vertical="center" textRotation="255" shrinkToFit="1"/>
    </xf>
    <xf numFmtId="0" fontId="34" fillId="6" borderId="38" xfId="12" applyFont="1" applyFill="1" applyBorder="1" applyAlignment="1">
      <alignment horizontal="center" vertical="center" textRotation="255" shrinkToFit="1"/>
    </xf>
    <xf numFmtId="0" fontId="34" fillId="6" borderId="24" xfId="12" applyFont="1" applyFill="1" applyBorder="1" applyAlignment="1">
      <alignment horizontal="center" vertical="center" textRotation="255" shrinkToFit="1"/>
    </xf>
    <xf numFmtId="0" fontId="34" fillId="6" borderId="40" xfId="12" applyFont="1" applyFill="1" applyBorder="1" applyAlignment="1">
      <alignment horizontal="center" vertical="center" textRotation="255" shrinkToFit="1"/>
    </xf>
    <xf numFmtId="177" fontId="34" fillId="6" borderId="65" xfId="13" applyNumberFormat="1" applyFont="1" applyFill="1" applyBorder="1" applyAlignment="1">
      <alignment horizontal="right" vertical="center" shrinkToFit="1"/>
    </xf>
    <xf numFmtId="177" fontId="34" fillId="6" borderId="0" xfId="13" applyNumberFormat="1" applyFont="1" applyFill="1" applyAlignment="1">
      <alignment horizontal="right" vertical="center" shrinkToFit="1"/>
    </xf>
    <xf numFmtId="177" fontId="34" fillId="6" borderId="85" xfId="13" applyNumberFormat="1" applyFont="1" applyFill="1" applyBorder="1" applyAlignment="1">
      <alignment horizontal="right" vertical="center" shrinkToFit="1"/>
    </xf>
    <xf numFmtId="177" fontId="34" fillId="6" borderId="88" xfId="13" applyNumberFormat="1" applyFont="1" applyFill="1" applyBorder="1" applyAlignment="1">
      <alignment horizontal="right" vertical="center" shrinkToFit="1"/>
    </xf>
    <xf numFmtId="187" fontId="34" fillId="6" borderId="88" xfId="13" applyNumberFormat="1" applyFont="1" applyFill="1" applyBorder="1" applyAlignment="1">
      <alignment horizontal="right" vertical="center" shrinkToFit="1"/>
    </xf>
    <xf numFmtId="187" fontId="34" fillId="6" borderId="0" xfId="13" applyNumberFormat="1" applyFont="1" applyFill="1" applyAlignment="1">
      <alignment horizontal="right" vertical="center" shrinkToFit="1"/>
    </xf>
    <xf numFmtId="187" fontId="34" fillId="6" borderId="66" xfId="13" applyNumberFormat="1" applyFont="1" applyFill="1" applyBorder="1" applyAlignment="1">
      <alignment horizontal="right" vertical="center" shrinkToFit="1"/>
    </xf>
    <xf numFmtId="0" fontId="34" fillId="6" borderId="38" xfId="12" applyFont="1" applyFill="1" applyBorder="1" applyAlignment="1">
      <alignment horizontal="left" vertical="center"/>
    </xf>
    <xf numFmtId="0" fontId="34" fillId="6" borderId="41" xfId="12" applyFont="1" applyFill="1" applyBorder="1" applyAlignment="1">
      <alignment horizontal="center" vertical="center" textRotation="255" wrapText="1"/>
    </xf>
    <xf numFmtId="0" fontId="34" fillId="6" borderId="65" xfId="12" applyFont="1" applyFill="1" applyBorder="1" applyAlignment="1">
      <alignment horizontal="center" vertical="center" textRotation="255" wrapText="1"/>
    </xf>
    <xf numFmtId="0" fontId="34" fillId="6" borderId="37" xfId="12" applyFont="1" applyFill="1" applyBorder="1" applyAlignment="1">
      <alignment horizontal="center" vertical="center" textRotation="255" wrapText="1"/>
    </xf>
    <xf numFmtId="0" fontId="34" fillId="6" borderId="32" xfId="12" applyFont="1" applyFill="1" applyBorder="1" applyAlignment="1">
      <alignment horizontal="center" vertical="center"/>
    </xf>
    <xf numFmtId="0" fontId="34" fillId="6" borderId="11" xfId="12" applyFont="1" applyFill="1" applyBorder="1" applyAlignment="1">
      <alignment horizontal="center" vertical="top"/>
    </xf>
    <xf numFmtId="0" fontId="34" fillId="6" borderId="12" xfId="12" applyFont="1" applyFill="1" applyBorder="1" applyAlignment="1">
      <alignment horizontal="center" vertical="top"/>
    </xf>
    <xf numFmtId="0" fontId="34" fillId="6" borderId="7" xfId="12" applyFont="1" applyFill="1" applyBorder="1" applyAlignment="1">
      <alignment horizontal="center" vertical="top"/>
    </xf>
    <xf numFmtId="0" fontId="34" fillId="6" borderId="0" xfId="12" applyFont="1" applyFill="1" applyAlignment="1">
      <alignment horizontal="center" vertical="top"/>
    </xf>
    <xf numFmtId="0" fontId="34" fillId="6" borderId="24" xfId="12" applyFont="1" applyFill="1" applyBorder="1" applyAlignment="1">
      <alignment horizontal="center" vertical="top"/>
    </xf>
    <xf numFmtId="0" fontId="34" fillId="6" borderId="56" xfId="12" applyFont="1" applyFill="1" applyBorder="1" applyAlignment="1">
      <alignment horizontal="center" vertical="top"/>
    </xf>
    <xf numFmtId="0" fontId="34" fillId="6" borderId="34" xfId="12" applyFont="1" applyFill="1" applyBorder="1" applyAlignment="1">
      <alignment horizontal="center" vertical="center"/>
    </xf>
    <xf numFmtId="0" fontId="34" fillId="8" borderId="44" xfId="12" applyFont="1" applyFill="1" applyBorder="1" applyAlignment="1" applyProtection="1">
      <alignment horizontal="left" vertical="center" shrinkToFit="1"/>
      <protection locked="0"/>
    </xf>
    <xf numFmtId="0" fontId="34" fillId="8" borderId="18" xfId="12" applyFont="1" applyFill="1" applyBorder="1" applyAlignment="1" applyProtection="1">
      <alignment horizontal="left" vertical="center" shrinkToFit="1"/>
      <protection locked="0"/>
    </xf>
    <xf numFmtId="0" fontId="34" fillId="8" borderId="19" xfId="12" applyFont="1" applyFill="1" applyBorder="1" applyAlignment="1" applyProtection="1">
      <alignment horizontal="left" vertical="center" shrinkToFit="1"/>
      <protection locked="0"/>
    </xf>
    <xf numFmtId="0" fontId="34" fillId="6" borderId="8" xfId="12" applyFont="1" applyFill="1" applyBorder="1" applyAlignment="1">
      <alignment horizontal="left" vertical="center" wrapText="1"/>
    </xf>
    <xf numFmtId="0" fontId="34" fillId="6" borderId="0" xfId="13" applyFont="1" applyFill="1" applyAlignment="1">
      <alignment horizontal="left" vertical="center"/>
    </xf>
    <xf numFmtId="0" fontId="34" fillId="6" borderId="24" xfId="12" applyFont="1" applyFill="1" applyBorder="1" applyAlignment="1">
      <alignment horizontal="center" vertical="center"/>
    </xf>
    <xf numFmtId="0" fontId="34" fillId="6" borderId="56" xfId="12" applyFont="1" applyFill="1" applyBorder="1" applyAlignment="1">
      <alignment horizontal="center" vertical="center"/>
    </xf>
    <xf numFmtId="0" fontId="34" fillId="6" borderId="67" xfId="12" applyFont="1" applyFill="1" applyBorder="1" applyAlignment="1">
      <alignment horizontal="center" vertical="center"/>
    </xf>
    <xf numFmtId="0" fontId="34" fillId="6" borderId="112" xfId="12" applyFont="1" applyFill="1" applyBorder="1" applyAlignment="1" applyProtection="1">
      <alignment horizontal="left" vertical="center" shrinkToFit="1"/>
      <protection locked="0"/>
    </xf>
    <xf numFmtId="0" fontId="34" fillId="6" borderId="113" xfId="12" applyFont="1" applyFill="1" applyBorder="1" applyAlignment="1" applyProtection="1">
      <alignment horizontal="left" vertical="center" shrinkToFit="1"/>
      <protection locked="0"/>
    </xf>
    <xf numFmtId="0" fontId="34" fillId="6" borderId="119" xfId="12" applyFont="1" applyFill="1" applyBorder="1" applyAlignment="1" applyProtection="1">
      <alignment horizontal="left" vertical="center" shrinkToFit="1"/>
      <protection locked="0"/>
    </xf>
    <xf numFmtId="0" fontId="34" fillId="8" borderId="43" xfId="12" applyFont="1" applyFill="1" applyBorder="1" applyAlignment="1" applyProtection="1">
      <alignment horizontal="left" vertical="center" shrinkToFit="1"/>
      <protection locked="0"/>
    </xf>
    <xf numFmtId="177" fontId="34" fillId="8" borderId="148" xfId="12" applyNumberFormat="1" applyFont="1" applyFill="1" applyBorder="1" applyAlignment="1" applyProtection="1">
      <alignment horizontal="right" vertical="center" shrinkToFit="1"/>
      <protection locked="0"/>
    </xf>
    <xf numFmtId="177" fontId="34" fillId="8" borderId="149" xfId="12" applyNumberFormat="1" applyFont="1" applyFill="1" applyBorder="1" applyAlignment="1" applyProtection="1">
      <alignment horizontal="right" vertical="center" shrinkToFit="1"/>
      <protection locked="0"/>
    </xf>
    <xf numFmtId="177" fontId="34" fillId="8" borderId="150" xfId="12" applyNumberFormat="1" applyFont="1" applyFill="1" applyBorder="1" applyAlignment="1" applyProtection="1">
      <alignment horizontal="right" vertical="center" shrinkToFit="1"/>
      <protection locked="0"/>
    </xf>
    <xf numFmtId="177" fontId="34" fillId="8" borderId="44" xfId="12" applyNumberFormat="1" applyFont="1" applyFill="1" applyBorder="1" applyAlignment="1" applyProtection="1">
      <alignment horizontal="right" vertical="center" shrinkToFit="1"/>
      <protection locked="0"/>
    </xf>
    <xf numFmtId="177" fontId="34" fillId="8" borderId="18" xfId="12" applyNumberFormat="1" applyFont="1" applyFill="1" applyBorder="1" applyAlignment="1" applyProtection="1">
      <alignment horizontal="right" vertical="center" shrinkToFit="1"/>
      <protection locked="0"/>
    </xf>
    <xf numFmtId="177" fontId="34" fillId="8" borderId="43" xfId="12" applyNumberFormat="1" applyFont="1" applyFill="1" applyBorder="1" applyAlignment="1" applyProtection="1">
      <alignment horizontal="right" vertical="center" shrinkToFit="1"/>
      <protection locked="0"/>
    </xf>
    <xf numFmtId="0" fontId="34" fillId="6" borderId="114" xfId="12" applyFont="1" applyFill="1" applyBorder="1" applyAlignment="1" applyProtection="1">
      <alignment horizontal="left" vertical="center" shrinkToFit="1"/>
      <protection locked="0"/>
    </xf>
    <xf numFmtId="177" fontId="34" fillId="6" borderId="112" xfId="12" applyNumberFormat="1" applyFont="1" applyFill="1" applyBorder="1" applyAlignment="1" applyProtection="1">
      <alignment horizontal="right" vertical="center" shrinkToFit="1"/>
      <protection locked="0"/>
    </xf>
    <xf numFmtId="177" fontId="34" fillId="6" borderId="113" xfId="12" applyNumberFormat="1" applyFont="1" applyFill="1" applyBorder="1" applyAlignment="1" applyProtection="1">
      <alignment horizontal="right" vertical="center" shrinkToFit="1"/>
      <protection locked="0"/>
    </xf>
    <xf numFmtId="177" fontId="34" fillId="6" borderId="114" xfId="12" applyNumberFormat="1" applyFont="1" applyFill="1" applyBorder="1" applyAlignment="1" applyProtection="1">
      <alignment horizontal="right" vertical="center" shrinkToFit="1"/>
      <protection locked="0"/>
    </xf>
    <xf numFmtId="177" fontId="34" fillId="8" borderId="129" xfId="12" applyNumberFormat="1" applyFont="1" applyFill="1" applyBorder="1" applyAlignment="1" applyProtection="1">
      <alignment horizontal="right" vertical="center" shrinkToFit="1"/>
      <protection locked="0"/>
    </xf>
    <xf numFmtId="0" fontId="34" fillId="8" borderId="129" xfId="12" applyFont="1" applyFill="1" applyBorder="1" applyAlignment="1" applyProtection="1">
      <alignment horizontal="left" vertical="center" shrinkToFit="1"/>
      <protection locked="0"/>
    </xf>
    <xf numFmtId="0" fontId="34" fillId="8" borderId="132" xfId="12" applyFont="1" applyFill="1" applyBorder="1" applyAlignment="1" applyProtection="1">
      <alignment horizontal="left" vertical="center" shrinkToFit="1"/>
      <protection locked="0"/>
    </xf>
    <xf numFmtId="177" fontId="34" fillId="8" borderId="142" xfId="12" applyNumberFormat="1" applyFont="1" applyFill="1" applyBorder="1" applyAlignment="1" applyProtection="1">
      <alignment horizontal="right" vertical="center" shrinkToFit="1"/>
      <protection locked="0"/>
    </xf>
    <xf numFmtId="177" fontId="34" fillId="8" borderId="134" xfId="12" applyNumberFormat="1" applyFont="1" applyFill="1" applyBorder="1" applyAlignment="1" applyProtection="1">
      <alignment horizontal="right" vertical="center" shrinkToFit="1"/>
      <protection locked="0"/>
    </xf>
    <xf numFmtId="0" fontId="34" fillId="6" borderId="145" xfId="12" applyFont="1" applyFill="1" applyBorder="1" applyAlignment="1" applyProtection="1">
      <alignment horizontal="left" vertical="center" shrinkToFit="1"/>
      <protection locked="0"/>
    </xf>
    <xf numFmtId="0" fontId="34" fillId="6" borderId="146" xfId="12" applyFont="1" applyFill="1" applyBorder="1" applyAlignment="1" applyProtection="1">
      <alignment horizontal="left" vertical="center" shrinkToFit="1"/>
      <protection locked="0"/>
    </xf>
    <xf numFmtId="0" fontId="34" fillId="6" borderId="147" xfId="12" applyFont="1" applyFill="1" applyBorder="1" applyAlignment="1" applyProtection="1">
      <alignment horizontal="left" vertical="center" shrinkToFit="1"/>
      <protection locked="0"/>
    </xf>
    <xf numFmtId="177" fontId="34" fillId="6" borderId="123" xfId="12" applyNumberFormat="1" applyFont="1" applyFill="1" applyBorder="1" applyAlignment="1" applyProtection="1">
      <alignment horizontal="right" vertical="center" shrinkToFit="1"/>
      <protection locked="0"/>
    </xf>
    <xf numFmtId="177" fontId="34" fillId="6" borderId="124" xfId="12" applyNumberFormat="1" applyFont="1" applyFill="1" applyBorder="1" applyAlignment="1" applyProtection="1">
      <alignment horizontal="right" vertical="center" shrinkToFit="1"/>
      <protection locked="0"/>
    </xf>
    <xf numFmtId="0" fontId="34" fillId="6" borderId="124" xfId="12" applyFont="1" applyFill="1" applyBorder="1" applyAlignment="1" applyProtection="1">
      <alignment horizontal="left" vertical="center" shrinkToFit="1"/>
      <protection locked="0"/>
    </xf>
    <xf numFmtId="0" fontId="34" fillId="6" borderId="127" xfId="12" applyFont="1" applyFill="1" applyBorder="1" applyAlignment="1" applyProtection="1">
      <alignment horizontal="left" vertical="center" shrinkToFit="1"/>
      <protection locked="0"/>
    </xf>
    <xf numFmtId="177" fontId="34" fillId="0" borderId="116" xfId="12" applyNumberFormat="1" applyFont="1" applyBorder="1" applyAlignment="1" applyProtection="1">
      <alignment horizontal="right" vertical="center" shrinkToFit="1"/>
      <protection locked="0"/>
    </xf>
    <xf numFmtId="0" fontId="34" fillId="0" borderId="116" xfId="12" applyFont="1" applyBorder="1" applyAlignment="1" applyProtection="1">
      <alignment horizontal="left" vertical="center" shrinkToFit="1"/>
      <protection locked="0"/>
    </xf>
    <xf numFmtId="0" fontId="34" fillId="0" borderId="121" xfId="12" applyFont="1" applyBorder="1" applyAlignment="1" applyProtection="1">
      <alignment horizontal="left" vertical="center" shrinkToFit="1"/>
      <protection locked="0"/>
    </xf>
    <xf numFmtId="0" fontId="34" fillId="0" borderId="112" xfId="12" applyFont="1" applyBorder="1" applyAlignment="1" applyProtection="1">
      <alignment horizontal="left" vertical="center" shrinkToFit="1"/>
      <protection locked="0"/>
    </xf>
    <xf numFmtId="0" fontId="34" fillId="0" borderId="113" xfId="12" applyFont="1" applyBorder="1" applyAlignment="1" applyProtection="1">
      <alignment horizontal="left" vertical="center" shrinkToFit="1"/>
      <protection locked="0"/>
    </xf>
    <xf numFmtId="0" fontId="34" fillId="0" borderId="114" xfId="12" applyFont="1" applyBorder="1" applyAlignment="1" applyProtection="1">
      <alignment horizontal="left" vertical="center" shrinkToFit="1"/>
      <protection locked="0"/>
    </xf>
    <xf numFmtId="177" fontId="34" fillId="0" borderId="115" xfId="12" applyNumberFormat="1" applyFont="1" applyBorder="1" applyAlignment="1" applyProtection="1">
      <alignment horizontal="right" vertical="center" shrinkToFit="1"/>
      <protection locked="0"/>
    </xf>
    <xf numFmtId="177" fontId="34" fillId="0" borderId="112" xfId="12" applyNumberFormat="1" applyFont="1" applyBorder="1" applyAlignment="1" applyProtection="1">
      <alignment horizontal="right" vertical="center" shrinkToFit="1"/>
      <protection locked="0"/>
    </xf>
    <xf numFmtId="177" fontId="34" fillId="0" borderId="113" xfId="12" applyNumberFormat="1" applyFont="1" applyBorder="1" applyAlignment="1" applyProtection="1">
      <alignment horizontal="right" vertical="center" shrinkToFit="1"/>
      <protection locked="0"/>
    </xf>
    <xf numFmtId="177" fontId="34" fillId="0" borderId="120" xfId="12" applyNumberFormat="1" applyFont="1" applyBorder="1" applyAlignment="1" applyProtection="1">
      <alignment horizontal="right" vertical="center" shrinkToFit="1"/>
      <protection locked="0"/>
    </xf>
    <xf numFmtId="177" fontId="34" fillId="0" borderId="117" xfId="12" applyNumberFormat="1" applyFont="1" applyBorder="1" applyAlignment="1" applyProtection="1">
      <alignment horizontal="right" vertical="center" shrinkToFit="1"/>
      <protection locked="0"/>
    </xf>
    <xf numFmtId="177" fontId="34" fillId="0" borderId="102" xfId="12" applyNumberFormat="1" applyFont="1" applyBorder="1" applyAlignment="1" applyProtection="1">
      <alignment horizontal="right" vertical="center" shrinkToFit="1"/>
      <protection locked="0"/>
    </xf>
    <xf numFmtId="0" fontId="34" fillId="0" borderId="102" xfId="12" applyFont="1" applyBorder="1" applyAlignment="1" applyProtection="1">
      <alignment horizontal="left" vertical="center" shrinkToFit="1"/>
      <protection locked="0"/>
    </xf>
    <xf numFmtId="0" fontId="34" fillId="0" borderId="108" xfId="12" applyFont="1" applyBorder="1" applyAlignment="1" applyProtection="1">
      <alignment horizontal="left" vertical="center" shrinkToFit="1"/>
      <protection locked="0"/>
    </xf>
    <xf numFmtId="0" fontId="34" fillId="0" borderId="98" xfId="12" applyFont="1" applyBorder="1" applyAlignment="1" applyProtection="1">
      <alignment horizontal="left" vertical="center" shrinkToFit="1"/>
      <protection locked="0"/>
    </xf>
    <xf numFmtId="0" fontId="34" fillId="0" borderId="99" xfId="12" applyFont="1" applyBorder="1" applyAlignment="1" applyProtection="1">
      <alignment horizontal="left" vertical="center" shrinkToFit="1"/>
      <protection locked="0"/>
    </xf>
    <xf numFmtId="0" fontId="34" fillId="0" borderId="100" xfId="12" applyFont="1" applyBorder="1" applyAlignment="1" applyProtection="1">
      <alignment horizontal="left" vertical="center" shrinkToFit="1"/>
      <protection locked="0"/>
    </xf>
    <xf numFmtId="177" fontId="34" fillId="0" borderId="101" xfId="12" applyNumberFormat="1" applyFont="1" applyBorder="1" applyAlignment="1" applyProtection="1">
      <alignment horizontal="right" vertical="center" shrinkToFit="1"/>
      <protection locked="0"/>
    </xf>
    <xf numFmtId="177" fontId="34" fillId="0" borderId="112" xfId="15" applyNumberFormat="1" applyFont="1" applyBorder="1" applyAlignment="1" applyProtection="1">
      <alignment horizontal="right" vertical="center" shrinkToFit="1"/>
      <protection locked="0"/>
    </xf>
    <xf numFmtId="177" fontId="34" fillId="0" borderId="113" xfId="15" applyNumberFormat="1" applyFont="1" applyBorder="1" applyAlignment="1" applyProtection="1">
      <alignment horizontal="right" vertical="center" shrinkToFit="1"/>
      <protection locked="0"/>
    </xf>
    <xf numFmtId="177" fontId="34" fillId="0" borderId="114" xfId="15" applyNumberFormat="1" applyFont="1" applyBorder="1" applyAlignment="1" applyProtection="1">
      <alignment horizontal="right" vertical="center" shrinkToFit="1"/>
      <protection locked="0"/>
    </xf>
    <xf numFmtId="0" fontId="34" fillId="0" borderId="112" xfId="15" applyFont="1" applyBorder="1" applyAlignment="1" applyProtection="1">
      <alignment horizontal="left" vertical="center" shrinkToFit="1"/>
      <protection locked="0"/>
    </xf>
    <xf numFmtId="0" fontId="34" fillId="0" borderId="113" xfId="15" applyFont="1" applyBorder="1" applyAlignment="1" applyProtection="1">
      <alignment horizontal="left" vertical="center" shrinkToFit="1"/>
      <protection locked="0"/>
    </xf>
    <xf numFmtId="0" fontId="34" fillId="0" borderId="119" xfId="15" applyFont="1" applyBorder="1" applyAlignment="1" applyProtection="1">
      <alignment horizontal="left" vertical="center" shrinkToFit="1"/>
      <protection locked="0"/>
    </xf>
    <xf numFmtId="0" fontId="34" fillId="7" borderId="36" xfId="12" applyFont="1" applyFill="1" applyBorder="1" applyAlignment="1" applyProtection="1">
      <alignment horizontal="center" vertical="center"/>
      <protection locked="0"/>
    </xf>
    <xf numFmtId="0" fontId="34" fillId="7" borderId="8" xfId="12" applyFont="1" applyFill="1" applyBorder="1" applyAlignment="1" applyProtection="1">
      <alignment horizontal="center" vertical="center"/>
      <protection locked="0"/>
    </xf>
    <xf numFmtId="0" fontId="34" fillId="7" borderId="23" xfId="12" applyFont="1" applyFill="1" applyBorder="1" applyAlignment="1" applyProtection="1">
      <alignment horizontal="center" vertical="center"/>
      <protection locked="0"/>
    </xf>
    <xf numFmtId="0" fontId="34" fillId="7" borderId="92" xfId="12" applyFont="1" applyFill="1" applyBorder="1" applyAlignment="1" applyProtection="1">
      <alignment horizontal="center" vertical="center"/>
      <protection locked="0"/>
    </xf>
    <xf numFmtId="0" fontId="34" fillId="7" borderId="93" xfId="12" applyFont="1" applyFill="1" applyBorder="1" applyAlignment="1" applyProtection="1">
      <alignment horizontal="center" vertical="center"/>
      <protection locked="0"/>
    </xf>
    <xf numFmtId="0" fontId="34" fillId="7" borderId="94" xfId="12" applyFont="1" applyFill="1" applyBorder="1" applyAlignment="1" applyProtection="1">
      <alignment horizontal="center" vertical="center"/>
      <protection locked="0"/>
    </xf>
    <xf numFmtId="0" fontId="34" fillId="7" borderId="64" xfId="12" applyFont="1" applyFill="1" applyBorder="1" applyAlignment="1" applyProtection="1">
      <alignment horizontal="center" vertical="center" wrapText="1"/>
      <protection locked="0"/>
    </xf>
    <xf numFmtId="0" fontId="34" fillId="7" borderId="8" xfId="12" applyFont="1" applyFill="1" applyBorder="1" applyAlignment="1" applyProtection="1">
      <alignment horizontal="center" vertical="center" wrapText="1"/>
      <protection locked="0"/>
    </xf>
    <xf numFmtId="0" fontId="34" fillId="7" borderId="23" xfId="12" applyFont="1" applyFill="1" applyBorder="1" applyAlignment="1" applyProtection="1">
      <alignment horizontal="center" vertical="center" wrapText="1"/>
      <protection locked="0"/>
    </xf>
    <xf numFmtId="0" fontId="34" fillId="7" borderId="95" xfId="12" applyFont="1" applyFill="1" applyBorder="1" applyAlignment="1" applyProtection="1">
      <alignment horizontal="center" vertical="center" wrapText="1"/>
      <protection locked="0"/>
    </xf>
    <xf numFmtId="0" fontId="34" fillId="7" borderId="93" xfId="12" applyFont="1" applyFill="1" applyBorder="1" applyAlignment="1" applyProtection="1">
      <alignment horizontal="center" vertical="center" wrapText="1"/>
      <protection locked="0"/>
    </xf>
    <xf numFmtId="0" fontId="34" fillId="7" borderId="94" xfId="12" applyFont="1" applyFill="1" applyBorder="1" applyAlignment="1" applyProtection="1">
      <alignment horizontal="center" vertical="center" wrapText="1"/>
      <protection locked="0"/>
    </xf>
    <xf numFmtId="0" fontId="34" fillId="7" borderId="64" xfId="12" applyFont="1" applyFill="1" applyBorder="1" applyAlignment="1" applyProtection="1">
      <alignment horizontal="center" vertical="center" wrapText="1" shrinkToFit="1"/>
      <protection locked="0"/>
    </xf>
    <xf numFmtId="0" fontId="34" fillId="7" borderId="8" xfId="12" applyFont="1" applyFill="1" applyBorder="1" applyAlignment="1" applyProtection="1">
      <alignment horizontal="center" vertical="center" shrinkToFit="1"/>
      <protection locked="0"/>
    </xf>
    <xf numFmtId="0" fontId="34" fillId="7" borderId="23"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shrinkToFit="1"/>
      <protection locked="0"/>
    </xf>
    <xf numFmtId="0" fontId="34" fillId="7" borderId="93" xfId="12" applyFont="1" applyFill="1" applyBorder="1" applyAlignment="1" applyProtection="1">
      <alignment horizontal="center" vertical="center" shrinkToFit="1"/>
      <protection locked="0"/>
    </xf>
    <xf numFmtId="0" fontId="34" fillId="7" borderId="94"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protection locked="0"/>
    </xf>
    <xf numFmtId="0" fontId="34" fillId="0" borderId="114" xfId="15" applyFont="1" applyBorder="1" applyAlignment="1" applyProtection="1">
      <alignment horizontal="left" vertical="center" shrinkToFit="1"/>
      <protection locked="0"/>
    </xf>
    <xf numFmtId="0" fontId="34" fillId="7" borderId="9" xfId="12" applyFont="1" applyFill="1" applyBorder="1" applyAlignment="1" applyProtection="1">
      <alignment horizontal="center" vertical="center" wrapText="1"/>
      <protection locked="0"/>
    </xf>
    <xf numFmtId="0" fontId="34" fillId="7" borderId="96" xfId="12" applyFont="1" applyFill="1" applyBorder="1" applyAlignment="1" applyProtection="1">
      <alignment horizontal="center" vertical="center" wrapText="1"/>
      <protection locked="0"/>
    </xf>
    <xf numFmtId="187" fontId="34" fillId="8" borderId="134" xfId="12" applyNumberFormat="1" applyFont="1" applyFill="1" applyBorder="1" applyAlignment="1" applyProtection="1">
      <alignment horizontal="right" vertical="center" shrinkToFit="1"/>
      <protection locked="0"/>
    </xf>
    <xf numFmtId="177" fontId="34" fillId="8" borderId="17" xfId="12" applyNumberFormat="1" applyFont="1" applyFill="1" applyBorder="1" applyAlignment="1" applyProtection="1">
      <alignment horizontal="right" vertical="center" shrinkToFit="1"/>
      <protection locked="0"/>
    </xf>
    <xf numFmtId="177" fontId="34" fillId="8" borderId="19" xfId="12" applyNumberFormat="1" applyFont="1" applyFill="1" applyBorder="1" applyAlignment="1" applyProtection="1">
      <alignment horizontal="right" vertical="center" shrinkToFit="1"/>
      <protection locked="0"/>
    </xf>
    <xf numFmtId="177" fontId="34" fillId="8" borderId="143" xfId="12" applyNumberFormat="1" applyFont="1" applyFill="1" applyBorder="1" applyAlignment="1" applyProtection="1">
      <alignment horizontal="right" vertical="center" shrinkToFit="1"/>
      <protection locked="0"/>
    </xf>
    <xf numFmtId="177" fontId="34" fillId="8" borderId="131" xfId="12" applyNumberFormat="1" applyFont="1" applyFill="1" applyBorder="1" applyAlignment="1" applyProtection="1">
      <alignment horizontal="right" vertical="center" shrinkToFit="1"/>
      <protection locked="0"/>
    </xf>
    <xf numFmtId="177" fontId="34" fillId="8" borderId="132" xfId="12" applyNumberFormat="1" applyFont="1" applyFill="1" applyBorder="1" applyAlignment="1" applyProtection="1">
      <alignment horizontal="right" vertical="center" shrinkToFit="1"/>
      <protection locked="0"/>
    </xf>
    <xf numFmtId="177" fontId="34" fillId="8" borderId="133" xfId="12" applyNumberFormat="1" applyFont="1" applyFill="1" applyBorder="1" applyAlignment="1" applyProtection="1">
      <alignment horizontal="right" vertical="center" shrinkToFit="1"/>
      <protection locked="0"/>
    </xf>
    <xf numFmtId="177" fontId="34" fillId="6" borderId="120" xfId="13" applyNumberFormat="1" applyFont="1" applyFill="1" applyBorder="1" applyAlignment="1" applyProtection="1">
      <alignment horizontal="right" vertical="center" shrinkToFit="1"/>
      <protection locked="0"/>
    </xf>
    <xf numFmtId="177" fontId="34" fillId="6" borderId="116" xfId="13" applyNumberFormat="1" applyFont="1" applyFill="1" applyBorder="1" applyAlignment="1" applyProtection="1">
      <alignment horizontal="right" vertical="center" shrinkToFit="1"/>
      <protection locked="0"/>
    </xf>
    <xf numFmtId="187" fontId="34" fillId="6" borderId="116" xfId="13" applyNumberFormat="1" applyFont="1" applyFill="1" applyBorder="1" applyAlignment="1" applyProtection="1">
      <alignment horizontal="right" vertical="center" shrinkToFit="1"/>
      <protection locked="0"/>
    </xf>
    <xf numFmtId="0" fontId="34" fillId="0" borderId="81" xfId="12" applyFont="1" applyBorder="1" applyAlignment="1" applyProtection="1">
      <alignment horizontal="center" vertical="center" shrinkToFit="1"/>
      <protection locked="0"/>
    </xf>
    <xf numFmtId="0" fontId="34" fillId="0" borderId="25" xfId="12" applyFont="1" applyBorder="1" applyAlignment="1" applyProtection="1">
      <alignment horizontal="center" vertical="center"/>
      <protection locked="0"/>
    </xf>
    <xf numFmtId="0" fontId="34" fillId="0" borderId="26" xfId="12" applyFont="1" applyBorder="1" applyAlignment="1" applyProtection="1">
      <alignment horizontal="center" vertical="center"/>
      <protection locked="0"/>
    </xf>
    <xf numFmtId="0" fontId="34" fillId="0" borderId="112" xfId="14" applyFont="1" applyBorder="1" applyAlignment="1" applyProtection="1">
      <alignment horizontal="left" vertical="center" shrinkToFit="1"/>
      <protection locked="0"/>
    </xf>
    <xf numFmtId="0" fontId="34" fillId="0" borderId="113" xfId="14" applyFont="1" applyBorder="1" applyAlignment="1" applyProtection="1">
      <alignment horizontal="left" vertical="center" shrinkToFit="1"/>
      <protection locked="0"/>
    </xf>
    <xf numFmtId="0" fontId="34" fillId="0" borderId="114" xfId="14" applyFont="1" applyBorder="1" applyAlignment="1" applyProtection="1">
      <alignment horizontal="left" vertical="center" shrinkToFit="1"/>
      <protection locked="0"/>
    </xf>
    <xf numFmtId="177" fontId="34" fillId="6" borderId="115" xfId="13" applyNumberFormat="1" applyFont="1" applyFill="1" applyBorder="1" applyAlignment="1" applyProtection="1">
      <alignment horizontal="right" vertical="center" shrinkToFit="1"/>
      <protection locked="0"/>
    </xf>
    <xf numFmtId="177" fontId="34" fillId="6" borderId="117" xfId="13" applyNumberFormat="1" applyFont="1" applyFill="1" applyBorder="1" applyAlignment="1" applyProtection="1">
      <alignment horizontal="right" vertical="center" shrinkToFit="1"/>
      <protection locked="0"/>
    </xf>
    <xf numFmtId="177" fontId="34" fillId="0" borderId="118" xfId="14" applyNumberFormat="1" applyFont="1" applyBorder="1" applyAlignment="1" applyProtection="1">
      <alignment horizontal="right" vertical="center" shrinkToFit="1"/>
      <protection locked="0"/>
    </xf>
    <xf numFmtId="177" fontId="34" fillId="0" borderId="113" xfId="14" applyNumberFormat="1" applyFont="1" applyBorder="1" applyAlignment="1" applyProtection="1">
      <alignment horizontal="right" vertical="center" shrinkToFit="1"/>
      <protection locked="0"/>
    </xf>
    <xf numFmtId="177" fontId="34" fillId="0" borderId="119" xfId="14" applyNumberFormat="1" applyFont="1" applyBorder="1" applyAlignment="1" applyProtection="1">
      <alignment horizontal="right" vertical="center" shrinkToFit="1"/>
      <protection locked="0"/>
    </xf>
    <xf numFmtId="177" fontId="34" fillId="0" borderId="115" xfId="14" applyNumberFormat="1" applyFont="1" applyBorder="1" applyAlignment="1" applyProtection="1">
      <alignment horizontal="right" vertical="center" shrinkToFit="1"/>
      <protection locked="0"/>
    </xf>
    <xf numFmtId="177" fontId="34" fillId="0" borderId="116" xfId="14" applyNumberFormat="1" applyFont="1" applyBorder="1" applyAlignment="1" applyProtection="1">
      <alignment horizontal="right" vertical="center" shrinkToFit="1"/>
      <protection locked="0"/>
    </xf>
    <xf numFmtId="177" fontId="34" fillId="0" borderId="117" xfId="14" applyNumberFormat="1" applyFont="1" applyBorder="1" applyAlignment="1" applyProtection="1">
      <alignment horizontal="right" vertical="center" shrinkToFit="1"/>
      <protection locked="0"/>
    </xf>
    <xf numFmtId="187" fontId="34" fillId="0" borderId="116" xfId="12" applyNumberFormat="1" applyFont="1" applyBorder="1" applyAlignment="1" applyProtection="1">
      <alignment horizontal="right" vertical="center" shrinkToFit="1"/>
      <protection locked="0"/>
    </xf>
    <xf numFmtId="177" fontId="34" fillId="0" borderId="141" xfId="12" applyNumberFormat="1" applyFont="1" applyBorder="1" applyAlignment="1" applyProtection="1">
      <alignment horizontal="right" vertical="center" shrinkToFit="1"/>
      <protection locked="0"/>
    </xf>
    <xf numFmtId="177" fontId="34" fillId="0" borderId="137" xfId="12" applyNumberFormat="1" applyFont="1" applyBorder="1" applyAlignment="1" applyProtection="1">
      <alignment horizontal="right" vertical="center" shrinkToFit="1"/>
      <protection locked="0"/>
    </xf>
    <xf numFmtId="187" fontId="34" fillId="0" borderId="137" xfId="12" applyNumberFormat="1" applyFont="1" applyBorder="1" applyAlignment="1" applyProtection="1">
      <alignment horizontal="right" vertical="center" shrinkToFit="1"/>
      <protection locked="0"/>
    </xf>
    <xf numFmtId="0" fontId="34" fillId="0" borderId="137" xfId="12" applyFont="1" applyBorder="1" applyAlignment="1" applyProtection="1">
      <alignment horizontal="left" vertical="center" shrinkToFit="1"/>
      <protection locked="0"/>
    </xf>
    <xf numFmtId="0" fontId="34" fillId="0" borderId="140" xfId="12" applyFont="1" applyBorder="1" applyAlignment="1" applyProtection="1">
      <alignment horizontal="left" vertical="center" shrinkToFit="1"/>
      <protection locked="0"/>
    </xf>
    <xf numFmtId="0" fontId="34" fillId="0" borderId="98" xfId="14" applyFont="1" applyBorder="1" applyAlignment="1" applyProtection="1">
      <alignment horizontal="left" vertical="center" shrinkToFit="1"/>
      <protection locked="0"/>
    </xf>
    <xf numFmtId="0" fontId="34" fillId="0" borderId="99" xfId="14" applyFont="1" applyBorder="1" applyAlignment="1" applyProtection="1">
      <alignment horizontal="left" vertical="center" shrinkToFit="1"/>
      <protection locked="0"/>
    </xf>
    <xf numFmtId="0" fontId="34" fillId="0" borderId="100" xfId="14" applyFont="1" applyBorder="1" applyAlignment="1" applyProtection="1">
      <alignment horizontal="left" vertical="center" shrinkToFit="1"/>
      <protection locked="0"/>
    </xf>
    <xf numFmtId="177" fontId="34" fillId="0" borderId="136" xfId="14" applyNumberFormat="1" applyFont="1" applyBorder="1" applyAlignment="1" applyProtection="1">
      <alignment horizontal="right" vertical="center" shrinkToFit="1"/>
      <protection locked="0"/>
    </xf>
    <xf numFmtId="177" fontId="34" fillId="0" borderId="137" xfId="14" applyNumberFormat="1" applyFont="1" applyBorder="1" applyAlignment="1" applyProtection="1">
      <alignment horizontal="right" vertical="center" shrinkToFit="1"/>
      <protection locked="0"/>
    </xf>
    <xf numFmtId="177" fontId="34" fillId="0" borderId="138" xfId="14" applyNumberFormat="1" applyFont="1" applyBorder="1" applyAlignment="1" applyProtection="1">
      <alignment horizontal="right" vertical="center" shrinkToFit="1"/>
      <protection locked="0"/>
    </xf>
    <xf numFmtId="177" fontId="34" fillId="0" borderId="139" xfId="14" applyNumberFormat="1" applyFont="1" applyBorder="1" applyAlignment="1" applyProtection="1">
      <alignment horizontal="right" vertical="center" shrinkToFit="1"/>
      <protection locked="0"/>
    </xf>
    <xf numFmtId="177" fontId="34" fillId="0" borderId="140" xfId="14" applyNumberFormat="1" applyFont="1" applyBorder="1" applyAlignment="1" applyProtection="1">
      <alignment horizontal="right" vertical="center" shrinkToFit="1"/>
      <protection locked="0"/>
    </xf>
    <xf numFmtId="0" fontId="34" fillId="7" borderId="36" xfId="12" applyFont="1" applyFill="1" applyBorder="1" applyAlignment="1" applyProtection="1">
      <alignment horizontal="center" vertical="center" wrapText="1" shrinkToFit="1"/>
      <protection locked="0"/>
    </xf>
    <xf numFmtId="0" fontId="34" fillId="7" borderId="9" xfId="12" applyFont="1" applyFill="1" applyBorder="1" applyAlignment="1" applyProtection="1">
      <alignment horizontal="center" vertical="center" shrinkToFit="1"/>
      <protection locked="0"/>
    </xf>
    <xf numFmtId="0" fontId="34" fillId="7" borderId="92" xfId="12" applyFont="1" applyFill="1" applyBorder="1" applyAlignment="1" applyProtection="1">
      <alignment horizontal="center" vertical="center" shrinkToFit="1"/>
      <protection locked="0"/>
    </xf>
    <xf numFmtId="0" fontId="34" fillId="7" borderId="96" xfId="12" applyFont="1" applyFill="1" applyBorder="1" applyAlignment="1" applyProtection="1">
      <alignment horizontal="center" vertical="center" shrinkToFit="1"/>
      <protection locked="0"/>
    </xf>
    <xf numFmtId="0" fontId="34" fillId="6" borderId="75" xfId="12" applyFont="1" applyFill="1" applyBorder="1" applyAlignment="1">
      <alignment horizontal="left" vertical="center"/>
    </xf>
    <xf numFmtId="0" fontId="34" fillId="6" borderId="8" xfId="12" applyFont="1" applyFill="1" applyBorder="1" applyAlignment="1">
      <alignment horizontal="left" vertical="center"/>
    </xf>
    <xf numFmtId="177" fontId="34" fillId="8" borderId="129" xfId="15" applyNumberFormat="1" applyFont="1" applyFill="1" applyBorder="1" applyAlignment="1" applyProtection="1">
      <alignment horizontal="right" vertical="center" shrinkToFit="1"/>
      <protection locked="0"/>
    </xf>
    <xf numFmtId="0" fontId="34" fillId="8" borderId="129" xfId="15" applyFont="1" applyFill="1" applyBorder="1" applyAlignment="1" applyProtection="1">
      <alignment horizontal="left" vertical="center" shrinkToFit="1"/>
      <protection locked="0"/>
    </xf>
    <xf numFmtId="0" fontId="34" fillId="8" borderId="132" xfId="15" applyFont="1" applyFill="1" applyBorder="1" applyAlignment="1" applyProtection="1">
      <alignment horizontal="left" vertical="center" shrinkToFit="1"/>
      <protection locked="0"/>
    </xf>
    <xf numFmtId="177" fontId="34" fillId="8" borderId="17" xfId="15" applyNumberFormat="1" applyFont="1" applyFill="1" applyBorder="1" applyAlignment="1" applyProtection="1">
      <alignment horizontal="right" vertical="center" shrinkToFit="1"/>
      <protection locked="0"/>
    </xf>
    <xf numFmtId="177" fontId="34" fillId="8" borderId="18" xfId="15" applyNumberFormat="1" applyFont="1" applyFill="1" applyBorder="1" applyAlignment="1" applyProtection="1">
      <alignment horizontal="right" vertical="center" shrinkToFit="1"/>
      <protection locked="0"/>
    </xf>
    <xf numFmtId="177" fontId="34" fillId="8" borderId="19" xfId="15" applyNumberFormat="1" applyFont="1" applyFill="1" applyBorder="1" applyAlignment="1" applyProtection="1">
      <alignment horizontal="right" vertical="center" shrinkToFit="1"/>
      <protection locked="0"/>
    </xf>
    <xf numFmtId="177" fontId="34" fillId="8" borderId="128" xfId="15" applyNumberFormat="1" applyFont="1" applyFill="1" applyBorder="1" applyAlignment="1" applyProtection="1">
      <alignment horizontal="right" vertical="center" shrinkToFit="1"/>
      <protection locked="0"/>
    </xf>
    <xf numFmtId="177" fontId="34" fillId="8" borderId="130" xfId="15" applyNumberFormat="1" applyFont="1" applyFill="1" applyBorder="1" applyAlignment="1" applyProtection="1">
      <alignment horizontal="right" vertical="center" shrinkToFit="1"/>
      <protection locked="0"/>
    </xf>
    <xf numFmtId="177" fontId="34" fillId="8" borderId="131" xfId="15" applyNumberFormat="1" applyFont="1" applyFill="1" applyBorder="1" applyAlignment="1" applyProtection="1">
      <alignment horizontal="right" vertical="center" shrinkToFit="1"/>
      <protection locked="0"/>
    </xf>
    <xf numFmtId="177" fontId="34" fillId="8" borderId="132" xfId="15" applyNumberFormat="1" applyFont="1" applyFill="1" applyBorder="1" applyAlignment="1" applyProtection="1">
      <alignment horizontal="right" vertical="center" shrinkToFit="1"/>
      <protection locked="0"/>
    </xf>
    <xf numFmtId="177" fontId="34" fillId="8" borderId="133" xfId="15" applyNumberFormat="1" applyFont="1" applyFill="1" applyBorder="1" applyAlignment="1" applyProtection="1">
      <alignment horizontal="right" vertical="center" shrinkToFit="1"/>
      <protection locked="0"/>
    </xf>
    <xf numFmtId="177" fontId="34" fillId="8" borderId="134" xfId="15" applyNumberFormat="1" applyFont="1" applyFill="1" applyBorder="1" applyAlignment="1" applyProtection="1">
      <alignment horizontal="right" vertical="center" shrinkToFit="1"/>
      <protection locked="0"/>
    </xf>
    <xf numFmtId="177" fontId="34" fillId="0" borderId="123" xfId="14" applyNumberFormat="1" applyFont="1" applyBorder="1" applyAlignment="1" applyProtection="1">
      <alignment horizontal="right" vertical="center" shrinkToFit="1"/>
      <protection locked="0"/>
    </xf>
    <xf numFmtId="177" fontId="34" fillId="0" borderId="124" xfId="14" applyNumberFormat="1" applyFont="1" applyBorder="1" applyAlignment="1" applyProtection="1">
      <alignment horizontal="right" vertical="center" shrinkToFit="1"/>
      <protection locked="0"/>
    </xf>
    <xf numFmtId="177" fontId="34" fillId="0" borderId="125" xfId="14" applyNumberFormat="1" applyFont="1" applyBorder="1" applyAlignment="1" applyProtection="1">
      <alignment horizontal="right" vertical="center" shrinkToFit="1"/>
      <protection locked="0"/>
    </xf>
    <xf numFmtId="177" fontId="34" fillId="0" borderId="126" xfId="15" applyNumberFormat="1" applyFont="1" applyBorder="1" applyAlignment="1" applyProtection="1">
      <alignment horizontal="right" vertical="center" shrinkToFit="1"/>
      <protection locked="0"/>
    </xf>
    <xf numFmtId="177" fontId="34" fillId="0" borderId="124" xfId="15" applyNumberFormat="1" applyFont="1" applyBorder="1" applyAlignment="1" applyProtection="1">
      <alignment horizontal="right" vertical="center" shrinkToFit="1"/>
      <protection locked="0"/>
    </xf>
    <xf numFmtId="0" fontId="34" fillId="0" borderId="124" xfId="15" applyFont="1" applyBorder="1" applyAlignment="1" applyProtection="1">
      <alignment horizontal="left" vertical="center" shrinkToFit="1"/>
      <protection locked="0"/>
    </xf>
    <xf numFmtId="0" fontId="34" fillId="0" borderId="127" xfId="15" applyFont="1" applyBorder="1" applyAlignment="1" applyProtection="1">
      <alignment horizontal="left" vertical="center" shrinkToFit="1"/>
      <protection locked="0"/>
    </xf>
    <xf numFmtId="177" fontId="34" fillId="0" borderId="120" xfId="15" applyNumberFormat="1" applyFont="1" applyBorder="1" applyAlignment="1" applyProtection="1">
      <alignment horizontal="right" vertical="center" shrinkToFit="1"/>
      <protection locked="0"/>
    </xf>
    <xf numFmtId="177" fontId="34" fillId="0" borderId="116" xfId="15" applyNumberFormat="1" applyFont="1" applyBorder="1" applyAlignment="1" applyProtection="1">
      <alignment horizontal="right" vertical="center" shrinkToFit="1"/>
      <protection locked="0"/>
    </xf>
    <xf numFmtId="0" fontId="34" fillId="0" borderId="116" xfId="15" applyFont="1" applyBorder="1" applyAlignment="1" applyProtection="1">
      <alignment horizontal="left" vertical="center" shrinkToFit="1"/>
      <protection locked="0"/>
    </xf>
    <xf numFmtId="0" fontId="34" fillId="0" borderId="121" xfId="15" applyFont="1" applyBorder="1" applyAlignment="1" applyProtection="1">
      <alignment horizontal="left" vertical="center" shrinkToFit="1"/>
      <protection locked="0"/>
    </xf>
    <xf numFmtId="0" fontId="1" fillId="7" borderId="64" xfId="12" applyFill="1" applyBorder="1" applyAlignment="1" applyProtection="1">
      <alignment horizontal="center" vertical="center" wrapText="1"/>
      <protection locked="0"/>
    </xf>
    <xf numFmtId="0" fontId="1" fillId="7" borderId="8" xfId="12" applyFill="1" applyBorder="1" applyAlignment="1" applyProtection="1">
      <alignment horizontal="center" vertical="center" wrapText="1"/>
      <protection locked="0"/>
    </xf>
    <xf numFmtId="0" fontId="1" fillId="7" borderId="23" xfId="12" applyFill="1" applyBorder="1" applyAlignment="1" applyProtection="1">
      <alignment horizontal="center" vertical="center" wrapText="1"/>
      <protection locked="0"/>
    </xf>
    <xf numFmtId="0" fontId="1" fillId="7" borderId="95" xfId="12" applyFill="1" applyBorder="1" applyAlignment="1" applyProtection="1">
      <alignment horizontal="center" vertical="center" wrapText="1"/>
      <protection locked="0"/>
    </xf>
    <xf numFmtId="0" fontId="1" fillId="7" borderId="93" xfId="12" applyFill="1" applyBorder="1" applyAlignment="1" applyProtection="1">
      <alignment horizontal="center" vertical="center" wrapText="1"/>
      <protection locked="0"/>
    </xf>
    <xf numFmtId="0" fontId="1" fillId="7" borderId="94" xfId="12" applyFill="1" applyBorder="1" applyAlignment="1" applyProtection="1">
      <alignment horizontal="center" vertical="center" wrapText="1"/>
      <protection locked="0"/>
    </xf>
    <xf numFmtId="0" fontId="32" fillId="6" borderId="0" xfId="12" applyFont="1" applyFill="1">
      <alignment vertical="center"/>
    </xf>
    <xf numFmtId="0" fontId="33" fillId="6" borderId="1" xfId="12" applyFont="1" applyFill="1" applyBorder="1" applyAlignment="1">
      <alignment horizontal="center" vertical="center"/>
    </xf>
    <xf numFmtId="0" fontId="33" fillId="6" borderId="2" xfId="12" applyFont="1" applyFill="1" applyBorder="1" applyAlignment="1">
      <alignment horizontal="center" vertical="center"/>
    </xf>
    <xf numFmtId="0" fontId="33" fillId="6" borderId="3" xfId="12" applyFont="1" applyFill="1" applyBorder="1" applyAlignment="1">
      <alignment horizontal="center" vertical="center"/>
    </xf>
    <xf numFmtId="0" fontId="34" fillId="7" borderId="36" xfId="12" applyFont="1" applyFill="1" applyBorder="1" applyAlignment="1" applyProtection="1">
      <alignment horizontal="center" vertical="center" wrapText="1"/>
      <protection locked="0"/>
    </xf>
    <xf numFmtId="0" fontId="34" fillId="7" borderId="92" xfId="12" applyFont="1" applyFill="1" applyBorder="1" applyAlignment="1" applyProtection="1">
      <alignment horizontal="center" vertical="center" wrapText="1"/>
      <protection locked="0"/>
    </xf>
    <xf numFmtId="177" fontId="34" fillId="0" borderId="98" xfId="15" applyNumberFormat="1" applyFont="1" applyBorder="1" applyAlignment="1" applyProtection="1">
      <alignment horizontal="right" vertical="center" shrinkToFit="1"/>
      <protection locked="0"/>
    </xf>
    <xf numFmtId="177" fontId="34" fillId="0" borderId="99" xfId="15" applyNumberFormat="1" applyFont="1" applyBorder="1" applyAlignment="1" applyProtection="1">
      <alignment horizontal="right" vertical="center" shrinkToFit="1"/>
      <protection locked="0"/>
    </xf>
    <xf numFmtId="177" fontId="34" fillId="0" borderId="100" xfId="15" applyNumberFormat="1" applyFont="1" applyBorder="1" applyAlignment="1" applyProtection="1">
      <alignment horizontal="right" vertical="center" shrinkToFit="1"/>
      <protection locked="0"/>
    </xf>
    <xf numFmtId="0" fontId="34" fillId="0" borderId="98" xfId="15" applyFont="1" applyBorder="1" applyAlignment="1" applyProtection="1">
      <alignment horizontal="left" vertical="center" shrinkToFit="1"/>
      <protection locked="0"/>
    </xf>
    <xf numFmtId="0" fontId="34" fillId="0" borderId="99" xfId="15" applyFont="1" applyBorder="1" applyAlignment="1" applyProtection="1">
      <alignment horizontal="left" vertical="center" shrinkToFit="1"/>
      <protection locked="0"/>
    </xf>
    <xf numFmtId="0" fontId="34" fillId="0" borderId="110" xfId="15" applyFont="1" applyBorder="1" applyAlignment="1" applyProtection="1">
      <alignment horizontal="left" vertical="center" shrinkToFit="1"/>
      <protection locked="0"/>
    </xf>
    <xf numFmtId="177" fontId="34" fillId="0" borderId="101" xfId="14" applyNumberFormat="1" applyFont="1" applyBorder="1" applyAlignment="1" applyProtection="1">
      <alignment horizontal="right" vertical="center" shrinkToFit="1"/>
      <protection locked="0"/>
    </xf>
    <xf numFmtId="177" fontId="34" fillId="0" borderId="102" xfId="14" applyNumberFormat="1" applyFont="1" applyBorder="1" applyAlignment="1" applyProtection="1">
      <alignment horizontal="right" vertical="center" shrinkToFit="1"/>
      <protection locked="0"/>
    </xf>
    <xf numFmtId="177" fontId="34" fillId="0" borderId="103" xfId="14" applyNumberFormat="1" applyFont="1" applyBorder="1" applyAlignment="1" applyProtection="1">
      <alignment horizontal="right" vertical="center" shrinkToFit="1"/>
      <protection locked="0"/>
    </xf>
    <xf numFmtId="177" fontId="34" fillId="0" borderId="104" xfId="14" applyNumberFormat="1" applyFont="1" applyBorder="1" applyAlignment="1" applyProtection="1">
      <alignment horizontal="right" vertical="center" shrinkToFit="1"/>
      <protection locked="0"/>
    </xf>
    <xf numFmtId="177" fontId="34" fillId="0" borderId="105" xfId="14" applyNumberFormat="1" applyFont="1" applyBorder="1" applyAlignment="1" applyProtection="1">
      <alignment horizontal="right" vertical="center" shrinkToFit="1"/>
      <protection locked="0"/>
    </xf>
    <xf numFmtId="177" fontId="34" fillId="0" borderId="106" xfId="14" applyNumberFormat="1" applyFont="1" applyBorder="1" applyAlignment="1" applyProtection="1">
      <alignment horizontal="right" vertical="center" shrinkToFit="1"/>
      <protection locked="0"/>
    </xf>
    <xf numFmtId="177" fontId="34" fillId="0" borderId="107" xfId="15" applyNumberFormat="1" applyFont="1" applyBorder="1" applyAlignment="1" applyProtection="1">
      <alignment horizontal="right" vertical="center" shrinkToFit="1"/>
      <protection locked="0"/>
    </xf>
    <xf numFmtId="177" fontId="34" fillId="0" borderId="102" xfId="15" applyNumberFormat="1" applyFont="1" applyBorder="1" applyAlignment="1" applyProtection="1">
      <alignment horizontal="right" vertical="center" shrinkToFit="1"/>
      <protection locked="0"/>
    </xf>
    <xf numFmtId="0" fontId="34" fillId="0" borderId="102" xfId="15" applyFont="1" applyBorder="1" applyAlignment="1" applyProtection="1">
      <alignment horizontal="left" vertical="center" shrinkToFit="1"/>
      <protection locked="0"/>
    </xf>
    <xf numFmtId="0" fontId="34" fillId="0" borderId="108" xfId="15" applyFont="1" applyBorder="1" applyAlignment="1" applyProtection="1">
      <alignment horizontal="left" vertical="center" shrinkToFit="1"/>
      <protection locked="0"/>
    </xf>
    <xf numFmtId="0" fontId="34" fillId="0" borderId="100" xfId="15" applyFont="1" applyBorder="1" applyAlignment="1" applyProtection="1">
      <alignment horizontal="left" vertical="center" shrinkToFit="1"/>
      <protection locked="0"/>
    </xf>
    <xf numFmtId="178" fontId="17" fillId="0" borderId="15" xfId="18" applyNumberFormat="1" applyFont="1" applyBorder="1" applyAlignment="1">
      <alignment horizontal="center" vertical="center" wrapText="1"/>
    </xf>
    <xf numFmtId="178" fontId="17" fillId="0" borderId="50" xfId="18" applyNumberFormat="1" applyFont="1" applyBorder="1" applyAlignment="1">
      <alignment horizontal="center" vertical="center" wrapText="1"/>
    </xf>
    <xf numFmtId="178" fontId="17" fillId="0" borderId="39" xfId="18" applyNumberFormat="1" applyFont="1" applyBorder="1" applyAlignment="1">
      <alignment horizontal="center" vertical="center"/>
    </xf>
    <xf numFmtId="178" fontId="17" fillId="0" borderId="31" xfId="18" applyNumberFormat="1" applyFont="1" applyBorder="1" applyAlignment="1">
      <alignment horizontal="center" vertical="center"/>
    </xf>
    <xf numFmtId="178" fontId="17" fillId="0" borderId="42" xfId="18" applyNumberFormat="1" applyFont="1" applyBorder="1" applyAlignment="1">
      <alignment horizontal="center" vertical="center"/>
    </xf>
    <xf numFmtId="0" fontId="1" fillId="6" borderId="34" xfId="16" applyFont="1" applyFill="1" applyBorder="1" applyAlignment="1">
      <alignment horizontal="center" vertical="center" wrapText="1"/>
    </xf>
    <xf numFmtId="0" fontId="1" fillId="6" borderId="34" xfId="16" applyFont="1" applyFill="1" applyBorder="1" applyAlignment="1">
      <alignment horizontal="center" vertical="center"/>
    </xf>
    <xf numFmtId="178" fontId="3" fillId="6" borderId="39" xfId="16" applyNumberFormat="1" applyFont="1" applyFill="1" applyBorder="1" applyAlignment="1">
      <alignment vertical="center" wrapText="1"/>
    </xf>
    <xf numFmtId="178" fontId="3" fillId="6" borderId="31" xfId="16" applyNumberFormat="1" applyFont="1" applyFill="1" applyBorder="1" applyAlignment="1">
      <alignment vertical="center" wrapText="1"/>
    </xf>
    <xf numFmtId="178" fontId="3" fillId="6" borderId="42" xfId="16" applyNumberFormat="1" applyFont="1" applyFill="1" applyBorder="1" applyAlignment="1">
      <alignment vertical="center" wrapText="1"/>
    </xf>
    <xf numFmtId="178" fontId="3" fillId="0" borderId="39" xfId="16" applyNumberFormat="1" applyFont="1" applyBorder="1" applyAlignment="1">
      <alignment vertical="center" wrapText="1"/>
    </xf>
    <xf numFmtId="178" fontId="3" fillId="0" borderId="31" xfId="16" applyNumberFormat="1" applyFont="1" applyBorder="1" applyAlignment="1">
      <alignment vertical="center" wrapText="1"/>
    </xf>
    <xf numFmtId="178" fontId="3" fillId="0" borderId="42" xfId="16" applyNumberFormat="1" applyFont="1" applyBorder="1" applyAlignment="1">
      <alignment vertical="center" wrapText="1"/>
    </xf>
    <xf numFmtId="0" fontId="3" fillId="6" borderId="39" xfId="16" applyFont="1" applyFill="1" applyBorder="1">
      <alignment vertical="center"/>
    </xf>
    <xf numFmtId="0" fontId="3" fillId="6" borderId="31" xfId="16" applyFont="1" applyFill="1" applyBorder="1">
      <alignment vertical="center"/>
    </xf>
    <xf numFmtId="0" fontId="3" fillId="6" borderId="42" xfId="16" applyFont="1" applyFill="1" applyBorder="1">
      <alignment vertical="center"/>
    </xf>
    <xf numFmtId="178" fontId="3" fillId="0" borderId="12" xfId="16" applyNumberFormat="1" applyFont="1" applyBorder="1">
      <alignment vertical="center"/>
    </xf>
    <xf numFmtId="179" fontId="3" fillId="6" borderId="39" xfId="17" applyNumberFormat="1" applyFont="1" applyFill="1" applyBorder="1" applyAlignment="1">
      <alignment horizontal="left" vertical="center" wrapText="1"/>
    </xf>
    <xf numFmtId="179" fontId="3" fillId="6" borderId="31" xfId="17" applyNumberFormat="1" applyFont="1" applyFill="1" applyBorder="1" applyAlignment="1">
      <alignment horizontal="left" vertical="center" wrapText="1"/>
    </xf>
    <xf numFmtId="179" fontId="3" fillId="6" borderId="42" xfId="17" applyNumberFormat="1" applyFont="1" applyFill="1" applyBorder="1" applyAlignment="1">
      <alignment horizontal="left" vertical="center" wrapText="1"/>
    </xf>
    <xf numFmtId="0" fontId="3" fillId="6" borderId="39" xfId="17" applyFont="1" applyFill="1" applyBorder="1" applyAlignment="1">
      <alignment horizontal="left" vertical="center"/>
    </xf>
    <xf numFmtId="0" fontId="3" fillId="6" borderId="31" xfId="17" applyFont="1" applyFill="1" applyBorder="1" applyAlignment="1">
      <alignment horizontal="left" vertical="center"/>
    </xf>
    <xf numFmtId="0" fontId="3" fillId="6" borderId="42" xfId="17" applyFont="1" applyFill="1" applyBorder="1" applyAlignment="1">
      <alignment horizontal="left" vertical="center"/>
    </xf>
    <xf numFmtId="178" fontId="17" fillId="0" borderId="39" xfId="16" applyNumberFormat="1" applyFont="1" applyBorder="1">
      <alignment vertical="center"/>
    </xf>
    <xf numFmtId="178" fontId="17" fillId="0" borderId="31" xfId="16" applyNumberFormat="1" applyFont="1" applyBorder="1">
      <alignment vertical="center"/>
    </xf>
    <xf numFmtId="178" fontId="17" fillId="0" borderId="42" xfId="16" applyNumberFormat="1" applyFont="1" applyBorder="1">
      <alignment vertical="center"/>
    </xf>
    <xf numFmtId="0" fontId="6" fillId="0" borderId="8" xfId="1" applyFont="1" applyBorder="1" applyAlignment="1">
      <alignment horizontal="left" vertical="center" wrapText="1"/>
    </xf>
    <xf numFmtId="0" fontId="6" fillId="0" borderId="9" xfId="1" applyFont="1" applyBorder="1" applyAlignment="1">
      <alignment horizontal="left" vertical="center" wrapText="1"/>
    </xf>
    <xf numFmtId="0" fontId="6" fillId="0" borderId="12" xfId="1" applyFont="1" applyBorder="1" applyAlignment="1">
      <alignment horizontal="left" vertical="center"/>
    </xf>
    <xf numFmtId="0" fontId="6" fillId="0" borderId="13" xfId="1" applyFont="1" applyBorder="1" applyAlignment="1">
      <alignment horizontal="left" vertical="center"/>
    </xf>
    <xf numFmtId="0" fontId="6" fillId="0" borderId="18" xfId="1" applyFont="1" applyBorder="1" applyAlignment="1">
      <alignment horizontal="left" vertical="center"/>
    </xf>
    <xf numFmtId="0" fontId="6" fillId="0" borderId="19" xfId="1" applyFont="1" applyBorder="1" applyAlignment="1">
      <alignment horizontal="left" vertical="center"/>
    </xf>
    <xf numFmtId="0" fontId="7" fillId="0" borderId="31" xfId="2" applyFont="1" applyBorder="1" applyAlignment="1">
      <alignment horizontal="left" vertical="center" wrapText="1"/>
    </xf>
    <xf numFmtId="0" fontId="7" fillId="0" borderId="32" xfId="2" applyFont="1" applyBorder="1" applyAlignment="1">
      <alignment horizontal="left" vertical="center" wrapText="1"/>
    </xf>
    <xf numFmtId="0" fontId="7" fillId="0" borderId="18" xfId="2" applyFont="1" applyBorder="1" applyAlignment="1">
      <alignment horizontal="left" vertical="center" wrapText="1"/>
    </xf>
    <xf numFmtId="0" fontId="7" fillId="0" borderId="19" xfId="2" applyFont="1" applyBorder="1" applyAlignment="1">
      <alignment horizontal="left" vertical="center" wrapText="1"/>
    </xf>
    <xf numFmtId="0" fontId="7" fillId="0" borderId="25" xfId="2" applyFont="1" applyBorder="1" applyAlignment="1">
      <alignment horizontal="left" vertical="center" wrapText="1"/>
    </xf>
    <xf numFmtId="0" fontId="7" fillId="0" borderId="26" xfId="2" applyFont="1" applyBorder="1" applyAlignment="1">
      <alignment horizontal="left" vertical="center" wrapText="1"/>
    </xf>
    <xf numFmtId="0" fontId="7" fillId="0" borderId="30" xfId="3" applyFont="1" applyBorder="1" applyAlignment="1">
      <alignment vertical="center" wrapText="1"/>
    </xf>
    <xf numFmtId="0" fontId="7" fillId="0" borderId="42" xfId="3" applyFont="1" applyBorder="1" applyAlignment="1">
      <alignment vertical="center" wrapText="1"/>
    </xf>
    <xf numFmtId="0" fontId="7" fillId="0" borderId="31" xfId="3" applyFont="1" applyBorder="1">
      <alignment vertical="center"/>
    </xf>
    <xf numFmtId="0" fontId="7" fillId="0" borderId="32" xfId="3" applyFont="1" applyBorder="1">
      <alignment vertical="center"/>
    </xf>
    <xf numFmtId="0" fontId="7" fillId="0" borderId="17" xfId="3" applyFont="1" applyBorder="1">
      <alignment vertical="center"/>
    </xf>
    <xf numFmtId="0" fontId="7" fillId="0" borderId="43" xfId="3" applyFont="1" applyBorder="1">
      <alignment vertical="center"/>
    </xf>
    <xf numFmtId="0" fontId="7" fillId="0" borderId="18" xfId="3" applyFont="1" applyBorder="1">
      <alignment vertical="center"/>
    </xf>
    <xf numFmtId="0" fontId="7" fillId="0" borderId="19" xfId="3" applyFont="1" applyBorder="1">
      <alignment vertical="center"/>
    </xf>
    <xf numFmtId="0" fontId="8" fillId="0" borderId="27" xfId="3" applyFont="1" applyBorder="1" applyAlignment="1">
      <alignment horizontal="center" vertical="center" wrapText="1"/>
    </xf>
    <xf numFmtId="0" fontId="8" fillId="0" borderId="28" xfId="3" applyFont="1" applyBorder="1" applyAlignment="1">
      <alignment horizontal="center" vertical="center" wrapText="1"/>
    </xf>
    <xf numFmtId="0" fontId="8" fillId="0" borderId="47" xfId="3" applyFont="1" applyBorder="1" applyAlignment="1">
      <alignment horizontal="center" vertical="center" wrapText="1"/>
    </xf>
    <xf numFmtId="0" fontId="8" fillId="0" borderId="48" xfId="3" applyFont="1" applyBorder="1" applyAlignment="1">
      <alignment horizontal="center" vertical="center" wrapText="1"/>
    </xf>
    <xf numFmtId="0" fontId="8" fillId="0" borderId="20" xfId="3" applyFont="1" applyBorder="1" applyAlignment="1">
      <alignment horizontal="center" vertical="center" wrapText="1"/>
    </xf>
    <xf numFmtId="0" fontId="8" fillId="0" borderId="21" xfId="3" applyFont="1" applyBorder="1" applyAlignment="1">
      <alignment horizontal="center" vertical="center" wrapText="1"/>
    </xf>
    <xf numFmtId="0" fontId="10" fillId="0" borderId="45" xfId="3" applyFont="1" applyBorder="1">
      <alignment vertical="center"/>
    </xf>
    <xf numFmtId="0" fontId="10" fillId="0" borderId="25" xfId="3" applyFont="1" applyBorder="1">
      <alignment vertical="center"/>
    </xf>
    <xf numFmtId="0" fontId="10" fillId="0" borderId="46" xfId="3" applyFont="1" applyBorder="1">
      <alignment vertical="center"/>
    </xf>
    <xf numFmtId="0" fontId="8" fillId="0" borderId="39" xfId="3" applyFont="1" applyBorder="1">
      <alignment vertical="center"/>
    </xf>
    <xf numFmtId="0" fontId="8" fillId="0" borderId="31" xfId="3" applyFont="1" applyBorder="1">
      <alignment vertical="center"/>
    </xf>
    <xf numFmtId="0" fontId="8" fillId="0" borderId="32" xfId="3" applyFont="1" applyBorder="1">
      <alignment vertical="center"/>
    </xf>
    <xf numFmtId="0" fontId="8" fillId="0" borderId="44" xfId="3" applyFont="1" applyBorder="1">
      <alignment vertical="center"/>
    </xf>
    <xf numFmtId="0" fontId="8" fillId="0" borderId="18" xfId="3" applyFont="1" applyBorder="1">
      <alignment vertical="center"/>
    </xf>
    <xf numFmtId="0" fontId="8" fillId="0" borderId="43" xfId="3" applyFont="1" applyBorder="1">
      <alignment vertical="center"/>
    </xf>
    <xf numFmtId="0" fontId="7" fillId="0" borderId="36" xfId="3" applyFont="1" applyBorder="1" applyAlignment="1">
      <alignment vertical="center" wrapText="1"/>
    </xf>
    <xf numFmtId="0" fontId="7" fillId="0" borderId="23" xfId="3" applyFont="1" applyBorder="1" applyAlignment="1">
      <alignment vertical="center" wrapText="1"/>
    </xf>
    <xf numFmtId="0" fontId="7" fillId="0" borderId="7" xfId="3" applyFont="1" applyBorder="1" applyAlignment="1">
      <alignment vertical="center" wrapText="1"/>
    </xf>
    <xf numFmtId="0" fontId="7" fillId="0" borderId="38" xfId="3" applyFont="1" applyBorder="1" applyAlignment="1">
      <alignment vertical="center" wrapText="1"/>
    </xf>
    <xf numFmtId="0" fontId="7" fillId="0" borderId="24" xfId="3" applyFont="1" applyBorder="1" applyAlignment="1">
      <alignment vertical="center" wrapText="1"/>
    </xf>
    <xf numFmtId="0" fontId="7" fillId="0" borderId="40" xfId="3" applyFont="1" applyBorder="1" applyAlignment="1">
      <alignment vertical="center" wrapText="1"/>
    </xf>
    <xf numFmtId="0" fontId="7" fillId="0" borderId="25" xfId="3" applyFont="1" applyBorder="1">
      <alignment vertical="center"/>
    </xf>
    <xf numFmtId="0" fontId="7" fillId="0" borderId="26" xfId="3" applyFont="1" applyBorder="1">
      <alignment vertical="center"/>
    </xf>
    <xf numFmtId="0" fontId="7" fillId="0" borderId="11" xfId="4" applyFont="1" applyBorder="1" applyAlignment="1">
      <alignment vertical="center" wrapText="1"/>
    </xf>
    <xf numFmtId="0" fontId="7" fillId="0" borderId="51" xfId="4" applyFont="1" applyBorder="1" applyAlignment="1">
      <alignment vertical="center" wrapText="1"/>
    </xf>
    <xf numFmtId="0" fontId="7" fillId="0" borderId="7" xfId="4" applyFont="1" applyBorder="1" applyAlignment="1">
      <alignment vertical="center" wrapText="1"/>
    </xf>
    <xf numFmtId="0" fontId="7" fillId="0" borderId="38" xfId="4" applyFont="1" applyBorder="1" applyAlignment="1">
      <alignment vertical="center" wrapText="1"/>
    </xf>
    <xf numFmtId="0" fontId="7" fillId="0" borderId="24" xfId="4" applyFont="1" applyBorder="1" applyAlignment="1">
      <alignment vertical="center" wrapText="1"/>
    </xf>
    <xf numFmtId="0" fontId="7" fillId="0" borderId="40" xfId="4" applyFont="1" applyBorder="1" applyAlignment="1">
      <alignment vertical="center" wrapText="1"/>
    </xf>
    <xf numFmtId="0" fontId="7" fillId="0" borderId="31" xfId="4" applyFont="1" applyBorder="1" applyAlignment="1">
      <alignment horizontal="left" vertical="center"/>
    </xf>
    <xf numFmtId="0" fontId="7" fillId="0" borderId="32" xfId="4" applyFont="1" applyBorder="1" applyAlignment="1">
      <alignment horizontal="left" vertical="center"/>
    </xf>
    <xf numFmtId="0" fontId="7" fillId="0" borderId="17" xfId="4" applyFont="1" applyBorder="1">
      <alignment vertical="center"/>
    </xf>
    <xf numFmtId="0" fontId="7" fillId="0" borderId="43" xfId="4" applyFont="1" applyBorder="1">
      <alignment vertical="center"/>
    </xf>
    <xf numFmtId="0" fontId="7" fillId="0" borderId="18" xfId="4" applyFont="1" applyBorder="1" applyAlignment="1">
      <alignment horizontal="left" vertical="center"/>
    </xf>
    <xf numFmtId="0" fontId="7" fillId="0" borderId="19" xfId="4" applyFont="1" applyBorder="1" applyAlignment="1">
      <alignment horizontal="left" vertical="center"/>
    </xf>
    <xf numFmtId="0" fontId="7" fillId="0" borderId="36" xfId="4" applyFont="1" applyBorder="1" applyAlignment="1">
      <alignment vertical="center" wrapText="1"/>
    </xf>
    <xf numFmtId="0" fontId="7" fillId="0" borderId="23" xfId="4" applyFont="1" applyBorder="1" applyAlignment="1">
      <alignment vertical="center" wrapText="1"/>
    </xf>
    <xf numFmtId="0" fontId="7" fillId="0" borderId="25" xfId="4" applyFont="1" applyBorder="1" applyAlignment="1">
      <alignment horizontal="left" vertical="center"/>
    </xf>
    <xf numFmtId="0" fontId="7" fillId="0" borderId="26" xfId="4" applyFont="1" applyBorder="1" applyAlignment="1">
      <alignment horizontal="left" vertical="center"/>
    </xf>
    <xf numFmtId="0" fontId="7" fillId="0" borderId="39" xfId="4" applyFont="1" applyBorder="1" applyAlignment="1">
      <alignment horizontal="center" vertical="center" shrinkToFit="1"/>
    </xf>
    <xf numFmtId="0" fontId="7" fillId="0" borderId="31" xfId="4" applyFont="1" applyBorder="1" applyAlignment="1">
      <alignment horizontal="center" vertical="center" shrinkToFit="1"/>
    </xf>
    <xf numFmtId="0" fontId="7" fillId="0" borderId="32" xfId="4" applyFont="1" applyBorder="1" applyAlignment="1">
      <alignment horizontal="center" vertical="center" shrinkToFit="1"/>
    </xf>
    <xf numFmtId="0" fontId="13" fillId="0" borderId="39" xfId="1" applyFont="1" applyBorder="1" applyAlignment="1" applyProtection="1">
      <alignment horizontal="left" vertical="center" wrapText="1"/>
      <protection locked="0"/>
    </xf>
    <xf numFmtId="0" fontId="13" fillId="0" borderId="31" xfId="1" applyFont="1" applyBorder="1" applyAlignment="1" applyProtection="1">
      <alignment horizontal="left" vertical="center" wrapText="1"/>
      <protection locked="0"/>
    </xf>
    <xf numFmtId="0" fontId="13" fillId="0" borderId="32" xfId="1" applyFont="1" applyBorder="1" applyAlignment="1" applyProtection="1">
      <alignment horizontal="left" vertical="center" wrapText="1"/>
      <protection locked="0"/>
    </xf>
    <xf numFmtId="177" fontId="13" fillId="0" borderId="44" xfId="1" applyNumberFormat="1" applyFont="1" applyBorder="1" applyAlignment="1" applyProtection="1">
      <alignment horizontal="left" vertical="center" wrapText="1"/>
      <protection locked="0"/>
    </xf>
    <xf numFmtId="0" fontId="13" fillId="0" borderId="18" xfId="1" applyFont="1" applyBorder="1" applyAlignment="1" applyProtection="1">
      <alignment horizontal="left" vertical="center" wrapText="1"/>
      <protection locked="0"/>
    </xf>
    <xf numFmtId="0" fontId="13" fillId="0" borderId="19" xfId="1" applyFont="1" applyBorder="1" applyAlignment="1" applyProtection="1">
      <alignment horizontal="left" vertical="center" wrapText="1"/>
      <protection locked="0"/>
    </xf>
    <xf numFmtId="0" fontId="13" fillId="0" borderId="2" xfId="1" applyFont="1" applyBorder="1" applyAlignment="1">
      <alignment horizontal="left" vertical="center"/>
    </xf>
    <xf numFmtId="0" fontId="13" fillId="0" borderId="3" xfId="1" applyFont="1" applyBorder="1" applyAlignment="1">
      <alignment horizontal="left" vertical="center"/>
    </xf>
    <xf numFmtId="0" fontId="13" fillId="0" borderId="8" xfId="1" applyFont="1" applyBorder="1" applyAlignment="1">
      <alignment horizontal="left" vertical="center" wrapText="1"/>
    </xf>
    <xf numFmtId="0" fontId="13" fillId="0" borderId="9" xfId="1" applyFont="1" applyBorder="1" applyAlignment="1">
      <alignment horizontal="left" vertical="center" wrapText="1"/>
    </xf>
    <xf numFmtId="0" fontId="13" fillId="0" borderId="12" xfId="1" applyFont="1" applyBorder="1" applyAlignment="1">
      <alignment horizontal="left" vertical="center"/>
    </xf>
    <xf numFmtId="0" fontId="13" fillId="0" borderId="13" xfId="1" applyFont="1" applyBorder="1" applyAlignment="1">
      <alignment horizontal="left" vertical="center"/>
    </xf>
    <xf numFmtId="0" fontId="13" fillId="0" borderId="31" xfId="1" applyFont="1" applyBorder="1" applyAlignment="1">
      <alignment horizontal="left" vertical="center"/>
    </xf>
    <xf numFmtId="0" fontId="13" fillId="0" borderId="32" xfId="1" applyFont="1" applyBorder="1" applyAlignment="1">
      <alignment horizontal="left" vertical="center"/>
    </xf>
    <xf numFmtId="0" fontId="1" fillId="0" borderId="0" xfId="16" applyFont="1" applyAlignment="1">
      <alignment horizontal="center" vertical="center"/>
    </xf>
    <xf numFmtId="187" fontId="1" fillId="6" borderId="0" xfId="17" applyNumberFormat="1" applyFont="1" applyFill="1" applyAlignment="1">
      <alignment horizontal="center" vertical="center" wrapText="1"/>
    </xf>
    <xf numFmtId="187" fontId="1" fillId="6" borderId="34" xfId="17" applyNumberFormat="1" applyFont="1" applyFill="1" applyBorder="1" applyAlignment="1">
      <alignment horizontal="center" vertical="center"/>
    </xf>
    <xf numFmtId="178" fontId="16" fillId="0" borderId="0" xfId="16" applyNumberFormat="1" applyAlignment="1">
      <alignment horizontal="center" vertical="center"/>
    </xf>
    <xf numFmtId="187" fontId="1" fillId="0" borderId="0" xfId="16" applyNumberFormat="1" applyFont="1" applyAlignment="1">
      <alignment horizontal="center" vertical="center"/>
    </xf>
    <xf numFmtId="179" fontId="1" fillId="6" borderId="34" xfId="17" applyNumberFormat="1" applyFont="1" applyFill="1" applyBorder="1" applyAlignment="1">
      <alignment horizontal="center" vertical="center" wrapText="1"/>
    </xf>
    <xf numFmtId="0" fontId="1" fillId="0" borderId="34" xfId="16" applyFont="1" applyBorder="1" applyAlignment="1">
      <alignment horizontal="center" vertical="center"/>
    </xf>
    <xf numFmtId="187" fontId="1" fillId="6" borderId="0" xfId="17" applyNumberFormat="1" applyFont="1" applyFill="1" applyAlignment="1">
      <alignment horizontal="center" vertical="center"/>
    </xf>
    <xf numFmtId="0" fontId="1" fillId="0" borderId="41" xfId="16" applyFont="1" applyBorder="1" applyAlignment="1" applyProtection="1">
      <alignment horizontal="left" vertical="top" wrapText="1"/>
      <protection locked="0"/>
    </xf>
    <xf numFmtId="0" fontId="1" fillId="0" borderId="12" xfId="16" applyFont="1" applyBorder="1" applyAlignment="1" applyProtection="1">
      <alignment horizontal="left" vertical="top" wrapText="1"/>
      <protection locked="0"/>
    </xf>
    <xf numFmtId="0" fontId="1" fillId="0" borderId="51" xfId="16" applyFont="1" applyBorder="1" applyAlignment="1" applyProtection="1">
      <alignment horizontal="left" vertical="top" wrapText="1"/>
      <protection locked="0"/>
    </xf>
    <xf numFmtId="0" fontId="1" fillId="0" borderId="65" xfId="16" applyFont="1" applyBorder="1" applyAlignment="1" applyProtection="1">
      <alignment horizontal="left" vertical="top" wrapText="1"/>
      <protection locked="0"/>
    </xf>
    <xf numFmtId="0" fontId="1" fillId="0" borderId="0" xfId="16" applyFont="1" applyAlignment="1" applyProtection="1">
      <alignment horizontal="left" vertical="top" wrapText="1"/>
      <protection locked="0"/>
    </xf>
    <xf numFmtId="0" fontId="1" fillId="0" borderId="38" xfId="16" applyFont="1" applyBorder="1" applyAlignment="1" applyProtection="1">
      <alignment horizontal="left" vertical="top" wrapText="1"/>
      <protection locked="0"/>
    </xf>
    <xf numFmtId="0" fontId="1" fillId="0" borderId="37" xfId="16" applyFont="1" applyBorder="1" applyAlignment="1" applyProtection="1">
      <alignment horizontal="left" vertical="top" wrapText="1"/>
      <protection locked="0"/>
    </xf>
    <xf numFmtId="0" fontId="1" fillId="0" borderId="56" xfId="16" applyFont="1" applyBorder="1" applyAlignment="1" applyProtection="1">
      <alignment horizontal="left" vertical="top" wrapText="1"/>
      <protection locked="0"/>
    </xf>
    <xf numFmtId="0" fontId="1" fillId="0" borderId="40" xfId="16" applyFont="1" applyBorder="1" applyAlignment="1" applyProtection="1">
      <alignment horizontal="left" vertical="top" wrapText="1"/>
      <protection locked="0"/>
    </xf>
    <xf numFmtId="179" fontId="1" fillId="6" borderId="0" xfId="17" applyNumberFormat="1" applyFont="1" applyFill="1" applyAlignment="1">
      <alignment horizontal="center" vertical="center" wrapText="1"/>
    </xf>
    <xf numFmtId="0" fontId="1" fillId="0" borderId="39" xfId="16" applyFont="1" applyBorder="1" applyAlignment="1">
      <alignment horizontal="center" vertical="center"/>
    </xf>
    <xf numFmtId="0" fontId="1" fillId="0" borderId="31" xfId="16" applyFont="1" applyBorder="1" applyAlignment="1">
      <alignment horizontal="center" vertical="center"/>
    </xf>
    <xf numFmtId="0" fontId="1" fillId="0" borderId="42" xfId="16" applyFont="1" applyBorder="1" applyAlignment="1">
      <alignment horizontal="center" vertical="center"/>
    </xf>
    <xf numFmtId="179" fontId="1" fillId="0" borderId="0" xfId="17" applyNumberFormat="1" applyFont="1" applyAlignment="1">
      <alignment horizontal="center" vertical="center" wrapText="1"/>
    </xf>
  </cellXfs>
  <cellStyles count="21">
    <cellStyle name="標準" xfId="0" builtinId="0"/>
    <cellStyle name="標準 2" xfId="6" xr:uid="{00000000-0005-0000-0000-000001000000}"/>
    <cellStyle name="標準 2 2" xfId="7" xr:uid="{00000000-0005-0000-0000-000002000000}"/>
    <cellStyle name="標準 2 3" xfId="10" xr:uid="{00000000-0005-0000-0000-000003000000}"/>
    <cellStyle name="標準 3" xfId="11" xr:uid="{00000000-0005-0000-0000-000004000000}"/>
    <cellStyle name="標準 4" xfId="5" xr:uid="{00000000-0005-0000-0000-000005000000}"/>
    <cellStyle name="標準 4_APAHO401600" xfId="1" xr:uid="{00000000-0005-0000-0000-000006000000}"/>
    <cellStyle name="標準 4_APAHO4019001" xfId="4" xr:uid="{00000000-0005-0000-0000-000007000000}"/>
    <cellStyle name="標準 4_ZJ08_022012_青森市_2010" xfId="3" xr:uid="{00000000-0005-0000-0000-000008000000}"/>
    <cellStyle name="標準 6" xfId="8" xr:uid="{00000000-0005-0000-0000-000009000000}"/>
    <cellStyle name="標準 6_APAHO401000" xfId="9" xr:uid="{00000000-0005-0000-0000-00000A000000}"/>
    <cellStyle name="標準 6_APAHO401200_O-JJ1016-001-3_財政状況資料集(決算状況カード(各会計・関係団体))(Rev2)2" xfId="15" xr:uid="{00000000-0005-0000-0000-00000B000000}"/>
    <cellStyle name="標準 6_APAHO402200_O-JJ1016-001-3_財政状況資料集(決算状況カード(各会計・関係団体))(Rev2)2" xfId="12" xr:uid="{00000000-0005-0000-0000-00000C000000}"/>
    <cellStyle name="標準 7" xfId="20" xr:uid="{7BBEE56D-A461-4169-85A3-C034C59E7571}"/>
    <cellStyle name="標準_【レイアウト】（県）資料３（Ｐ２）　歳出比較分析表" xfId="16" xr:uid="{00000000-0005-0000-0000-00000D000000}"/>
    <cellStyle name="標準_【レイアウト】（市）資料３（Ｐ２）　歳出比較分析表" xfId="17" xr:uid="{00000000-0005-0000-0000-00000E000000}"/>
    <cellStyle name="標準_APAHO251300" xfId="18" xr:uid="{00000000-0005-0000-0000-00000F000000}"/>
    <cellStyle name="標準_APAHO252300" xfId="19" xr:uid="{00000000-0005-0000-0000-000010000000}"/>
    <cellStyle name="標準_Book1" xfId="13" xr:uid="{00000000-0005-0000-0000-000011000000}"/>
    <cellStyle name="標準_O-JJ0722-001-3_決算状況カード(各会計・関係団体)_O-JJ1016-001-3_財政状況資料集(決算状況カード(各会計・関係団体))(Rev2)2" xfId="14" xr:uid="{00000000-0005-0000-0000-000012000000}"/>
    <cellStyle name="標準_O-JJ0722-001-8_連結実質赤字比率に係る赤字・黒字の構成分析" xfId="2" xr:uid="{00000000-0005-0000-0000-00001300000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E6FFD5"/>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externalLink" Target="externalLinks/externalLink1.xml"/><Relationship Id="rId3" Type="http://schemas.openxmlformats.org/officeDocument/2006/relationships/worksheet" Target="worksheets/sheet3.xml"/><Relationship Id="rId21" Type="http://schemas.openxmlformats.org/officeDocument/2006/relationships/sharedStrings" Target="sharedString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calcChain" Target="calcChain.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7.xml.rels><?xml version="1.0" encoding="UTF-8" standalone="yes"?>
<Relationships xmlns="http://schemas.openxmlformats.org/package/2006/relationships"><Relationship Id="rId1" Type="http://schemas.openxmlformats.org/officeDocument/2006/relationships/themeOverride" Target="../theme/themeOverride1.xml"/></Relationships>
</file>

<file path=xl/charts/_rels/chart8.xml.rels><?xml version="1.0" encoding="UTF-8" standalone="yes"?>
<Relationships xmlns="http://schemas.openxmlformats.org/package/2006/relationships"><Relationship Id="rId1" Type="http://schemas.openxmlformats.org/officeDocument/2006/relationships/themeOverride" Target="../theme/themeOverride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1371841155234644"/>
          <c:y val="0.18300653594771241"/>
          <c:w val="0.87003610108303253"/>
          <c:h val="0.5816993464052288"/>
        </c:manualLayout>
      </c:layout>
      <c:lineChart>
        <c:grouping val="standard"/>
        <c:varyColors val="0"/>
        <c:ser>
          <c:idx val="0"/>
          <c:order val="0"/>
          <c:tx>
            <c:strRef>
              <c:f>データシート!$F$2</c:f>
              <c:strCache>
                <c:ptCount val="1"/>
                <c:pt idx="0">
                  <c:v>類似団体内平均(円)</c:v>
                </c:pt>
              </c:strCache>
            </c:strRef>
          </c:tx>
          <c:spPr>
            <a:ln w="28575">
              <a:noFill/>
            </a:ln>
          </c:spPr>
          <c:marker>
            <c:symbol val="diamond"/>
            <c:size val="8"/>
            <c:spPr>
              <a:solidFill>
                <a:srgbClr val="000080"/>
              </a:solidFill>
              <a:ln>
                <a:solidFill>
                  <a:srgbClr val="00008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(データシート!$F$3,データシート!$F$5,データシート!$F$7,データシート!$F$9,データシート!$F$11)</c:f>
              <c:numCache>
                <c:formatCode>#,##0;"△ "#,##0</c:formatCode>
                <c:ptCount val="5"/>
                <c:pt idx="0">
                  <c:v>45483</c:v>
                </c:pt>
                <c:pt idx="1">
                  <c:v>45945</c:v>
                </c:pt>
                <c:pt idx="2">
                  <c:v>44475</c:v>
                </c:pt>
                <c:pt idx="3">
                  <c:v>45982</c:v>
                </c:pt>
                <c:pt idx="4">
                  <c:v>50538</c:v>
                </c:pt>
              </c:numCache>
            </c:numRef>
          </c:val>
          <c:smooth val="0"/>
          <c:extLst>
            <c:ext xmlns:c16="http://schemas.microsoft.com/office/drawing/2014/chart" uri="{C3380CC4-5D6E-409C-BE32-E72D297353CC}">
              <c16:uniqueId val="{00000000-F972-48DA-B060-550982FE41D0}"/>
            </c:ext>
          </c:extLst>
        </c:ser>
        <c:ser>
          <c:idx val="1"/>
          <c:order val="1"/>
          <c:tx>
            <c:strRef>
              <c:f>データシート!$D$2</c:f>
              <c:strCache>
                <c:ptCount val="1"/>
                <c:pt idx="0">
                  <c:v>当該団体(円)</c:v>
                </c:pt>
              </c:strCache>
            </c:strRef>
          </c:tx>
          <c:spPr>
            <a:ln w="12700">
              <a:solidFill>
                <a:srgbClr val="FF0000"/>
              </a:solidFill>
              <a:prstDash val="solid"/>
            </a:ln>
          </c:spPr>
          <c:marker>
            <c:symbol val="circle"/>
            <c:size val="8"/>
            <c:spPr>
              <a:solidFill>
                <a:srgbClr val="FF0000"/>
              </a:solidFill>
              <a:ln>
                <a:solidFill>
                  <a:srgbClr val="FF000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(データシート!$D$3,データシート!$D$5,データシート!$D$7,データシート!$D$9,データシート!$D$11)</c:f>
              <c:numCache>
                <c:formatCode>#,##0;"△ "#,##0</c:formatCode>
                <c:ptCount val="5"/>
                <c:pt idx="0">
                  <c:v>28972</c:v>
                </c:pt>
                <c:pt idx="1">
                  <c:v>23841</c:v>
                </c:pt>
                <c:pt idx="2">
                  <c:v>28335</c:v>
                </c:pt>
                <c:pt idx="3">
                  <c:v>51277</c:v>
                </c:pt>
                <c:pt idx="4">
                  <c:v>47438</c:v>
                </c:pt>
              </c:numCache>
            </c:numRef>
          </c:val>
          <c:smooth val="0"/>
          <c:extLst>
            <c:ext xmlns:c16="http://schemas.microsoft.com/office/drawing/2014/chart" uri="{C3380CC4-5D6E-409C-BE32-E72D297353CC}">
              <c16:uniqueId val="{00000001-F972-48DA-B060-550982FE41D0}"/>
            </c:ext>
          </c:extLst>
        </c:ser>
        <c:dLbls>
          <c:showLegendKey val="0"/>
          <c:showVal val="0"/>
          <c:showCatName val="0"/>
          <c:showSerName val="0"/>
          <c:showPercent val="0"/>
          <c:showBubbleSize val="0"/>
        </c:dLbls>
        <c:marker val="1"/>
        <c:smooth val="0"/>
        <c:axId val="81605760"/>
        <c:axId val="81607680"/>
      </c:lineChart>
      <c:catAx>
        <c:axId val="81605760"/>
        <c:scaling>
          <c:orientation val="minMax"/>
        </c:scaling>
        <c:delete val="0"/>
        <c:axPos val="b"/>
        <c:numFmt formatCode="General"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7680"/>
        <c:crosses val="autoZero"/>
        <c:auto val="1"/>
        <c:lblAlgn val="ctr"/>
        <c:lblOffset val="100"/>
        <c:tickLblSkip val="1"/>
        <c:tickMarkSkip val="1"/>
        <c:noMultiLvlLbl val="0"/>
      </c:catAx>
      <c:valAx>
        <c:axId val="81607680"/>
        <c:scaling>
          <c:orientation val="minMax"/>
          <c:max val="70000"/>
          <c:min val="0"/>
        </c:scaling>
        <c:delete val="0"/>
        <c:axPos val="l"/>
        <c:majorGridlines>
          <c:spPr>
            <a:ln w="12700">
              <a:solidFill>
                <a:srgbClr val="C0C0C0"/>
              </a:solidFill>
              <a:prstDash val="solid"/>
            </a:ln>
          </c:spPr>
        </c:majorGridlines>
        <c:title>
          <c:tx>
            <c:rich>
              <a:bodyPr rot="0" vert="horz"/>
              <a:lstStyle/>
              <a:p>
                <a:pPr algn="ctr">
                  <a:defRPr sz="1075" b="0" i="0" u="none" strike="noStrike" baseline="0">
                    <a:solidFill>
                      <a:srgbClr val="000000"/>
                    </a:solidFill>
                    <a:latin typeface="ＭＳ Ｐゴシック"/>
                    <a:ea typeface="ＭＳ Ｐゴシック"/>
                    <a:cs typeface="ＭＳ Ｐゴシック"/>
                  </a:defRPr>
                </a:pPr>
                <a:r>
                  <a:rPr lang="ja-JP" altLang="en-US"/>
                  <a:t>（円）</a:t>
                </a:r>
              </a:p>
            </c:rich>
          </c:tx>
          <c:layout>
            <c:manualLayout>
              <c:xMode val="edge"/>
              <c:yMode val="edge"/>
              <c:x val="9.386281588447673E-2"/>
              <c:y val="7.5163398692810454E-2"/>
            </c:manualLayout>
          </c:layout>
          <c:overlay val="0"/>
          <c:spPr>
            <a:noFill/>
            <a:ln w="25400">
              <a:noFill/>
            </a:ln>
          </c:spPr>
        </c:title>
        <c:numFmt formatCode="#,##0;&quot;△ &quot;#,##0"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5760"/>
        <c:crosses val="autoZero"/>
        <c:crossBetween val="between"/>
      </c:valAx>
      <c:spPr>
        <a:solidFill>
          <a:srgbClr val="E6FFD5"/>
        </a:solidFill>
        <a:ln w="12700">
          <a:solidFill>
            <a:srgbClr val="000000"/>
          </a:solidFill>
          <a:prstDash val="solid"/>
        </a:ln>
      </c:spPr>
    </c:plotArea>
    <c:plotVisOnly val="1"/>
    <c:dispBlanksAs val="gap"/>
    <c:showDLblsOverMax val="0"/>
  </c:chart>
  <c:spPr>
    <a:noFill/>
    <a:ln w="9525">
      <a:noFill/>
    </a:ln>
  </c:spPr>
  <c:txPr>
    <a:bodyPr/>
    <a:lstStyle/>
    <a:p>
      <a:pPr>
        <a:defRPr sz="1075" b="0" i="0" u="none" strike="noStrike" baseline="0">
          <a:solidFill>
            <a:srgbClr val="000000"/>
          </a:solidFill>
          <a:latin typeface="ＭＳ Ｐゴシック"/>
          <a:ea typeface="ＭＳ Ｐゴシック"/>
          <a:cs typeface="ＭＳ Ｐゴシック"/>
        </a:defRPr>
      </a:pPr>
      <a:endParaRPr lang="ja-JP"/>
    </a:p>
  </c:txPr>
  <c:printSettings>
    <c:headerFooter alignWithMargins="0"/>
    <c:pageMargins b="0.98399999999999999" l="0.78700000000000003" r="0.78700000000000003" t="0.98399999999999999" header="0.51200000000000001" footer="0.51200000000000001"/>
    <c:pageSetup orientation="portrait"/>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6443941109852781E-2"/>
          <c:y val="7.7726262125610748E-2"/>
          <c:w val="0.92129105322763305"/>
          <c:h val="0.84686822912978865"/>
        </c:manualLayout>
      </c:layout>
      <c:barChart>
        <c:barDir val="col"/>
        <c:grouping val="stacked"/>
        <c:varyColors val="0"/>
        <c:ser>
          <c:idx val="0"/>
          <c:order val="0"/>
          <c:tx>
            <c:strRef>
              <c:f>データシート!$A$19</c:f>
              <c:strCache>
                <c:ptCount val="1"/>
                <c:pt idx="0">
                  <c:v>実質収支額</c:v>
                </c:pt>
              </c:strCache>
            </c:strRef>
          </c:tx>
          <c:spPr>
            <a:solidFill>
              <a:srgbClr val="00FFFF"/>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データシート!$B$19:$F$19</c:f>
              <c:numCache>
                <c:formatCode>General</c:formatCode>
                <c:ptCount val="5"/>
                <c:pt idx="0">
                  <c:v>3.85</c:v>
                </c:pt>
                <c:pt idx="1">
                  <c:v>6.15</c:v>
                </c:pt>
                <c:pt idx="2">
                  <c:v>4.7300000000000004</c:v>
                </c:pt>
                <c:pt idx="3">
                  <c:v>3.91</c:v>
                </c:pt>
                <c:pt idx="4">
                  <c:v>2.68</c:v>
                </c:pt>
              </c:numCache>
            </c:numRef>
          </c:val>
          <c:extLst>
            <c:ext xmlns:c16="http://schemas.microsoft.com/office/drawing/2014/chart" uri="{C3380CC4-5D6E-409C-BE32-E72D297353CC}">
              <c16:uniqueId val="{00000000-7F7D-458B-88BB-7E8F46364E0D}"/>
            </c:ext>
          </c:extLst>
        </c:ser>
        <c:ser>
          <c:idx val="1"/>
          <c:order val="1"/>
          <c:tx>
            <c:strRef>
              <c:f>データシート!$A$20</c:f>
              <c:strCache>
                <c:ptCount val="1"/>
                <c:pt idx="0">
                  <c:v>財政調整基金残高</c:v>
                </c:pt>
              </c:strCache>
            </c:strRef>
          </c:tx>
          <c:spPr>
            <a:solidFill>
              <a:srgbClr val="FF8080"/>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データシート!$B$20:$F$20</c:f>
              <c:numCache>
                <c:formatCode>General</c:formatCode>
                <c:ptCount val="5"/>
                <c:pt idx="0">
                  <c:v>13.73</c:v>
                </c:pt>
                <c:pt idx="1">
                  <c:v>14.93</c:v>
                </c:pt>
                <c:pt idx="2">
                  <c:v>14.65</c:v>
                </c:pt>
                <c:pt idx="3">
                  <c:v>13.09</c:v>
                </c:pt>
                <c:pt idx="4">
                  <c:v>11.18</c:v>
                </c:pt>
              </c:numCache>
            </c:numRef>
          </c:val>
          <c:extLst>
            <c:ext xmlns:c16="http://schemas.microsoft.com/office/drawing/2014/chart" uri="{C3380CC4-5D6E-409C-BE32-E72D297353CC}">
              <c16:uniqueId val="{00000001-7F7D-458B-88BB-7E8F46364E0D}"/>
            </c:ext>
          </c:extLst>
        </c:ser>
        <c:dLbls>
          <c:showLegendKey val="0"/>
          <c:showVal val="0"/>
          <c:showCatName val="0"/>
          <c:showSerName val="0"/>
          <c:showPercent val="0"/>
          <c:showBubbleSize val="0"/>
        </c:dLbls>
        <c:gapWidth val="250"/>
        <c:overlap val="100"/>
        <c:axId val="95777536"/>
        <c:axId val="95779456"/>
      </c:barChart>
      <c:lineChart>
        <c:grouping val="standard"/>
        <c:varyColors val="0"/>
        <c:ser>
          <c:idx val="2"/>
          <c:order val="2"/>
          <c:tx>
            <c:strRef>
              <c:f>データシート!$A$21</c:f>
              <c:strCache>
                <c:ptCount val="1"/>
                <c:pt idx="0">
                  <c:v>実質単年度収支</c:v>
                </c:pt>
              </c:strCache>
            </c:strRef>
          </c:tx>
          <c:spPr>
            <a:ln w="38100">
              <a:solidFill>
                <a:srgbClr val="FF0000"/>
              </a:solidFill>
              <a:prstDash val="solid"/>
            </a:ln>
          </c:spPr>
          <c:marker>
            <c:symbol val="circle"/>
            <c:size val="15"/>
            <c:spPr>
              <a:solidFill>
                <a:srgbClr val="FF0000"/>
              </a:solidFill>
              <a:ln>
                <a:solidFill>
                  <a:srgbClr val="FF0000"/>
                </a:solidFill>
                <a:prstDash val="solid"/>
              </a:ln>
            </c:spPr>
          </c:marker>
          <c:cat>
            <c:strRef>
              <c:f>データシート!$B$18:$F$18</c:f>
              <c:strCache>
                <c:ptCount val="5"/>
                <c:pt idx="0">
                  <c:v>R02</c:v>
                </c:pt>
                <c:pt idx="1">
                  <c:v>R03</c:v>
                </c:pt>
                <c:pt idx="2">
                  <c:v>R04</c:v>
                </c:pt>
                <c:pt idx="3">
                  <c:v>R05</c:v>
                </c:pt>
                <c:pt idx="4">
                  <c:v>R06</c:v>
                </c:pt>
              </c:strCache>
            </c:strRef>
          </c:cat>
          <c:val>
            <c:numRef>
              <c:f>データシート!$B$21:$F$21</c:f>
              <c:numCache>
                <c:formatCode>General</c:formatCode>
                <c:ptCount val="5"/>
                <c:pt idx="0">
                  <c:v>2.75</c:v>
                </c:pt>
                <c:pt idx="1">
                  <c:v>4.41</c:v>
                </c:pt>
                <c:pt idx="2">
                  <c:v>-1.91</c:v>
                </c:pt>
                <c:pt idx="3">
                  <c:v>-1.81</c:v>
                </c:pt>
                <c:pt idx="4">
                  <c:v>-2.6</c:v>
                </c:pt>
              </c:numCache>
            </c:numRef>
          </c:val>
          <c:smooth val="0"/>
          <c:extLst>
            <c:ext xmlns:c16="http://schemas.microsoft.com/office/drawing/2014/chart" uri="{C3380CC4-5D6E-409C-BE32-E72D297353CC}">
              <c16:uniqueId val="{00000002-7F7D-458B-88BB-7E8F46364E0D}"/>
            </c:ext>
          </c:extLst>
        </c:ser>
        <c:dLbls>
          <c:showLegendKey val="0"/>
          <c:showVal val="0"/>
          <c:showCatName val="0"/>
          <c:showSerName val="0"/>
          <c:showPercent val="0"/>
          <c:showBubbleSize val="0"/>
        </c:dLbls>
        <c:marker val="1"/>
        <c:smooth val="0"/>
        <c:axId val="95777536"/>
        <c:axId val="95779456"/>
      </c:lineChart>
      <c:catAx>
        <c:axId val="9577753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400" b="1" i="0" u="none" strike="noStrike" baseline="0">
                <a:solidFill>
                  <a:srgbClr val="000000"/>
                </a:solidFill>
                <a:latin typeface="ＭＳ ゴシック"/>
                <a:ea typeface="ＭＳ ゴシック"/>
                <a:cs typeface="ＭＳ ゴシック"/>
              </a:defRPr>
            </a:pPr>
            <a:endParaRPr lang="ja-JP"/>
          </a:p>
        </c:txPr>
        <c:crossAx val="95779456"/>
        <c:crosses val="autoZero"/>
        <c:auto val="1"/>
        <c:lblAlgn val="ctr"/>
        <c:lblOffset val="100"/>
        <c:tickLblSkip val="1"/>
        <c:tickMarkSkip val="1"/>
        <c:noMultiLvlLbl val="0"/>
      </c:catAx>
      <c:valAx>
        <c:axId val="95779456"/>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7753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4.5784502909787084E-2"/>
          <c:y val="7.7340569877883333E-2"/>
          <c:w val="0.93115348674162657"/>
          <c:h val="0.71777476255088413"/>
        </c:manualLayout>
      </c:layout>
      <c:barChart>
        <c:barDir val="col"/>
        <c:grouping val="stacked"/>
        <c:varyColors val="0"/>
        <c:ser>
          <c:idx val="0"/>
          <c:order val="0"/>
          <c:tx>
            <c:strRef>
              <c:f>データシート!$A$27</c:f>
              <c:strCache>
                <c:ptCount val="1"/>
                <c:pt idx="0">
                  <c:v>その他会計（黒字）</c:v>
                </c:pt>
              </c:strCache>
            </c:strRef>
          </c:tx>
          <c:spPr>
            <a:solidFill>
              <a:srgbClr val="0000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データシート!$B$27:$K$27</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0-A0AB-4B9B-9297-1FC4721821E0}"/>
            </c:ext>
          </c:extLst>
        </c:ser>
        <c:ser>
          <c:idx val="1"/>
          <c:order val="1"/>
          <c:tx>
            <c:strRef>
              <c:f>データシート!$A$28</c:f>
              <c:strCache>
                <c:ptCount val="1"/>
                <c:pt idx="0">
                  <c:v>その他会計（赤字）</c:v>
                </c:pt>
              </c:strCache>
            </c:strRef>
          </c:tx>
          <c:spPr>
            <a:solidFill>
              <a:srgbClr val="FF0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データシート!$B$28:$K$28</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1-A0AB-4B9B-9297-1FC4721821E0}"/>
            </c:ext>
          </c:extLst>
        </c:ser>
        <c:ser>
          <c:idx val="2"/>
          <c:order val="2"/>
          <c:tx>
            <c:strRef>
              <c:f>データシート!$A$29</c:f>
              <c:strCache>
                <c:ptCount val="1"/>
                <c:pt idx="0">
                  <c:v>#N/A</c:v>
                </c:pt>
              </c:strCache>
            </c:strRef>
          </c:tx>
          <c:spPr>
            <a:solidFill>
              <a:srgbClr val="00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データシート!$B$29:$K$29</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2-A0AB-4B9B-9297-1FC4721821E0}"/>
            </c:ext>
          </c:extLst>
        </c:ser>
        <c:ser>
          <c:idx val="3"/>
          <c:order val="3"/>
          <c:tx>
            <c:strRef>
              <c:f>データシート!$A$30</c:f>
              <c:strCache>
                <c:ptCount val="1"/>
                <c:pt idx="0">
                  <c:v>#N/A</c:v>
                </c:pt>
              </c:strCache>
            </c:strRef>
          </c:tx>
          <c:spPr>
            <a:solidFill>
              <a:srgbClr val="800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データシート!$B$30:$K$30</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3-A0AB-4B9B-9297-1FC4721821E0}"/>
            </c:ext>
          </c:extLst>
        </c:ser>
        <c:ser>
          <c:idx val="4"/>
          <c:order val="4"/>
          <c:tx>
            <c:strRef>
              <c:f>データシート!$A$31</c:f>
              <c:strCache>
                <c:ptCount val="1"/>
                <c:pt idx="0">
                  <c:v>#N/A</c:v>
                </c:pt>
              </c:strCache>
            </c:strRef>
          </c:tx>
          <c:spPr>
            <a:solidFill>
              <a:srgbClr val="FF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データシート!$B$31:$K$31</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4-A0AB-4B9B-9297-1FC4721821E0}"/>
            </c:ext>
          </c:extLst>
        </c:ser>
        <c:ser>
          <c:idx val="5"/>
          <c:order val="5"/>
          <c:tx>
            <c:strRef>
              <c:f>データシート!$A$32</c:f>
              <c:strCache>
                <c:ptCount val="1"/>
                <c:pt idx="0">
                  <c:v>後期高齢者医療特別会計</c:v>
                </c:pt>
              </c:strCache>
            </c:strRef>
          </c:tx>
          <c:spPr>
            <a:solidFill>
              <a:srgbClr val="FF66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データシート!$B$32:$K$32</c:f>
              <c:numCache>
                <c:formatCode>General</c:formatCode>
                <c:ptCount val="10"/>
                <c:pt idx="0">
                  <c:v>#N/A</c:v>
                </c:pt>
                <c:pt idx="1">
                  <c:v>0.14000000000000001</c:v>
                </c:pt>
                <c:pt idx="2">
                  <c:v>#N/A</c:v>
                </c:pt>
                <c:pt idx="3">
                  <c:v>0.19</c:v>
                </c:pt>
                <c:pt idx="4">
                  <c:v>#N/A</c:v>
                </c:pt>
                <c:pt idx="5">
                  <c:v>0.36</c:v>
                </c:pt>
                <c:pt idx="6">
                  <c:v>#N/A</c:v>
                </c:pt>
                <c:pt idx="7">
                  <c:v>0.24</c:v>
                </c:pt>
                <c:pt idx="8">
                  <c:v>#N/A</c:v>
                </c:pt>
                <c:pt idx="9">
                  <c:v>0.08</c:v>
                </c:pt>
              </c:numCache>
            </c:numRef>
          </c:val>
          <c:extLst>
            <c:ext xmlns:c16="http://schemas.microsoft.com/office/drawing/2014/chart" uri="{C3380CC4-5D6E-409C-BE32-E72D297353CC}">
              <c16:uniqueId val="{00000005-A0AB-4B9B-9297-1FC4721821E0}"/>
            </c:ext>
          </c:extLst>
        </c:ser>
        <c:ser>
          <c:idx val="6"/>
          <c:order val="6"/>
          <c:tx>
            <c:strRef>
              <c:f>データシート!$A$33</c:f>
              <c:strCache>
                <c:ptCount val="1"/>
                <c:pt idx="0">
                  <c:v>介護保険特別会計</c:v>
                </c:pt>
              </c:strCache>
            </c:strRef>
          </c:tx>
          <c:spPr>
            <a:solidFill>
              <a:srgbClr val="9999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データシート!$B$33:$K$33</c:f>
              <c:numCache>
                <c:formatCode>General</c:formatCode>
                <c:ptCount val="10"/>
                <c:pt idx="0">
                  <c:v>#N/A</c:v>
                </c:pt>
                <c:pt idx="1">
                  <c:v>1.34</c:v>
                </c:pt>
                <c:pt idx="2">
                  <c:v>#N/A</c:v>
                </c:pt>
                <c:pt idx="3">
                  <c:v>1.24</c:v>
                </c:pt>
                <c:pt idx="4">
                  <c:v>#N/A</c:v>
                </c:pt>
                <c:pt idx="5">
                  <c:v>1.08</c:v>
                </c:pt>
                <c:pt idx="6">
                  <c:v>#N/A</c:v>
                </c:pt>
                <c:pt idx="7">
                  <c:v>0.5</c:v>
                </c:pt>
                <c:pt idx="8">
                  <c:v>#N/A</c:v>
                </c:pt>
                <c:pt idx="9">
                  <c:v>0.45</c:v>
                </c:pt>
              </c:numCache>
            </c:numRef>
          </c:val>
          <c:extLst>
            <c:ext xmlns:c16="http://schemas.microsoft.com/office/drawing/2014/chart" uri="{C3380CC4-5D6E-409C-BE32-E72D297353CC}">
              <c16:uniqueId val="{00000006-A0AB-4B9B-9297-1FC4721821E0}"/>
            </c:ext>
          </c:extLst>
        </c:ser>
        <c:ser>
          <c:idx val="7"/>
          <c:order val="7"/>
          <c:tx>
            <c:strRef>
              <c:f>データシート!$A$34</c:f>
              <c:strCache>
                <c:ptCount val="1"/>
                <c:pt idx="0">
                  <c:v>国民健康保険特別会計</c:v>
                </c:pt>
              </c:strCache>
            </c:strRef>
          </c:tx>
          <c:spPr>
            <a:solidFill>
              <a:srgbClr val="008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データシート!$B$34:$K$34</c:f>
              <c:numCache>
                <c:formatCode>General</c:formatCode>
                <c:ptCount val="10"/>
                <c:pt idx="0">
                  <c:v>#N/A</c:v>
                </c:pt>
                <c:pt idx="1">
                  <c:v>0.32</c:v>
                </c:pt>
                <c:pt idx="2">
                  <c:v>#N/A</c:v>
                </c:pt>
                <c:pt idx="3">
                  <c:v>0.69</c:v>
                </c:pt>
                <c:pt idx="4">
                  <c:v>#N/A</c:v>
                </c:pt>
                <c:pt idx="5">
                  <c:v>0.19</c:v>
                </c:pt>
                <c:pt idx="6">
                  <c:v>#N/A</c:v>
                </c:pt>
                <c:pt idx="7">
                  <c:v>0.25</c:v>
                </c:pt>
                <c:pt idx="8">
                  <c:v>#N/A</c:v>
                </c:pt>
                <c:pt idx="9">
                  <c:v>0.47</c:v>
                </c:pt>
              </c:numCache>
            </c:numRef>
          </c:val>
          <c:extLst>
            <c:ext xmlns:c16="http://schemas.microsoft.com/office/drawing/2014/chart" uri="{C3380CC4-5D6E-409C-BE32-E72D297353CC}">
              <c16:uniqueId val="{00000007-A0AB-4B9B-9297-1FC4721821E0}"/>
            </c:ext>
          </c:extLst>
        </c:ser>
        <c:ser>
          <c:idx val="8"/>
          <c:order val="8"/>
          <c:tx>
            <c:strRef>
              <c:f>データシート!$A$35</c:f>
              <c:strCache>
                <c:ptCount val="1"/>
                <c:pt idx="0">
                  <c:v>下水道事業会計</c:v>
                </c:pt>
              </c:strCache>
            </c:strRef>
          </c:tx>
          <c:spPr>
            <a:solidFill>
              <a:srgbClr val="00FF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データシート!$B$35:$K$35</c:f>
              <c:numCache>
                <c:formatCode>General</c:formatCode>
                <c:ptCount val="10"/>
                <c:pt idx="0">
                  <c:v>#N/A</c:v>
                </c:pt>
                <c:pt idx="1">
                  <c:v>0</c:v>
                </c:pt>
                <c:pt idx="2">
                  <c:v>#N/A</c:v>
                </c:pt>
                <c:pt idx="3">
                  <c:v>0.4</c:v>
                </c:pt>
                <c:pt idx="4">
                  <c:v>#N/A</c:v>
                </c:pt>
                <c:pt idx="5">
                  <c:v>0.73</c:v>
                </c:pt>
                <c:pt idx="6">
                  <c:v>#N/A</c:v>
                </c:pt>
                <c:pt idx="7">
                  <c:v>1.37</c:v>
                </c:pt>
                <c:pt idx="8">
                  <c:v>#N/A</c:v>
                </c:pt>
                <c:pt idx="9">
                  <c:v>2.1</c:v>
                </c:pt>
              </c:numCache>
            </c:numRef>
          </c:val>
          <c:extLst>
            <c:ext xmlns:c16="http://schemas.microsoft.com/office/drawing/2014/chart" uri="{C3380CC4-5D6E-409C-BE32-E72D297353CC}">
              <c16:uniqueId val="{00000008-A0AB-4B9B-9297-1FC4721821E0}"/>
            </c:ext>
          </c:extLst>
        </c:ser>
        <c:ser>
          <c:idx val="9"/>
          <c:order val="9"/>
          <c:tx>
            <c:strRef>
              <c:f>データシート!$A$36</c:f>
              <c:strCache>
                <c:ptCount val="1"/>
                <c:pt idx="0">
                  <c:v>一般会計</c:v>
                </c:pt>
              </c:strCache>
            </c:strRef>
          </c:tx>
          <c:spPr>
            <a:solidFill>
              <a:srgbClr val="FF8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データシート!$B$36:$K$36</c:f>
              <c:numCache>
                <c:formatCode>General</c:formatCode>
                <c:ptCount val="10"/>
                <c:pt idx="0">
                  <c:v>#N/A</c:v>
                </c:pt>
                <c:pt idx="1">
                  <c:v>3.84</c:v>
                </c:pt>
                <c:pt idx="2">
                  <c:v>#N/A</c:v>
                </c:pt>
                <c:pt idx="3">
                  <c:v>6.15</c:v>
                </c:pt>
                <c:pt idx="4">
                  <c:v>#N/A</c:v>
                </c:pt>
                <c:pt idx="5">
                  <c:v>4.72</c:v>
                </c:pt>
                <c:pt idx="6">
                  <c:v>#N/A</c:v>
                </c:pt>
                <c:pt idx="7">
                  <c:v>3.91</c:v>
                </c:pt>
                <c:pt idx="8">
                  <c:v>#N/A</c:v>
                </c:pt>
                <c:pt idx="9">
                  <c:v>2.68</c:v>
                </c:pt>
              </c:numCache>
            </c:numRef>
          </c:val>
          <c:extLst>
            <c:ext xmlns:c16="http://schemas.microsoft.com/office/drawing/2014/chart" uri="{C3380CC4-5D6E-409C-BE32-E72D297353CC}">
              <c16:uniqueId val="{00000009-A0AB-4B9B-9297-1FC4721821E0}"/>
            </c:ext>
          </c:extLst>
        </c:ser>
        <c:dLbls>
          <c:showLegendKey val="0"/>
          <c:showVal val="0"/>
          <c:showCatName val="0"/>
          <c:showSerName val="0"/>
          <c:showPercent val="0"/>
          <c:showBubbleSize val="0"/>
        </c:dLbls>
        <c:gapWidth val="150"/>
        <c:overlap val="100"/>
        <c:axId val="95788416"/>
        <c:axId val="95798400"/>
      </c:barChart>
      <c:catAx>
        <c:axId val="9578841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798400"/>
        <c:crosses val="autoZero"/>
        <c:auto val="1"/>
        <c:lblAlgn val="ctr"/>
        <c:lblOffset val="100"/>
        <c:tickLblSkip val="1"/>
        <c:tickMarkSkip val="1"/>
        <c:noMultiLvlLbl val="0"/>
      </c:catAx>
      <c:valAx>
        <c:axId val="95798400"/>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88416"/>
        <c:crosses val="autoZero"/>
        <c:crossBetween val="between"/>
      </c:valAx>
      <c:spPr>
        <a:solidFill>
          <a:schemeClr val="bg1"/>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5.6445938365899222E-2"/>
          <c:y val="8.7976539589442848E-2"/>
          <c:w val="0.90356317136844222"/>
          <c:h val="0.63929618768328489"/>
        </c:manualLayout>
      </c:layout>
      <c:barChart>
        <c:barDir val="col"/>
        <c:grouping val="stacked"/>
        <c:varyColors val="0"/>
        <c:ser>
          <c:idx val="0"/>
          <c:order val="0"/>
          <c:tx>
            <c:strRef>
              <c:f>データシート!$A$42</c:f>
              <c:strCache>
                <c:ptCount val="1"/>
                <c:pt idx="0">
                  <c:v>算入公債費等</c:v>
                </c:pt>
              </c:strCache>
            </c:strRef>
          </c:tx>
          <c:spPr>
            <a:solidFill>
              <a:srgbClr val="00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データシート!$B$42:$P$42</c:f>
              <c:numCache>
                <c:formatCode>General</c:formatCode>
                <c:ptCount val="15"/>
                <c:pt idx="2">
                  <c:v>2305</c:v>
                </c:pt>
                <c:pt idx="5">
                  <c:v>2196</c:v>
                </c:pt>
                <c:pt idx="8">
                  <c:v>2023</c:v>
                </c:pt>
                <c:pt idx="11">
                  <c:v>1789</c:v>
                </c:pt>
                <c:pt idx="14">
                  <c:v>1551</c:v>
                </c:pt>
              </c:numCache>
            </c:numRef>
          </c:val>
          <c:extLst>
            <c:ext xmlns:c16="http://schemas.microsoft.com/office/drawing/2014/chart" uri="{C3380CC4-5D6E-409C-BE32-E72D297353CC}">
              <c16:uniqueId val="{00000000-4877-49A9-A470-33FA7D1D8B62}"/>
            </c:ext>
          </c:extLst>
        </c:ser>
        <c:ser>
          <c:idx val="1"/>
          <c:order val="1"/>
          <c:tx>
            <c:strRef>
              <c:f>データシート!$A$43</c:f>
              <c:strCache>
                <c:ptCount val="1"/>
                <c:pt idx="0">
                  <c:v>一時借入金の利子</c:v>
                </c:pt>
              </c:strCache>
            </c:strRef>
          </c:tx>
          <c:spPr>
            <a:solidFill>
              <a:srgbClr val="800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データシート!$B$43:$P$43</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1-4877-49A9-A470-33FA7D1D8B62}"/>
            </c:ext>
          </c:extLst>
        </c:ser>
        <c:ser>
          <c:idx val="2"/>
          <c:order val="2"/>
          <c:tx>
            <c:strRef>
              <c:f>データシート!$A$44</c:f>
              <c:strCache>
                <c:ptCount val="1"/>
                <c:pt idx="0">
                  <c:v>債務負担行為に基づく支出額</c:v>
                </c:pt>
              </c:strCache>
            </c:strRef>
          </c:tx>
          <c:spPr>
            <a:solidFill>
              <a:srgbClr val="FF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データシート!$B$44:$P$44</c:f>
              <c:numCache>
                <c:formatCode>General</c:formatCode>
                <c:ptCount val="15"/>
                <c:pt idx="0">
                  <c:v>4</c:v>
                </c:pt>
                <c:pt idx="3">
                  <c:v>4</c:v>
                </c:pt>
                <c:pt idx="6">
                  <c:v>4</c:v>
                </c:pt>
                <c:pt idx="9">
                  <c:v>7</c:v>
                </c:pt>
                <c:pt idx="12">
                  <c:v>5</c:v>
                </c:pt>
              </c:numCache>
            </c:numRef>
          </c:val>
          <c:extLst>
            <c:ext xmlns:c16="http://schemas.microsoft.com/office/drawing/2014/chart" uri="{C3380CC4-5D6E-409C-BE32-E72D297353CC}">
              <c16:uniqueId val="{00000002-4877-49A9-A470-33FA7D1D8B62}"/>
            </c:ext>
          </c:extLst>
        </c:ser>
        <c:ser>
          <c:idx val="3"/>
          <c:order val="3"/>
          <c:tx>
            <c:strRef>
              <c:f>データシート!$A$45</c:f>
              <c:strCache>
                <c:ptCount val="1"/>
                <c:pt idx="0">
                  <c:v>組合等が起こした地方債の元利償還金に対する負担金等</c:v>
                </c:pt>
              </c:strCache>
            </c:strRef>
          </c:tx>
          <c:spPr>
            <a:solidFill>
              <a:srgbClr val="FF66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データシート!$B$45:$P$45</c:f>
              <c:numCache>
                <c:formatCode>General</c:formatCode>
                <c:ptCount val="15"/>
                <c:pt idx="0">
                  <c:v>20</c:v>
                </c:pt>
                <c:pt idx="3">
                  <c:v>11</c:v>
                </c:pt>
                <c:pt idx="6">
                  <c:v>8</c:v>
                </c:pt>
                <c:pt idx="9">
                  <c:v>10</c:v>
                </c:pt>
                <c:pt idx="12">
                  <c:v>12</c:v>
                </c:pt>
              </c:numCache>
            </c:numRef>
          </c:val>
          <c:extLst>
            <c:ext xmlns:c16="http://schemas.microsoft.com/office/drawing/2014/chart" uri="{C3380CC4-5D6E-409C-BE32-E72D297353CC}">
              <c16:uniqueId val="{00000003-4877-49A9-A470-33FA7D1D8B62}"/>
            </c:ext>
          </c:extLst>
        </c:ser>
        <c:ser>
          <c:idx val="4"/>
          <c:order val="4"/>
          <c:tx>
            <c:strRef>
              <c:f>データシート!$A$46</c:f>
              <c:strCache>
                <c:ptCount val="1"/>
                <c:pt idx="0">
                  <c:v>公営企業債の元利償還金に対する繰入金</c:v>
                </c:pt>
              </c:strCache>
            </c:strRef>
          </c:tx>
          <c:spPr>
            <a:solidFill>
              <a:srgbClr val="9999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データシート!$B$46:$P$46</c:f>
              <c:numCache>
                <c:formatCode>General</c:formatCode>
                <c:ptCount val="15"/>
                <c:pt idx="0">
                  <c:v>795</c:v>
                </c:pt>
                <c:pt idx="3">
                  <c:v>743</c:v>
                </c:pt>
                <c:pt idx="6">
                  <c:v>660</c:v>
                </c:pt>
                <c:pt idx="9">
                  <c:v>570</c:v>
                </c:pt>
                <c:pt idx="12">
                  <c:v>483</c:v>
                </c:pt>
              </c:numCache>
            </c:numRef>
          </c:val>
          <c:extLst>
            <c:ext xmlns:c16="http://schemas.microsoft.com/office/drawing/2014/chart" uri="{C3380CC4-5D6E-409C-BE32-E72D297353CC}">
              <c16:uniqueId val="{00000004-4877-49A9-A470-33FA7D1D8B62}"/>
            </c:ext>
          </c:extLst>
        </c:ser>
        <c:ser>
          <c:idx val="5"/>
          <c:order val="5"/>
          <c:tx>
            <c:strRef>
              <c:f>データシート!$A$47</c:f>
              <c:strCache>
                <c:ptCount val="1"/>
                <c:pt idx="0">
                  <c:v>満期一括償還地方債に係る年度割相当額</c:v>
                </c:pt>
              </c:strCache>
            </c:strRef>
          </c:tx>
          <c:spPr>
            <a:solidFill>
              <a:srgbClr val="0080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データシート!$B$47:$P$47</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4877-49A9-A470-33FA7D1D8B62}"/>
            </c:ext>
          </c:extLst>
        </c:ser>
        <c:ser>
          <c:idx val="6"/>
          <c:order val="6"/>
          <c:tx>
            <c:strRef>
              <c:f>データシート!$A$48</c:f>
              <c:strCache>
                <c:ptCount val="1"/>
                <c:pt idx="0">
                  <c:v>減債基金積立不足算定額</c:v>
                </c:pt>
              </c:strCache>
            </c:strRef>
          </c:tx>
          <c:spPr>
            <a:solidFill>
              <a:srgbClr val="00FF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データシート!$B$48:$P$48</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6-4877-49A9-A470-33FA7D1D8B62}"/>
            </c:ext>
          </c:extLst>
        </c:ser>
        <c:ser>
          <c:idx val="7"/>
          <c:order val="7"/>
          <c:tx>
            <c:strRef>
              <c:f>データシート!$A$49</c:f>
              <c:strCache>
                <c:ptCount val="1"/>
                <c:pt idx="0">
                  <c:v>元利償還金</c:v>
                </c:pt>
              </c:strCache>
            </c:strRef>
          </c:tx>
          <c:spPr>
            <a:solidFill>
              <a:srgbClr val="FF8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データシート!$B$49:$P$49</c:f>
              <c:numCache>
                <c:formatCode>General</c:formatCode>
                <c:ptCount val="15"/>
                <c:pt idx="0">
                  <c:v>1614</c:v>
                </c:pt>
                <c:pt idx="3">
                  <c:v>1705</c:v>
                </c:pt>
                <c:pt idx="6">
                  <c:v>1758</c:v>
                </c:pt>
                <c:pt idx="9">
                  <c:v>1723</c:v>
                </c:pt>
                <c:pt idx="12">
                  <c:v>1777</c:v>
                </c:pt>
              </c:numCache>
            </c:numRef>
          </c:val>
          <c:extLst>
            <c:ext xmlns:c16="http://schemas.microsoft.com/office/drawing/2014/chart" uri="{C3380CC4-5D6E-409C-BE32-E72D297353CC}">
              <c16:uniqueId val="{00000007-4877-49A9-A470-33FA7D1D8B62}"/>
            </c:ext>
          </c:extLst>
        </c:ser>
        <c:dLbls>
          <c:showLegendKey val="0"/>
          <c:showVal val="0"/>
          <c:showCatName val="0"/>
          <c:showSerName val="0"/>
          <c:showPercent val="0"/>
          <c:showBubbleSize val="0"/>
        </c:dLbls>
        <c:gapWidth val="100"/>
        <c:overlap val="100"/>
        <c:axId val="95984256"/>
        <c:axId val="95990528"/>
      </c:barChart>
      <c:lineChart>
        <c:grouping val="standard"/>
        <c:varyColors val="0"/>
        <c:ser>
          <c:idx val="8"/>
          <c:order val="8"/>
          <c:tx>
            <c:strRef>
              <c:f>データシート!$A$50</c:f>
              <c:strCache>
                <c:ptCount val="1"/>
                <c:pt idx="0">
                  <c:v>実質公債費比率の分子</c:v>
                </c:pt>
              </c:strCache>
            </c:strRef>
          </c:tx>
          <c:spPr>
            <a:ln w="38100">
              <a:solidFill>
                <a:srgbClr val="FF0000"/>
              </a:solidFill>
              <a:prstDash val="solid"/>
            </a:ln>
          </c:spPr>
          <c:marker>
            <c:symbol val="circle"/>
            <c:size val="15"/>
            <c:spPr>
              <a:solidFill>
                <a:srgbClr val="FF0000"/>
              </a:solidFill>
              <a:ln>
                <a:solidFill>
                  <a:srgbClr val="FF0000"/>
                </a:solidFill>
              </a:ln>
            </c:spPr>
          </c:marker>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データシート!$B$50:$P$50</c:f>
              <c:numCache>
                <c:formatCode>General</c:formatCode>
                <c:ptCount val="15"/>
                <c:pt idx="0">
                  <c:v>#N/A</c:v>
                </c:pt>
                <c:pt idx="1">
                  <c:v>128</c:v>
                </c:pt>
                <c:pt idx="2">
                  <c:v>#N/A</c:v>
                </c:pt>
                <c:pt idx="3">
                  <c:v>#N/A</c:v>
                </c:pt>
                <c:pt idx="4">
                  <c:v>267</c:v>
                </c:pt>
                <c:pt idx="5">
                  <c:v>#N/A</c:v>
                </c:pt>
                <c:pt idx="6">
                  <c:v>#N/A</c:v>
                </c:pt>
                <c:pt idx="7">
                  <c:v>407</c:v>
                </c:pt>
                <c:pt idx="8">
                  <c:v>#N/A</c:v>
                </c:pt>
                <c:pt idx="9">
                  <c:v>#N/A</c:v>
                </c:pt>
                <c:pt idx="10">
                  <c:v>521</c:v>
                </c:pt>
                <c:pt idx="11">
                  <c:v>#N/A</c:v>
                </c:pt>
                <c:pt idx="12">
                  <c:v>#N/A</c:v>
                </c:pt>
                <c:pt idx="13">
                  <c:v>726</c:v>
                </c:pt>
                <c:pt idx="14">
                  <c:v>#N/A</c:v>
                </c:pt>
              </c:numCache>
            </c:numRef>
          </c:val>
          <c:smooth val="0"/>
          <c:extLst>
            <c:ext xmlns:c16="http://schemas.microsoft.com/office/drawing/2014/chart" uri="{C3380CC4-5D6E-409C-BE32-E72D297353CC}">
              <c16:uniqueId val="{00000008-4877-49A9-A470-33FA7D1D8B62}"/>
            </c:ext>
          </c:extLst>
        </c:ser>
        <c:dLbls>
          <c:showLegendKey val="0"/>
          <c:showVal val="0"/>
          <c:showCatName val="0"/>
          <c:showSerName val="0"/>
          <c:showPercent val="0"/>
          <c:showBubbleSize val="0"/>
        </c:dLbls>
        <c:marker val="1"/>
        <c:smooth val="0"/>
        <c:axId val="95984256"/>
        <c:axId val="95990528"/>
      </c:lineChart>
      <c:catAx>
        <c:axId val="9598425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990528"/>
        <c:crosses val="autoZero"/>
        <c:auto val="1"/>
        <c:lblAlgn val="ctr"/>
        <c:lblOffset val="100"/>
        <c:tickLblSkip val="1"/>
        <c:tickMarkSkip val="1"/>
        <c:noMultiLvlLbl val="0"/>
      </c:catAx>
      <c:valAx>
        <c:axId val="95990528"/>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98425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3469143709508406E-2"/>
          <c:y val="8.6257433093237634E-2"/>
          <c:w val="0.86496884859089596"/>
          <c:h val="0.58918212773855438"/>
        </c:manualLayout>
      </c:layout>
      <c:barChart>
        <c:barDir val="col"/>
        <c:grouping val="stacked"/>
        <c:varyColors val="0"/>
        <c:ser>
          <c:idx val="0"/>
          <c:order val="0"/>
          <c:tx>
            <c:strRef>
              <c:f>データシート!$A$56</c:f>
              <c:strCache>
                <c:ptCount val="1"/>
                <c:pt idx="0">
                  <c:v>基準財政需要額算入見込額</c:v>
                </c:pt>
              </c:strCache>
            </c:strRef>
          </c:tx>
          <c:spPr>
            <a:solidFill>
              <a:srgbClr val="FFCC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データシート!$B$56:$P$56</c:f>
              <c:numCache>
                <c:formatCode>General</c:formatCode>
                <c:ptCount val="15"/>
                <c:pt idx="2">
                  <c:v>9591</c:v>
                </c:pt>
                <c:pt idx="5">
                  <c:v>9166</c:v>
                </c:pt>
                <c:pt idx="8">
                  <c:v>8406</c:v>
                </c:pt>
                <c:pt idx="11">
                  <c:v>7781</c:v>
                </c:pt>
                <c:pt idx="14">
                  <c:v>7040</c:v>
                </c:pt>
              </c:numCache>
            </c:numRef>
          </c:val>
          <c:extLst>
            <c:ext xmlns:c16="http://schemas.microsoft.com/office/drawing/2014/chart" uri="{C3380CC4-5D6E-409C-BE32-E72D297353CC}">
              <c16:uniqueId val="{00000000-5AB5-46AE-9992-3224C084CEB3}"/>
            </c:ext>
          </c:extLst>
        </c:ser>
        <c:ser>
          <c:idx val="1"/>
          <c:order val="1"/>
          <c:tx>
            <c:strRef>
              <c:f>データシート!$A$57</c:f>
              <c:strCache>
                <c:ptCount val="1"/>
                <c:pt idx="0">
                  <c:v>充当可能特定歳入</c:v>
                </c:pt>
              </c:strCache>
            </c:strRef>
          </c:tx>
          <c:spPr>
            <a:solidFill>
              <a:srgbClr val="00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データシート!$B$57:$P$57</c:f>
              <c:numCache>
                <c:formatCode>General</c:formatCode>
                <c:ptCount val="15"/>
                <c:pt idx="2">
                  <c:v>6425</c:v>
                </c:pt>
                <c:pt idx="5">
                  <c:v>5986</c:v>
                </c:pt>
                <c:pt idx="8">
                  <c:v>5474</c:v>
                </c:pt>
                <c:pt idx="11">
                  <c:v>5176</c:v>
                </c:pt>
                <c:pt idx="14">
                  <c:v>4854</c:v>
                </c:pt>
              </c:numCache>
            </c:numRef>
          </c:val>
          <c:extLst>
            <c:ext xmlns:c16="http://schemas.microsoft.com/office/drawing/2014/chart" uri="{C3380CC4-5D6E-409C-BE32-E72D297353CC}">
              <c16:uniqueId val="{00000001-5AB5-46AE-9992-3224C084CEB3}"/>
            </c:ext>
          </c:extLst>
        </c:ser>
        <c:ser>
          <c:idx val="2"/>
          <c:order val="2"/>
          <c:tx>
            <c:strRef>
              <c:f>データシート!$A$58</c:f>
              <c:strCache>
                <c:ptCount val="1"/>
                <c:pt idx="0">
                  <c:v>充当可能基金</c:v>
                </c:pt>
              </c:strCache>
            </c:strRef>
          </c:tx>
          <c:spPr>
            <a:solidFill>
              <a:srgbClr val="FF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データシート!$B$58:$P$58</c:f>
              <c:numCache>
                <c:formatCode>General</c:formatCode>
                <c:ptCount val="15"/>
                <c:pt idx="2">
                  <c:v>6203</c:v>
                </c:pt>
                <c:pt idx="5">
                  <c:v>7003</c:v>
                </c:pt>
                <c:pt idx="8">
                  <c:v>7275</c:v>
                </c:pt>
                <c:pt idx="11">
                  <c:v>7548</c:v>
                </c:pt>
                <c:pt idx="14">
                  <c:v>7350</c:v>
                </c:pt>
              </c:numCache>
            </c:numRef>
          </c:val>
          <c:extLst>
            <c:ext xmlns:c16="http://schemas.microsoft.com/office/drawing/2014/chart" uri="{C3380CC4-5D6E-409C-BE32-E72D297353CC}">
              <c16:uniqueId val="{00000002-5AB5-46AE-9992-3224C084CEB3}"/>
            </c:ext>
          </c:extLst>
        </c:ser>
        <c:ser>
          <c:idx val="3"/>
          <c:order val="3"/>
          <c:tx>
            <c:strRef>
              <c:f>データシート!$A$59</c:f>
              <c:strCache>
                <c:ptCount val="1"/>
                <c:pt idx="0">
                  <c:v>組合等連結実質赤字額負担見込額</c:v>
                </c:pt>
              </c:strCache>
            </c:strRef>
          </c:tx>
          <c:spPr>
            <a:solidFill>
              <a:srgbClr val="00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データシート!$B$59:$P$59</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3-5AB5-46AE-9992-3224C084CEB3}"/>
            </c:ext>
          </c:extLst>
        </c:ser>
        <c:ser>
          <c:idx val="4"/>
          <c:order val="4"/>
          <c:tx>
            <c:strRef>
              <c:f>データシート!$A$60</c:f>
              <c:strCache>
                <c:ptCount val="1"/>
                <c:pt idx="0">
                  <c:v>連結実質赤字額</c:v>
                </c:pt>
              </c:strCache>
            </c:strRef>
          </c:tx>
          <c:spPr>
            <a:solidFill>
              <a:srgbClr val="800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データシート!$B$60:$P$60</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4-5AB5-46AE-9992-3224C084CEB3}"/>
            </c:ext>
          </c:extLst>
        </c:ser>
        <c:ser>
          <c:idx val="5"/>
          <c:order val="5"/>
          <c:tx>
            <c:strRef>
              <c:f>データシート!$A$61</c:f>
              <c:strCache>
                <c:ptCount val="1"/>
                <c:pt idx="0">
                  <c:v>設立法人等の負債額等負担見込額</c:v>
                </c:pt>
              </c:strCache>
            </c:strRef>
          </c:tx>
          <c:spPr>
            <a:solidFill>
              <a:srgbClr val="FF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データシート!$B$61:$P$61</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5AB5-46AE-9992-3224C084CEB3}"/>
            </c:ext>
          </c:extLst>
        </c:ser>
        <c:ser>
          <c:idx val="6"/>
          <c:order val="6"/>
          <c:tx>
            <c:strRef>
              <c:f>データシート!$A$62</c:f>
              <c:strCache>
                <c:ptCount val="1"/>
                <c:pt idx="0">
                  <c:v>退職手当負担見込額</c:v>
                </c:pt>
              </c:strCache>
            </c:strRef>
          </c:tx>
          <c:spPr>
            <a:solidFill>
              <a:srgbClr val="FF66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データシート!$B$62:$P$62</c:f>
              <c:numCache>
                <c:formatCode>General</c:formatCode>
                <c:ptCount val="15"/>
                <c:pt idx="0">
                  <c:v>3027</c:v>
                </c:pt>
                <c:pt idx="3">
                  <c:v>2967</c:v>
                </c:pt>
                <c:pt idx="6">
                  <c:v>3077</c:v>
                </c:pt>
                <c:pt idx="9">
                  <c:v>3137</c:v>
                </c:pt>
                <c:pt idx="12">
                  <c:v>3076</c:v>
                </c:pt>
              </c:numCache>
            </c:numRef>
          </c:val>
          <c:extLst>
            <c:ext xmlns:c16="http://schemas.microsoft.com/office/drawing/2014/chart" uri="{C3380CC4-5D6E-409C-BE32-E72D297353CC}">
              <c16:uniqueId val="{00000006-5AB5-46AE-9992-3224C084CEB3}"/>
            </c:ext>
          </c:extLst>
        </c:ser>
        <c:ser>
          <c:idx val="7"/>
          <c:order val="7"/>
          <c:tx>
            <c:strRef>
              <c:f>データシート!$A$63</c:f>
              <c:strCache>
                <c:ptCount val="1"/>
                <c:pt idx="0">
                  <c:v>組合等負担等見込額</c:v>
                </c:pt>
              </c:strCache>
            </c:strRef>
          </c:tx>
          <c:spPr>
            <a:solidFill>
              <a:srgbClr val="9999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データシート!$B$63:$P$63</c:f>
              <c:numCache>
                <c:formatCode>General</c:formatCode>
                <c:ptCount val="15"/>
                <c:pt idx="0">
                  <c:v>148</c:v>
                </c:pt>
                <c:pt idx="3">
                  <c:v>130</c:v>
                </c:pt>
                <c:pt idx="6">
                  <c:v>115</c:v>
                </c:pt>
                <c:pt idx="9">
                  <c:v>101</c:v>
                </c:pt>
                <c:pt idx="12">
                  <c:v>87</c:v>
                </c:pt>
              </c:numCache>
            </c:numRef>
          </c:val>
          <c:extLst>
            <c:ext xmlns:c16="http://schemas.microsoft.com/office/drawing/2014/chart" uri="{C3380CC4-5D6E-409C-BE32-E72D297353CC}">
              <c16:uniqueId val="{00000007-5AB5-46AE-9992-3224C084CEB3}"/>
            </c:ext>
          </c:extLst>
        </c:ser>
        <c:ser>
          <c:idx val="8"/>
          <c:order val="8"/>
          <c:tx>
            <c:strRef>
              <c:f>データシート!$A$64</c:f>
              <c:strCache>
                <c:ptCount val="1"/>
                <c:pt idx="0">
                  <c:v>公営企業債等繰入見込額</c:v>
                </c:pt>
              </c:strCache>
            </c:strRef>
          </c:tx>
          <c:spPr>
            <a:solidFill>
              <a:srgbClr val="0080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データシート!$B$64:$P$64</c:f>
              <c:numCache>
                <c:formatCode>General</c:formatCode>
                <c:ptCount val="15"/>
                <c:pt idx="0">
                  <c:v>4365</c:v>
                </c:pt>
                <c:pt idx="3">
                  <c:v>4263</c:v>
                </c:pt>
                <c:pt idx="6">
                  <c:v>3991</c:v>
                </c:pt>
                <c:pt idx="9">
                  <c:v>3925</c:v>
                </c:pt>
                <c:pt idx="12">
                  <c:v>3821</c:v>
                </c:pt>
              </c:numCache>
            </c:numRef>
          </c:val>
          <c:extLst>
            <c:ext xmlns:c16="http://schemas.microsoft.com/office/drawing/2014/chart" uri="{C3380CC4-5D6E-409C-BE32-E72D297353CC}">
              <c16:uniqueId val="{00000008-5AB5-46AE-9992-3224C084CEB3}"/>
            </c:ext>
          </c:extLst>
        </c:ser>
        <c:ser>
          <c:idx val="9"/>
          <c:order val="9"/>
          <c:tx>
            <c:strRef>
              <c:f>データシート!$A$65</c:f>
              <c:strCache>
                <c:ptCount val="1"/>
                <c:pt idx="0">
                  <c:v>債務負担行為に基づく支出予定額</c:v>
                </c:pt>
              </c:strCache>
            </c:strRef>
          </c:tx>
          <c:spPr>
            <a:solidFill>
              <a:srgbClr val="00FF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データシート!$B$65:$P$65</c:f>
              <c:numCache>
                <c:formatCode>General</c:formatCode>
                <c:ptCount val="15"/>
                <c:pt idx="0">
                  <c:v>443</c:v>
                </c:pt>
                <c:pt idx="3">
                  <c:v>248</c:v>
                </c:pt>
                <c:pt idx="6">
                  <c:v>276</c:v>
                </c:pt>
                <c:pt idx="9">
                  <c:v>684</c:v>
                </c:pt>
                <c:pt idx="12">
                  <c:v>626</c:v>
                </c:pt>
              </c:numCache>
            </c:numRef>
          </c:val>
          <c:extLst>
            <c:ext xmlns:c16="http://schemas.microsoft.com/office/drawing/2014/chart" uri="{C3380CC4-5D6E-409C-BE32-E72D297353CC}">
              <c16:uniqueId val="{00000009-5AB5-46AE-9992-3224C084CEB3}"/>
            </c:ext>
          </c:extLst>
        </c:ser>
        <c:ser>
          <c:idx val="10"/>
          <c:order val="10"/>
          <c:tx>
            <c:strRef>
              <c:f>データシート!$A$66</c:f>
              <c:strCache>
                <c:ptCount val="1"/>
                <c:pt idx="0">
                  <c:v>一般会計等に係る地方債の現在高</c:v>
                </c:pt>
              </c:strCache>
            </c:strRef>
          </c:tx>
          <c:spPr>
            <a:solidFill>
              <a:srgbClr val="FF8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データシート!$B$66:$P$66</c:f>
              <c:numCache>
                <c:formatCode>General</c:formatCode>
                <c:ptCount val="15"/>
                <c:pt idx="0">
                  <c:v>12430</c:v>
                </c:pt>
                <c:pt idx="3">
                  <c:v>11532</c:v>
                </c:pt>
                <c:pt idx="6">
                  <c:v>10985</c:v>
                </c:pt>
                <c:pt idx="9">
                  <c:v>11844</c:v>
                </c:pt>
                <c:pt idx="12">
                  <c:v>12028</c:v>
                </c:pt>
              </c:numCache>
            </c:numRef>
          </c:val>
          <c:extLst>
            <c:ext xmlns:c16="http://schemas.microsoft.com/office/drawing/2014/chart" uri="{C3380CC4-5D6E-409C-BE32-E72D297353CC}">
              <c16:uniqueId val="{0000000A-5AB5-46AE-9992-3224C084CEB3}"/>
            </c:ext>
          </c:extLst>
        </c:ser>
        <c:dLbls>
          <c:showLegendKey val="0"/>
          <c:showVal val="0"/>
          <c:showCatName val="0"/>
          <c:showSerName val="0"/>
          <c:showPercent val="0"/>
          <c:showBubbleSize val="0"/>
        </c:dLbls>
        <c:gapWidth val="100"/>
        <c:overlap val="100"/>
        <c:axId val="96097024"/>
        <c:axId val="96098944"/>
      </c:barChart>
      <c:lineChart>
        <c:grouping val="standard"/>
        <c:varyColors val="0"/>
        <c:ser>
          <c:idx val="11"/>
          <c:order val="11"/>
          <c:tx>
            <c:strRef>
              <c:f>データシート!$A$67</c:f>
              <c:strCache>
                <c:ptCount val="1"/>
                <c:pt idx="0">
                  <c:v>将来負担比率の分子</c:v>
                </c:pt>
              </c:strCache>
            </c:strRef>
          </c:tx>
          <c:spPr>
            <a:ln w="38100">
              <a:solidFill>
                <a:srgbClr val="FF0000"/>
              </a:solidFill>
              <a:prstDash val="solid"/>
            </a:ln>
          </c:spPr>
          <c:marker>
            <c:symbol val="circle"/>
            <c:size val="15"/>
            <c:spPr>
              <a:solidFill>
                <a:srgbClr val="FF0000"/>
              </a:solidFill>
              <a:ln w="38100">
                <a:solidFill>
                  <a:srgbClr val="FF0000"/>
                </a:solidFill>
              </a:ln>
            </c:spPr>
          </c:marker>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データシート!$B$67:$P$67</c:f>
              <c:numCache>
                <c:formatCode>General</c:formatCode>
                <c:ptCount val="15"/>
                <c:pt idx="0">
                  <c:v>#N/A</c:v>
                </c:pt>
                <c:pt idx="1">
                  <c:v>0</c:v>
                </c:pt>
                <c:pt idx="2">
                  <c:v>#N/A</c:v>
                </c:pt>
                <c:pt idx="3">
                  <c:v>#N/A</c:v>
                </c:pt>
                <c:pt idx="4">
                  <c:v>0</c:v>
                </c:pt>
                <c:pt idx="5">
                  <c:v>#N/A</c:v>
                </c:pt>
                <c:pt idx="6">
                  <c:v>#N/A</c:v>
                </c:pt>
                <c:pt idx="7">
                  <c:v>0</c:v>
                </c:pt>
                <c:pt idx="8">
                  <c:v>#N/A</c:v>
                </c:pt>
                <c:pt idx="9">
                  <c:v>#N/A</c:v>
                </c:pt>
                <c:pt idx="10">
                  <c:v>0</c:v>
                </c:pt>
                <c:pt idx="11">
                  <c:v>#N/A</c:v>
                </c:pt>
                <c:pt idx="12">
                  <c:v>#N/A</c:v>
                </c:pt>
                <c:pt idx="13">
                  <c:v>393</c:v>
                </c:pt>
                <c:pt idx="14">
                  <c:v>#N/A</c:v>
                </c:pt>
              </c:numCache>
            </c:numRef>
          </c:val>
          <c:smooth val="0"/>
          <c:extLst>
            <c:ext xmlns:c16="http://schemas.microsoft.com/office/drawing/2014/chart" uri="{C3380CC4-5D6E-409C-BE32-E72D297353CC}">
              <c16:uniqueId val="{0000000B-5AB5-46AE-9992-3224C084CEB3}"/>
            </c:ext>
          </c:extLst>
        </c:ser>
        <c:dLbls>
          <c:showLegendKey val="0"/>
          <c:showVal val="0"/>
          <c:showCatName val="0"/>
          <c:showSerName val="0"/>
          <c:showPercent val="0"/>
          <c:showBubbleSize val="0"/>
        </c:dLbls>
        <c:marker val="1"/>
        <c:smooth val="0"/>
        <c:axId val="96097024"/>
        <c:axId val="96098944"/>
      </c:lineChart>
      <c:catAx>
        <c:axId val="96097024"/>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b="1">
                <a:latin typeface="ＭＳ ゴシック" pitchFamily="49" charset="-128"/>
                <a:ea typeface="ＭＳ ゴシック" pitchFamily="49" charset="-128"/>
              </a:defRPr>
            </a:pPr>
            <a:endParaRPr lang="ja-JP"/>
          </a:p>
        </c:txPr>
        <c:crossAx val="96098944"/>
        <c:crosses val="autoZero"/>
        <c:auto val="1"/>
        <c:lblAlgn val="ctr"/>
        <c:lblOffset val="100"/>
        <c:tickLblSkip val="1"/>
        <c:tickMarkSkip val="1"/>
        <c:noMultiLvlLbl val="0"/>
      </c:catAx>
      <c:valAx>
        <c:axId val="96098944"/>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6097024"/>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0"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0650824609222051"/>
          <c:y val="7.7726262125610776E-2"/>
          <c:w val="0.89122665696781656"/>
          <c:h val="0.85862490608254183"/>
        </c:manualLayout>
      </c:layout>
      <c:barChart>
        <c:barDir val="col"/>
        <c:grouping val="stacked"/>
        <c:varyColors val="0"/>
        <c:ser>
          <c:idx val="2"/>
          <c:order val="0"/>
          <c:tx>
            <c:strRef>
              <c:f>データシート!$A$72</c:f>
              <c:strCache>
                <c:ptCount val="1"/>
                <c:pt idx="0">
                  <c:v>財政調整基金</c:v>
                </c:pt>
              </c:strCache>
            </c:strRef>
          </c:tx>
          <c:spPr>
            <a:pattFill prst="pct70">
              <a:fgClr>
                <a:srgbClr val="843C0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データシート!$B$72:$D$72</c:f>
              <c:numCache>
                <c:formatCode>#,##0;"▲ "#,##0</c:formatCode>
                <c:ptCount val="3"/>
                <c:pt idx="0">
                  <c:v>2432</c:v>
                </c:pt>
                <c:pt idx="1">
                  <c:v>2238</c:v>
                </c:pt>
                <c:pt idx="2">
                  <c:v>1974</c:v>
                </c:pt>
              </c:numCache>
            </c:numRef>
          </c:val>
          <c:extLst>
            <c:ext xmlns:c16="http://schemas.microsoft.com/office/drawing/2014/chart" uri="{C3380CC4-5D6E-409C-BE32-E72D297353CC}">
              <c16:uniqueId val="{00000000-FF46-409A-9413-6CB510E26DCE}"/>
            </c:ext>
          </c:extLst>
        </c:ser>
        <c:ser>
          <c:idx val="0"/>
          <c:order val="1"/>
          <c:tx>
            <c:strRef>
              <c:f>データシート!$A$73</c:f>
              <c:strCache>
                <c:ptCount val="1"/>
                <c:pt idx="0">
                  <c:v>減債基金</c:v>
                </c:pt>
              </c:strCache>
            </c:strRef>
          </c:tx>
          <c:spPr>
            <a:pattFill prst="smGrid">
              <a:fgClr>
                <a:srgbClr val="FF66C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データシート!$B$73:$D$73</c:f>
              <c:numCache>
                <c:formatCode>#,##0;"▲ "#,##0</c:formatCode>
                <c:ptCount val="3"/>
                <c:pt idx="0">
                  <c:v>0</c:v>
                </c:pt>
                <c:pt idx="1">
                  <c:v>0</c:v>
                </c:pt>
                <c:pt idx="2">
                  <c:v>0</c:v>
                </c:pt>
              </c:numCache>
            </c:numRef>
          </c:val>
          <c:extLst>
            <c:ext xmlns:c16="http://schemas.microsoft.com/office/drawing/2014/chart" uri="{C3380CC4-5D6E-409C-BE32-E72D297353CC}">
              <c16:uniqueId val="{00000001-FF46-409A-9413-6CB510E26DCE}"/>
            </c:ext>
          </c:extLst>
        </c:ser>
        <c:ser>
          <c:idx val="1"/>
          <c:order val="2"/>
          <c:tx>
            <c:strRef>
              <c:f>データシート!$A$74</c:f>
              <c:strCache>
                <c:ptCount val="1"/>
                <c:pt idx="0">
                  <c:v>その他特定目的基金</c:v>
                </c:pt>
              </c:strCache>
            </c:strRef>
          </c:tx>
          <c:spPr>
            <a:solidFill>
              <a:srgbClr val="2E75B6"/>
            </a:solidFill>
            <a:ln>
              <a:noFill/>
            </a:ln>
          </c:spPr>
          <c:invertIfNegative val="0"/>
          <c:cat>
            <c:strRef>
              <c:f>データシート!$B$71:$D$71</c:f>
              <c:strCache>
                <c:ptCount val="3"/>
                <c:pt idx="0">
                  <c:v>R04</c:v>
                </c:pt>
                <c:pt idx="1">
                  <c:v>R05</c:v>
                </c:pt>
                <c:pt idx="2">
                  <c:v>R06</c:v>
                </c:pt>
              </c:strCache>
            </c:strRef>
          </c:cat>
          <c:val>
            <c:numRef>
              <c:f>データシート!$B$74:$D$74</c:f>
              <c:numCache>
                <c:formatCode>#,##0;"▲ "#,##0</c:formatCode>
                <c:ptCount val="3"/>
                <c:pt idx="0">
                  <c:v>4545</c:v>
                </c:pt>
                <c:pt idx="1">
                  <c:v>4983</c:v>
                </c:pt>
                <c:pt idx="2">
                  <c:v>5024</c:v>
                </c:pt>
              </c:numCache>
            </c:numRef>
          </c:val>
          <c:extLst>
            <c:ext xmlns:c16="http://schemas.microsoft.com/office/drawing/2014/chart" uri="{C3380CC4-5D6E-409C-BE32-E72D297353CC}">
              <c16:uniqueId val="{00000002-FF46-409A-9413-6CB510E26DCE}"/>
            </c:ext>
          </c:extLst>
        </c:ser>
        <c:dLbls>
          <c:showLegendKey val="0"/>
          <c:showVal val="0"/>
          <c:showCatName val="0"/>
          <c:showSerName val="0"/>
          <c:showPercent val="0"/>
          <c:showBubbleSize val="0"/>
        </c:dLbls>
        <c:gapWidth val="120"/>
        <c:overlap val="100"/>
        <c:axId val="319116760"/>
        <c:axId val="319117152"/>
      </c:barChart>
      <c:catAx>
        <c:axId val="319116760"/>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600" b="1" i="0" u="none" strike="noStrike" baseline="0">
                <a:solidFill>
                  <a:srgbClr val="000000"/>
                </a:solidFill>
                <a:latin typeface="ＭＳ ゴシック"/>
                <a:ea typeface="ＭＳ ゴシック"/>
                <a:cs typeface="ＭＳ ゴシック"/>
              </a:defRPr>
            </a:pPr>
            <a:endParaRPr lang="ja-JP"/>
          </a:p>
        </c:txPr>
        <c:crossAx val="319117152"/>
        <c:crosses val="autoZero"/>
        <c:auto val="1"/>
        <c:lblAlgn val="ctr"/>
        <c:lblOffset val="100"/>
        <c:tickLblSkip val="1"/>
        <c:tickMarkSkip val="1"/>
        <c:noMultiLvlLbl val="0"/>
      </c:catAx>
      <c:valAx>
        <c:axId val="319117152"/>
        <c:scaling>
          <c:orientation val="minMax"/>
        </c:scaling>
        <c:delete val="0"/>
        <c:axPos val="l"/>
        <c:majorGridlines>
          <c:spPr>
            <a:ln w="3175">
              <a:solidFill>
                <a:srgbClr val="000000"/>
              </a:solidFill>
              <a:prstDash val="solid"/>
            </a:ln>
          </c:spPr>
        </c:majorGridlines>
        <c:numFmt formatCode="#,##0;&quot;▲ &quot;#,##0" sourceLinked="0"/>
        <c:majorTickMark val="in"/>
        <c:minorTickMark val="none"/>
        <c:tickLblPos val="nextTo"/>
        <c:spPr>
          <a:ln w="3175">
            <a:solidFill>
              <a:srgbClr val="000000"/>
            </a:solidFill>
            <a:prstDash val="solid"/>
          </a:ln>
        </c:spPr>
        <c:txPr>
          <a:bodyPr rot="0" vert="horz"/>
          <a:lstStyle/>
          <a:p>
            <a:pPr>
              <a:defRPr sz="1600" b="0" i="0" u="none" strike="noStrike" baseline="0">
                <a:solidFill>
                  <a:srgbClr val="000000"/>
                </a:solidFill>
                <a:latin typeface="ＭＳ ゴシック"/>
                <a:ea typeface="ＭＳ ゴシック"/>
                <a:cs typeface="ＭＳ ゴシック"/>
              </a:defRPr>
            </a:pPr>
            <a:endParaRPr lang="ja-JP"/>
          </a:p>
        </c:txPr>
        <c:crossAx val="319116760"/>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081055144577909"/>
          <c:y val="4.9232005384860722E-2"/>
          <c:w val="0.85776160330282702"/>
          <c:h val="0.77957208266474864"/>
        </c:manualLayout>
      </c:layout>
      <c:scatterChart>
        <c:scatterStyle val="lineMarker"/>
        <c:varyColors val="0"/>
        <c:ser>
          <c:idx val="0"/>
          <c:order val="0"/>
          <c:tx>
            <c:strRef>
              <c:f>公会計指標分析・財政指標組合せ分析表!$AN$51</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公会計指標分析・財政指標組合せ分析表!$BP$50</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{A98A17BB-81C4-4C04-B6A9-5221EA395718}</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0-0110-45D4-92B0-09BE2A86C81E}"/>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{B49F0992-0070-45BF-9102-2DA8E1F14528}</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0110-45D4-92B0-09BE2A86C81E}"/>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{EDED1AFA-561E-46F8-B2D8-05AAE8018AF5}</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0110-45D4-92B0-09BE2A86C81E}"/>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{AB8C046F-7DCE-4967-ACA6-FCF52A4B8AD8}</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0110-45D4-92B0-09BE2A86C81E}"/>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{D3BEF437-BAB6-4DA0-BD40-410AC47B7DB1}</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0110-45D4-92B0-09BE2A86C81E}"/>
                </c:ext>
              </c:extLst>
            </c:dLbl>
            <c:dLbl>
              <c:idx val="8"/>
              <c:tx>
                <c:strRef>
                  <c:f>公会計指標分析・財政指標組合せ分析表!$BX$50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{46E3A040-9D40-42FB-A0C5-4A446F5D8A33}</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5-0110-45D4-92B0-09BE2A86C81E}"/>
                </c:ext>
              </c:extLst>
            </c:dLbl>
            <c:dLbl>
              <c:idx val="16"/>
              <c:tx>
                <c:strRef>
                  <c:f>公会計指標分析・財政指標組合せ分析表!$CF$50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{515CE9E3-3136-43FF-9758-BC6C0B3E1A04}</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06-0110-45D4-92B0-09BE2A86C81E}"/>
                </c:ext>
              </c:extLst>
            </c:dLbl>
            <c:dLbl>
              <c:idx val="24"/>
              <c:tx>
                <c:strRef>
                  <c:f>公会計指標分析・財政指標組合せ分析表!$CN$50</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{36F04C93-51D8-4AF7-8CF2-42E9640592CC}</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07-0110-45D4-92B0-09BE2A86C81E}"/>
                </c:ext>
              </c:extLst>
            </c:dLbl>
            <c:dLbl>
              <c:idx val="32"/>
              <c:tx>
                <c:strRef>
                  <c:f>公会計指標分析・財政指標組合せ分析表!$CV$50</c:f>
                  <c:strCache>
                    <c:ptCount val="1"/>
                    <c:pt idx="0">
                      <c:v>R06</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{187AFC5A-F7DD-4430-A782-928D67B05922}</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08-0110-45D4-92B0-09BE2A86C81E}"/>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公会計指標分析・財政指標組合せ分析表!$BP$53:$DC$53</c:f>
              <c:numCache>
                <c:formatCode>#,##0.0;"▲ "#,##0.0</c:formatCode>
                <c:ptCount val="40"/>
                <c:pt idx="0">
                  <c:v>65.5</c:v>
                </c:pt>
                <c:pt idx="8">
                  <c:v>65.900000000000006</c:v>
                </c:pt>
                <c:pt idx="16">
                  <c:v>65.3</c:v>
                </c:pt>
                <c:pt idx="24">
                  <c:v>64.3</c:v>
                </c:pt>
                <c:pt idx="32">
                  <c:v>60.7</c:v>
                </c:pt>
              </c:numCache>
            </c:numRef>
          </c:xVal>
          <c:yVal>
            <c:numRef>
              <c:f>公会計指標分析・財政指標組合せ分析表!$BP$51:$DC$51</c:f>
              <c:numCache>
                <c:formatCode>#,##0.0;"▲ "#,##0.0</c:formatCode>
                <c:ptCount val="40"/>
                <c:pt idx="32">
                  <c:v>2.2999999999999998</c:v>
                </c:pt>
              </c:numCache>
            </c:numRef>
          </c:yVal>
          <c:smooth val="0"/>
          <c:extLst>
            <c:ext xmlns:c16="http://schemas.microsoft.com/office/drawing/2014/chart" uri="{C3380CC4-5D6E-409C-BE32-E72D297353CC}">
              <c16:uniqueId val="{00000009-0110-45D4-92B0-09BE2A86C81E}"/>
            </c:ext>
          </c:extLst>
        </c:ser>
        <c:ser>
          <c:idx val="1"/>
          <c:order val="1"/>
          <c:tx>
            <c:strRef>
              <c:f>公会計指標分析・財政指標組合せ分析表!$AN$55</c:f>
              <c:strCache>
                <c:ptCount val="1"/>
                <c:pt idx="0">
                  <c:v>類似団体内平均値</c:v>
                </c:pt>
              </c:strCache>
            </c:strRef>
          </c:tx>
          <c:spPr>
            <a:ln w="6350" cap="flat">
              <a:solidFill>
                <a:srgbClr val="000080"/>
              </a:solidFill>
            </a:ln>
          </c:spPr>
          <c:marker>
            <c:symbol val="diamond"/>
            <c:size val="8"/>
            <c:spPr>
              <a:solidFill>
                <a:srgbClr val="000080"/>
              </a:solidFill>
              <a:ln w="12700">
                <a:solidFill>
                  <a:srgbClr val="000080"/>
                </a:solidFill>
              </a:ln>
            </c:spPr>
          </c:marker>
          <c:dLbls>
            <c:dLbl>
              <c:idx val="0"/>
              <c:tx>
                <c:strRef>
                  <c:f>公会計指標分析・財政指標組合せ分析表!$BP$50</c:f>
                  <c:strCache>
                    <c:ptCount val="1"/>
                    <c:pt idx="0">
                      <c:v>R02</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{D1A00B67-6482-4AED-86D0-DACBB28C76F8}</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A-0110-45D4-92B0-09BE2A86C81E}"/>
                </c:ext>
              </c:extLst>
            </c:dLbl>
            <c:dLbl>
              <c:idx val="1"/>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{FA463FA3-11B6-4B72-8294-8FB59F55C139}</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0110-45D4-92B0-09BE2A86C81E}"/>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{0E57A58A-A8B6-4B8C-BBF4-E52445986DE6}</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0110-45D4-92B0-09BE2A86C81E}"/>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{70E7CA09-D377-428C-AEC0-F03E7FAB99F2}</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0110-45D4-92B0-09BE2A86C81E}"/>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{7574AFEB-25D3-4DE8-8466-1730CCDAB02F}</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0110-45D4-92B0-09BE2A86C81E}"/>
                </c:ext>
              </c:extLst>
            </c:dLbl>
            <c:dLbl>
              <c:idx val="8"/>
              <c:tx>
                <c:strRef>
                  <c:f>公会計指標分析・財政指標組合せ分析表!$BX$50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{32F3E31A-298A-49E2-B972-A366049E7270}</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F-0110-45D4-92B0-09BE2A86C81E}"/>
                </c:ext>
              </c:extLst>
            </c:dLbl>
            <c:dLbl>
              <c:idx val="16"/>
              <c:tx>
                <c:strRef>
                  <c:f>公会計指標分析・財政指標組合せ分析表!$CF$50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{666F18AC-4712-4BF4-938B-601649CC2505}</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10-0110-45D4-92B0-09BE2A86C81E}"/>
                </c:ext>
              </c:extLst>
            </c:dLbl>
            <c:dLbl>
              <c:idx val="24"/>
              <c:tx>
                <c:strRef>
                  <c:f>公会計指標分析・財政指標組合せ分析表!$CN$50</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{656A49AE-8FBE-48F3-86B4-8A80AAAC2F4A}</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11-0110-45D4-92B0-09BE2A86C81E}"/>
                </c:ext>
              </c:extLst>
            </c:dLbl>
            <c:dLbl>
              <c:idx val="32"/>
              <c:tx>
                <c:strRef>
                  <c:f>公会計指標分析・財政指標組合せ分析表!$CV$50</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{1FC25E07-04AC-4A4D-8BF1-64A09F9AE279}</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12-0110-45D4-92B0-09BE2A86C81E}"/>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公会計指標分析・財政指標組合せ分析表!$BP$57:$DC$57</c:f>
              <c:numCache>
                <c:formatCode>#,##0.0;"▲ "#,##0.0</c:formatCode>
                <c:ptCount val="40"/>
                <c:pt idx="0">
                  <c:v>63</c:v>
                </c:pt>
                <c:pt idx="8">
                  <c:v>63.7</c:v>
                </c:pt>
                <c:pt idx="16">
                  <c:v>64.2</c:v>
                </c:pt>
                <c:pt idx="24">
                  <c:v>65</c:v>
                </c:pt>
                <c:pt idx="32">
                  <c:v>66.099999999999994</c:v>
                </c:pt>
              </c:numCache>
            </c:numRef>
          </c:xVal>
          <c:yVal>
            <c:numRef>
              <c:f>公会計指標分析・財政指標組合せ分析表!$BP$55:$DC$55</c:f>
              <c:numCache>
                <c:formatCode>#,##0.0;"▲ "#,##0.0</c:formatCode>
                <c:ptCount val="40"/>
                <c:pt idx="0">
                  <c:v>20.399999999999999</c:v>
                </c:pt>
                <c:pt idx="8">
                  <c:v>11.2</c:v>
                </c:pt>
                <c:pt idx="16">
                  <c:v>4.5999999999999996</c:v>
                </c:pt>
                <c:pt idx="24">
                  <c:v>4.2</c:v>
                </c:pt>
                <c:pt idx="32">
                  <c:v>3.6</c:v>
                </c:pt>
              </c:numCache>
            </c:numRef>
          </c:yVal>
          <c:smooth val="0"/>
          <c:extLst>
            <c:ext xmlns:c16="http://schemas.microsoft.com/office/drawing/2014/chart" uri="{C3380CC4-5D6E-409C-BE32-E72D297353CC}">
              <c16:uniqueId val="{00000013-0110-45D4-92B0-09BE2A86C81E}"/>
            </c:ext>
          </c:extLst>
        </c:ser>
        <c:dLbls>
          <c:showLegendKey val="0"/>
          <c:showVal val="1"/>
          <c:showCatName val="0"/>
          <c:showSerName val="0"/>
          <c:showPercent val="0"/>
          <c:showBubbleSize val="0"/>
        </c:dLbls>
        <c:axId val="46179840"/>
        <c:axId val="46181760"/>
      </c:scatterChart>
      <c:valAx>
        <c:axId val="46179840"/>
        <c:scaling>
          <c:orientation val="maxMin"/>
          <c:max val="67"/>
          <c:min val="60"/>
        </c:scaling>
        <c:delete val="0"/>
        <c:axPos val="t"/>
        <c:title>
          <c:tx>
            <c:rich>
              <a:bodyPr/>
              <a:lstStyle/>
              <a:p>
                <a:pPr>
                  <a:defRPr/>
                </a:pPr>
                <a:r>
                  <a:rPr lang="ja-JP" altLang="en-US" sz="1050" b="0"/>
                  <a:t>有形固定資産減価償却率</a:t>
                </a:r>
              </a:p>
            </c:rich>
          </c:tx>
          <c:layout>
            <c:manualLayout>
              <c:xMode val="edge"/>
              <c:yMode val="edge"/>
              <c:x val="0.41341562393161851"/>
              <c:y val="0.90792951587388315"/>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46181760"/>
        <c:crosses val="autoZero"/>
        <c:crossBetween val="midCat"/>
      </c:valAx>
      <c:valAx>
        <c:axId val="46181760"/>
        <c:scaling>
          <c:orientation val="maxMin"/>
          <c:max val="30"/>
          <c:min val="-1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7982795003806822E-2"/>
              <c:y val="0.2508813272335027"/>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46179840"/>
        <c:crosses val="autoZero"/>
        <c:crossBetween val="midCat"/>
        <c:majorUnit val="10"/>
      </c:valAx>
      <c:spPr>
        <a:solidFill>
          <a:srgbClr val="E6FFD5"/>
        </a:solidFill>
        <a:ln w="19050">
          <a:solidFill>
            <a:sysClr val="windowText" lastClr="000000"/>
          </a:solidFill>
        </a:ln>
      </c:spPr>
    </c:plotArea>
    <c:plotVisOnly val="1"/>
    <c:dispBlanksAs val="span"/>
    <c:showDLblsOverMax val="0"/>
  </c:chart>
  <c:spPr>
    <a:noFill/>
    <a:ln>
      <a:noFill/>
    </a:ln>
  </c:spPr>
  <c:printSettings>
    <c:headerFooter/>
    <c:pageMargins b="0.75000000000000044" l="0.7000000000000004" r="0.7000000000000004" t="0.75000000000000044" header="0.30000000000000021" footer="0.30000000000000021"/>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1084499838569034"/>
          <c:y val="4.7159594500132108E-2"/>
          <c:w val="0.84753599996779971"/>
          <c:h val="0.77913873422717184"/>
        </c:manualLayout>
      </c:layout>
      <c:scatterChart>
        <c:scatterStyle val="lineMarker"/>
        <c:varyColors val="0"/>
        <c:ser>
          <c:idx val="0"/>
          <c:order val="0"/>
          <c:tx>
            <c:strRef>
              <c:f>公会計指標分析・財政指標組合せ分析表!$AN$73</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公会計指標分析・財政指標組合せ分析表!$BP$72</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{D158ADE0-5159-42FE-8A84-CF08BD639E9A}</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0-B3EC-4C6D-B142-DF9F36AE7DD5}"/>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{965F202F-09E5-4E83-9521-CE6176F56199}</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B3EC-4C6D-B142-DF9F36AE7DD5}"/>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{FC997654-A280-4F25-9B68-B6EA6092F8DD}</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B3EC-4C6D-B142-DF9F36AE7DD5}"/>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{1B8C98DB-53A5-4396-9ED1-1A8ABF6C5C47}</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B3EC-4C6D-B142-DF9F36AE7DD5}"/>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{2D523950-8328-4DDC-9BAA-270A9D1AC6C7}</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B3EC-4C6D-B142-DF9F36AE7DD5}"/>
                </c:ext>
              </c:extLst>
            </c:dLbl>
            <c:dLbl>
              <c:idx val="8"/>
              <c:tx>
                <c:strRef>
                  <c:f>公会計指標分析・財政指標組合せ分析表!$BX$72</c:f>
                  <c:strCache>
                    <c:ptCount val="1"/>
                    <c:pt idx="0">
                      <c:v>R03</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{8AA587C6-5564-40CC-A6A2-B902AF7DB99C}</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5-B3EC-4C6D-B142-DF9F36AE7DD5}"/>
                </c:ext>
              </c:extLst>
            </c:dLbl>
            <c:dLbl>
              <c:idx val="16"/>
              <c:tx>
                <c:strRef>
                  <c:f>公会計指標分析・財政指標組合せ分析表!$CF$72</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{335A6DED-882F-4A0C-B6FB-FA0C2DC0137E}</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06-B3EC-4C6D-B142-DF9F36AE7DD5}"/>
                </c:ext>
              </c:extLst>
            </c:dLbl>
            <c:dLbl>
              <c:idx val="24"/>
              <c:tx>
                <c:strRef>
                  <c:f>公会計指標分析・財政指標組合せ分析表!$CN$72</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{FBEE2F26-55EC-4E70-981A-4332FB55095D}</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07-B3EC-4C6D-B142-DF9F36AE7DD5}"/>
                </c:ext>
              </c:extLst>
            </c:dLbl>
            <c:dLbl>
              <c:idx val="32"/>
              <c:tx>
                <c:strRef>
                  <c:f>公会計指標分析・財政指標組合せ分析表!$CV$72</c:f>
                  <c:strCache>
                    <c:ptCount val="1"/>
                    <c:pt idx="0">
                      <c:v>R06</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{4F891F8F-B182-4840-A187-2327B962B0A3}</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08-B3EC-4C6D-B142-DF9F36AE7DD5}"/>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公会計指標分析・財政指標組合せ分析表!$BP$75:$DC$75</c:f>
              <c:numCache>
                <c:formatCode>#,##0.0;"▲ "#,##0.0</c:formatCode>
                <c:ptCount val="40"/>
                <c:pt idx="0">
                  <c:v>0</c:v>
                </c:pt>
                <c:pt idx="8">
                  <c:v>0.7</c:v>
                </c:pt>
                <c:pt idx="16">
                  <c:v>1.7</c:v>
                </c:pt>
                <c:pt idx="24">
                  <c:v>2.5</c:v>
                </c:pt>
                <c:pt idx="32">
                  <c:v>3.4</c:v>
                </c:pt>
              </c:numCache>
            </c:numRef>
          </c:xVal>
          <c:yVal>
            <c:numRef>
              <c:f>公会計指標分析・財政指標組合せ分析表!$BP$73:$DC$73</c:f>
              <c:numCache>
                <c:formatCode>#,##0.0;"▲ "#,##0.0</c:formatCode>
                <c:ptCount val="40"/>
                <c:pt idx="32">
                  <c:v>2.2999999999999998</c:v>
                </c:pt>
              </c:numCache>
            </c:numRef>
          </c:yVal>
          <c:smooth val="0"/>
          <c:extLst>
            <c:ext xmlns:c16="http://schemas.microsoft.com/office/drawing/2014/chart" uri="{C3380CC4-5D6E-409C-BE32-E72D297353CC}">
              <c16:uniqueId val="{00000009-B3EC-4C6D-B142-DF9F36AE7DD5}"/>
            </c:ext>
          </c:extLst>
        </c:ser>
        <c:ser>
          <c:idx val="1"/>
          <c:order val="1"/>
          <c:tx>
            <c:strRef>
              <c:f>公会計指標分析・財政指標組合せ分析表!$AN$77</c:f>
              <c:strCache>
                <c:ptCount val="1"/>
                <c:pt idx="0">
                  <c:v>類似団体内平均値</c:v>
                </c:pt>
              </c:strCache>
            </c:strRef>
          </c:tx>
          <c:spPr>
            <a:ln w="6350" cap="flat">
              <a:solidFill>
                <a:srgbClr val="000080"/>
              </a:solidFill>
              <a:round/>
            </a:ln>
          </c:spPr>
          <c:marker>
            <c:symbol val="diamond"/>
            <c:size val="8"/>
            <c:spPr>
              <a:solidFill>
                <a:srgbClr val="000080"/>
              </a:solidFill>
              <a:ln w="12700" cap="rnd">
                <a:solidFill>
                  <a:srgbClr val="000080"/>
                </a:solidFill>
                <a:round/>
              </a:ln>
            </c:spPr>
          </c:marker>
          <c:dLbls>
            <c:dLbl>
              <c:idx val="0"/>
              <c:tx>
                <c:strRef>
                  <c:f>公会計指標分析・財政指標組合せ分析表!$BP$72</c:f>
                  <c:strCache>
                    <c:ptCount val="1"/>
                    <c:pt idx="0">
                      <c:v>R02</c:v>
                    </c:pt>
                  </c:strCache>
                </c:strRef>
              </c:tx>
              <c:dLblPos val="r"/>
              <c:showLegendKey val="0"/>
              <c:showVal val="0"/>
              <c:showCatName val="0"/>
              <c:showSerName val="0"/>
              <c:showPercent val="0"/>
              <c:showBubbleSize val="0"/>
              <c:extLst>
                <c:ext xmlns:c15="http://schemas.microsoft.com/office/drawing/2012/chart" uri="{CE6537A1-D6FC-4f65-9D91-7224C49458BB}">
                  <c15:dlblFieldTable>
                    <c15:dlblFTEntry>
                      <c15:txfldGUID>{B0CEEF88-872D-45B7-B37F-C4DB6CCDBECC}</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A-B3EC-4C6D-B142-DF9F36AE7DD5}"/>
                </c:ext>
              </c:extLst>
            </c:dLbl>
            <c:dLbl>
              <c:idx val="1"/>
              <c:tx>
                <c:strRef>
                  <c:f>#REF!</c:f>
                  <c:strCache>
                    <c:ptCount val="1"/>
                    <c:pt idx="0">
                      <c:v>#REF!</c:v>
                    </c:pt>
                  </c:strCache>
                </c:strRef>
              </c:tx>
              <c:spPr/>
              <c:txPr>
                <a:bodyPr/>
                <a:lstStyle/>
                <a:p>
                  <a:pPr>
                    <a:defRPr sz="900" b="0" baseline="0">
                      <a:latin typeface="ＭＳ Ｐゴシック" panose="020B0600070205080204" pitchFamily="50" charset="-128"/>
                      <a:ea typeface="ＭＳ Ｐゴシック" panose="020B0600070205080204" pitchFamily="50" charset="-128"/>
                    </a:defRPr>
                  </a:pPr>
                  <a:endParaRPr lang="ja-JP"/>
                </a:p>
              </c:txPr>
              <c:dLblPos val="t"/>
              <c:showLegendKey val="0"/>
              <c:showVal val="0"/>
              <c:showCatName val="0"/>
              <c:showSerName val="0"/>
              <c:showPercent val="0"/>
              <c:showBubbleSize val="0"/>
              <c:extLst>
                <c:ext xmlns:c15="http://schemas.microsoft.com/office/drawing/2012/chart" uri="{CE6537A1-D6FC-4f65-9D91-7224C49458BB}">
                  <c15:dlblFieldTable>
                    <c15:dlblFTEntry>
                      <c15:txfldGUID>{458210FC-3353-4C6F-AB62-B18DA6581216}</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B3EC-4C6D-B142-DF9F36AE7DD5}"/>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{198AE9A6-6DFE-483D-8581-33816132936B}</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B3EC-4C6D-B142-DF9F36AE7DD5}"/>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{E4812D36-DF38-403D-A649-2141A6654CA4}</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B3EC-4C6D-B142-DF9F36AE7DD5}"/>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{EA4E9D72-A2B9-4986-B3A2-072665DA71DE}</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B3EC-4C6D-B142-DF9F36AE7DD5}"/>
                </c:ext>
              </c:extLst>
            </c:dLbl>
            <c:dLbl>
              <c:idx val="8"/>
              <c:tx>
                <c:strRef>
                  <c:f>公会計指標分析・財政指標組合せ分析表!$BX$72</c:f>
                  <c:strCache>
                    <c:ptCount val="1"/>
                    <c:pt idx="0">
                      <c:v>R03</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{54153B49-4E4B-42AD-919D-E30549EF9C25}</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F-B3EC-4C6D-B142-DF9F36AE7DD5}"/>
                </c:ext>
              </c:extLst>
            </c:dLbl>
            <c:dLbl>
              <c:idx val="16"/>
              <c:layout>
                <c:manualLayout>
                  <c:x val="0"/>
                  <c:y val="2.8563463289099884E-2"/>
                </c:manualLayout>
              </c:layout>
              <c:tx>
                <c:strRef>
                  <c:f>公会計指標分析・財政指標組合せ分析表!$CF$72</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{645F95D2-7AFB-40E7-B37E-A85C45DC9D9B}</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10-B3EC-4C6D-B142-DF9F36AE7DD5}"/>
                </c:ext>
              </c:extLst>
            </c:dLbl>
            <c:dLbl>
              <c:idx val="24"/>
              <c:layout>
                <c:manualLayout>
                  <c:x val="0"/>
                  <c:y val="-3.9045466594789982E-2"/>
                </c:manualLayout>
              </c:layout>
              <c:tx>
                <c:strRef>
                  <c:f>公会計指標分析・財政指標組合せ分析表!$CN$72</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{61CC13B0-CF02-4CAA-AA74-36627EE7FDC5}</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11-B3EC-4C6D-B142-DF9F36AE7DD5}"/>
                </c:ext>
              </c:extLst>
            </c:dLbl>
            <c:dLbl>
              <c:idx val="32"/>
              <c:layout>
                <c:manualLayout>
                  <c:x val="0"/>
                  <c:y val="1.0483030768398261E-2"/>
                </c:manualLayout>
              </c:layout>
              <c:tx>
                <c:strRef>
                  <c:f>公会計指標分析・財政指標組合せ分析表!$CV$72</c:f>
                  <c:strCache>
                    <c:ptCount val="1"/>
                    <c:pt idx="0">
                      <c:v>R06</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{06CC1F5D-665E-4C54-8723-4642D35447AB}</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12-B3EC-4C6D-B142-DF9F36AE7DD5}"/>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公会計指標分析・財政指標組合せ分析表!$BP$79:$DC$79</c:f>
              <c:numCache>
                <c:formatCode>#,##0.0;"▲ "#,##0.0</c:formatCode>
                <c:ptCount val="40"/>
                <c:pt idx="0">
                  <c:v>6.2</c:v>
                </c:pt>
                <c:pt idx="8">
                  <c:v>5.7</c:v>
                </c:pt>
                <c:pt idx="16">
                  <c:v>5.8</c:v>
                </c:pt>
                <c:pt idx="24">
                  <c:v>5.8</c:v>
                </c:pt>
                <c:pt idx="32">
                  <c:v>5.7</c:v>
                </c:pt>
              </c:numCache>
            </c:numRef>
          </c:xVal>
          <c:yVal>
            <c:numRef>
              <c:f>公会計指標分析・財政指標組合せ分析表!$BP$77:$DC$77</c:f>
              <c:numCache>
                <c:formatCode>#,##0.0;"▲ "#,##0.0</c:formatCode>
                <c:ptCount val="40"/>
                <c:pt idx="0">
                  <c:v>20.399999999999999</c:v>
                </c:pt>
                <c:pt idx="8">
                  <c:v>11.2</c:v>
                </c:pt>
                <c:pt idx="16">
                  <c:v>4.5999999999999996</c:v>
                </c:pt>
                <c:pt idx="24">
                  <c:v>4.2</c:v>
                </c:pt>
                <c:pt idx="32">
                  <c:v>3.6</c:v>
                </c:pt>
              </c:numCache>
            </c:numRef>
          </c:yVal>
          <c:smooth val="0"/>
          <c:extLst>
            <c:ext xmlns:c16="http://schemas.microsoft.com/office/drawing/2014/chart" uri="{C3380CC4-5D6E-409C-BE32-E72D297353CC}">
              <c16:uniqueId val="{00000013-B3EC-4C6D-B142-DF9F36AE7DD5}"/>
            </c:ext>
          </c:extLst>
        </c:ser>
        <c:dLbls>
          <c:showLegendKey val="0"/>
          <c:showVal val="1"/>
          <c:showCatName val="0"/>
          <c:showSerName val="0"/>
          <c:showPercent val="0"/>
          <c:showBubbleSize val="0"/>
        </c:dLbls>
        <c:axId val="84219776"/>
        <c:axId val="84234240"/>
      </c:scatterChart>
      <c:valAx>
        <c:axId val="84219776"/>
        <c:scaling>
          <c:orientation val="maxMin"/>
          <c:max val="7"/>
          <c:min val="3"/>
        </c:scaling>
        <c:delete val="0"/>
        <c:axPos val="t"/>
        <c:title>
          <c:tx>
            <c:rich>
              <a:bodyPr/>
              <a:lstStyle/>
              <a:p>
                <a:pPr>
                  <a:defRPr/>
                </a:pPr>
                <a:r>
                  <a:rPr lang="ja-JP" altLang="en-US" sz="1050" b="0"/>
                  <a:t>実質公債費比率</a:t>
                </a:r>
              </a:p>
            </c:rich>
          </c:tx>
          <c:layout>
            <c:manualLayout>
              <c:xMode val="edge"/>
              <c:yMode val="edge"/>
              <c:x val="0.46792889130339793"/>
              <c:y val="0.89956963274777912"/>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84234240"/>
        <c:crosses val="autoZero"/>
        <c:crossBetween val="midCat"/>
      </c:valAx>
      <c:valAx>
        <c:axId val="84234240"/>
        <c:scaling>
          <c:orientation val="maxMin"/>
          <c:max val="30"/>
          <c:min val="-1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8286031088186831E-2"/>
              <c:y val="0.25115562968651656"/>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84219776"/>
        <c:crosses val="autoZero"/>
        <c:crossBetween val="midCat"/>
        <c:majorUnit val="10"/>
      </c:valAx>
      <c:spPr>
        <a:solidFill>
          <a:srgbClr val="E6FFD5"/>
        </a:solidFill>
        <a:ln w="19050">
          <a:solidFill>
            <a:srgbClr val="000000"/>
          </a:solidFill>
        </a:ln>
      </c:spPr>
    </c:plotArea>
    <c:plotVisOnly val="1"/>
    <c:dispBlanksAs val="span"/>
    <c:showDLblsOverMax val="0"/>
  </c:chart>
  <c:spPr>
    <a:ln>
      <a:noFill/>
    </a:ln>
  </c:spPr>
  <c:printSettings>
    <c:headerFooter/>
    <c:pageMargins b="0.75000000000000044" l="0.7000000000000004" r="0.7000000000000004" t="0.75000000000000044" header="0.30000000000000021" footer="0.30000000000000021"/>
    <c:pageSetup/>
  </c:printSettings>
</c:chartSpace>
</file>

<file path=xl/drawings/_rels/drawing4.xml.rels><?xml version="1.0" encoding="UTF-8" standalone="yes"?>
<Relationships xmlns="http://schemas.openxmlformats.org/package/2006/relationships"><Relationship Id="rId1" Type="http://schemas.openxmlformats.org/officeDocument/2006/relationships/chart" Target="../charts/chart1.xml"/></Relationships>
</file>

<file path=xl/drawings/_rels/drawing8.xml.rels><?xml version="1.0" encoding="UTF-8" standalone="yes"?>
<Relationships xmlns="http://schemas.openxmlformats.org/package/2006/relationships"><Relationship Id="rId1" Type="http://schemas.openxmlformats.org/officeDocument/2006/relationships/chart" Target="../charts/chart2.xml"/></Relationships>
</file>

<file path=xl/drawings/_rels/drawing9.xml.rels><?xml version="1.0" encoding="UTF-8" standalone="yes"?>
<Relationships xmlns="http://schemas.openxmlformats.org/package/2006/relationships"><Relationship Id="rId1" Type="http://schemas.openxmlformats.org/officeDocument/2006/relationships/chart" Target="../charts/chart3.xml"/></Relationships>
</file>

<file path=xl/drawings/_rels/drawing10.xml.rels><?xml version="1.0" encoding="UTF-8" standalone="yes"?>
<Relationships xmlns="http://schemas.openxmlformats.org/package/2006/relationships"><Relationship Id="rId1" Type="http://schemas.openxmlformats.org/officeDocument/2006/relationships/chart" Target="../charts/chart4.xml"/></Relationships>
</file>

<file path=xl/drawings/_rels/drawing11.xml.rels><?xml version="1.0" encoding="UTF-8" standalone="yes"?>
<Relationships xmlns="http://schemas.openxmlformats.org/package/2006/relationships"><Relationship Id="rId1" Type="http://schemas.openxmlformats.org/officeDocument/2006/relationships/chart" Target="../charts/chart5.xml"/></Relationships>
</file>

<file path=xl/drawings/_rels/drawing12.xml.rels><?xml version="1.0" encoding="UTF-8" standalone="yes"?>
<Relationships xmlns="http://schemas.openxmlformats.org/package/2006/relationships"><Relationship Id="rId1" Type="http://schemas.openxmlformats.org/officeDocument/2006/relationships/chart" Target="../charts/chart6.xml"/></Relationships>
</file>

<file path=xl/drawings/_rels/drawing13.xml.rels><?xml version="1.0" encoding="UTF-8" standalone="yes"?>
<Relationships xmlns="http://schemas.openxmlformats.org/package/2006/relationships"><Relationship Id="rId2" Type="http://schemas.openxmlformats.org/officeDocument/2006/relationships/chart" Target="../charts/chart8.xml"/><Relationship Id="rId1" Type="http://schemas.openxmlformats.org/officeDocument/2006/relationships/chart" Target="../charts/chart7.xml"/></Relationships>
</file>

<file path=xl/drawings/drawing1.xml><?xml version="1.0" encoding="utf-8"?>
<xdr:wsDr xmlns:xdr="http://schemas.openxmlformats.org/drawingml/2006/spreadsheetDrawing" xmlns:a="http://schemas.openxmlformats.org/drawingml/2006/main">
  <xdr:twoCellAnchor>
    <xdr:from>
      <xdr:col>45</xdr:col>
      <xdr:colOff>38100</xdr:colOff>
      <xdr:row>30</xdr:row>
      <xdr:rowOff>19050</xdr:rowOff>
    </xdr:from>
    <xdr:to>
      <xdr:col>47</xdr:col>
      <xdr:colOff>104775</xdr:colOff>
      <xdr:row>32</xdr:row>
      <xdr:rowOff>114300</xdr:rowOff>
    </xdr:to>
    <xdr:sp macro="" textlink="">
      <xdr:nvSpPr>
        <xdr:cNvPr id="2" name="AutoShape 1">
          <a:extLst>
            <a:ext uri="{FF2B5EF4-FFF2-40B4-BE49-F238E27FC236}">
              <a16:creationId xmlns:a16="http://schemas.microsoft.com/office/drawing/2014/main" id="{00000000-0008-0000-0000-000039080000}"/>
            </a:ext>
          </a:extLst>
        </xdr:cNvPr>
        <xdr:cNvSpPr>
          <a:spLocks noChangeArrowheads="1"/>
        </xdr:cNvSpPr>
      </xdr:nvSpPr>
      <xdr:spPr bwMode="auto">
        <a:xfrm rot="5400000">
          <a:off x="6757988" y="4624387"/>
          <a:ext cx="381000" cy="314325"/>
        </a:xfrm>
        <a:prstGeom prst="bracketPair">
          <a:avLst>
            <a:gd name="adj" fmla="val 16667"/>
          </a:avLst>
        </a:prstGeom>
        <a:noFill/>
        <a:ln w="9525">
          <a:solidFill>
            <a:srgbClr val="000000"/>
          </a:solidFill>
          <a:round/>
          <a:headEnd/>
          <a:tailEnd/>
        </a:ln>
      </xdr:spPr>
    </xdr:sp>
    <xdr:clientData/>
  </xdr:twoCellAnchor>
  <xdr:twoCellAnchor>
    <xdr:from>
      <xdr:col>63</xdr:col>
      <xdr:colOff>0</xdr:colOff>
      <xdr:row>39</xdr:row>
      <xdr:rowOff>28575</xdr:rowOff>
    </xdr:from>
    <xdr:to>
      <xdr:col>64</xdr:col>
      <xdr:colOff>9525</xdr:colOff>
      <xdr:row>42</xdr:row>
      <xdr:rowOff>0</xdr:rowOff>
    </xdr:to>
    <xdr:sp macro="" textlink="">
      <xdr:nvSpPr>
        <xdr:cNvPr id="3" name="AutoShape 2">
          <a:extLst>
            <a:ext uri="{FF2B5EF4-FFF2-40B4-BE49-F238E27FC236}">
              <a16:creationId xmlns:a16="http://schemas.microsoft.com/office/drawing/2014/main" id="{00000000-0008-0000-0000-00003A080000}"/>
            </a:ext>
          </a:extLst>
        </xdr:cNvPr>
        <xdr:cNvSpPr>
          <a:spLocks/>
        </xdr:cNvSpPr>
      </xdr:nvSpPr>
      <xdr:spPr bwMode="auto">
        <a:xfrm>
          <a:off x="8982075" y="5886450"/>
          <a:ext cx="133350" cy="400050"/>
        </a:xfrm>
        <a:prstGeom prst="leftBrace">
          <a:avLst>
            <a:gd name="adj1" fmla="val 25000"/>
            <a:gd name="adj2" fmla="val 50000"/>
          </a:avLst>
        </a:prstGeom>
        <a:noFill/>
        <a:ln w="9525">
          <a:solidFill>
            <a:srgbClr val="000000"/>
          </a:solidFill>
          <a:round/>
          <a:headEnd/>
          <a:tailEnd/>
        </a:ln>
      </xdr:spPr>
    </xdr: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95250</xdr:colOff>
      <xdr:row>2</xdr:row>
      <xdr:rowOff>76200</xdr:rowOff>
    </xdr:from>
    <xdr:to>
      <xdr:col>64</xdr:col>
      <xdr:colOff>12700</xdr:colOff>
      <xdr:row>6</xdr:row>
      <xdr:rowOff>25400</xdr:rowOff>
    </xdr:to>
    <xdr:sp macro="" textlink="">
      <xdr:nvSpPr>
        <xdr:cNvPr id="2" name="正方形/長方形 1">
          <a:extLst>
            <a:ext uri="{FF2B5EF4-FFF2-40B4-BE49-F238E27FC236}">
              <a16:creationId xmlns:a16="http://schemas.microsoft.com/office/drawing/2014/main" id="{00000000-0008-0000-0300-000002000000}"/>
            </a:ext>
          </a:extLst>
        </xdr:cNvPr>
        <xdr:cNvSpPr/>
      </xdr:nvSpPr>
      <xdr:spPr>
        <a:xfrm>
          <a:off x="723900" y="4191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3</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）市町村財政比較分析表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76200</xdr:colOff>
      <xdr:row>2</xdr:row>
      <xdr:rowOff>63500</xdr:rowOff>
    </xdr:from>
    <xdr:to>
      <xdr:col>115</xdr:col>
      <xdr:colOff>25400</xdr:colOff>
      <xdr:row>5</xdr:row>
      <xdr:rowOff>107950</xdr:rowOff>
    </xdr:to>
    <xdr:sp macro="" textlink="">
      <xdr:nvSpPr>
        <xdr:cNvPr id="3" name="正方形/長方形 2">
          <a:extLst>
            <a:ext uri="{FF2B5EF4-FFF2-40B4-BE49-F238E27FC236}">
              <a16:creationId xmlns:a16="http://schemas.microsoft.com/office/drawing/2014/main" id="{00000000-0008-0000-0300-000003000000}"/>
            </a:ext>
          </a:extLst>
        </xdr:cNvPr>
        <xdr:cNvSpPr/>
      </xdr:nvSpPr>
      <xdr:spPr>
        <a:xfrm>
          <a:off x="20193000" y="4064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101600</xdr:colOff>
      <xdr:row>2</xdr:row>
      <xdr:rowOff>88900</xdr:rowOff>
    </xdr:from>
    <xdr:to>
      <xdr:col>115</xdr:col>
      <xdr:colOff>6350</xdr:colOff>
      <xdr:row>5</xdr:row>
      <xdr:rowOff>82550</xdr:rowOff>
    </xdr:to>
    <xdr:sp macro="" textlink="">
      <xdr:nvSpPr>
        <xdr:cNvPr id="4" name="正方形/長方形 3">
          <a:extLst>
            <a:ext uri="{FF2B5EF4-FFF2-40B4-BE49-F238E27FC236}">
              <a16:creationId xmlns:a16="http://schemas.microsoft.com/office/drawing/2014/main" id="{00000000-0008-0000-0300-000004000000}"/>
            </a:ext>
          </a:extLst>
        </xdr:cNvPr>
        <xdr:cNvSpPr/>
      </xdr:nvSpPr>
      <xdr:spPr>
        <a:xfrm>
          <a:off x="20218400" y="4318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127000</xdr:colOff>
      <xdr:row>2</xdr:row>
      <xdr:rowOff>114300</xdr:rowOff>
    </xdr:from>
    <xdr:to>
      <xdr:col>114</xdr:col>
      <xdr:colOff>184150</xdr:colOff>
      <xdr:row>5</xdr:row>
      <xdr:rowOff>57150</xdr:rowOff>
    </xdr:to>
    <xdr:sp macro="" textlink="">
      <xdr:nvSpPr>
        <xdr:cNvPr id="5" name="正方形/長方形 4">
          <a:extLst>
            <a:ext uri="{FF2B5EF4-FFF2-40B4-BE49-F238E27FC236}">
              <a16:creationId xmlns:a16="http://schemas.microsoft.com/office/drawing/2014/main" id="{00000000-0008-0000-0300-000005000000}"/>
            </a:ext>
          </a:extLst>
        </xdr:cNvPr>
        <xdr:cNvSpPr/>
      </xdr:nvSpPr>
      <xdr:spPr>
        <a:xfrm>
          <a:off x="20243800" y="457200"/>
          <a:ext cx="382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東京都国立市</a:t>
          </a:r>
        </a:p>
      </xdr:txBody>
    </xdr:sp>
    <xdr:clientData/>
  </xdr:twoCellAnchor>
  <xdr:twoCellAnchor>
    <xdr:from>
      <xdr:col>83</xdr:col>
      <xdr:colOff>6350</xdr:colOff>
      <xdr:row>2</xdr:row>
      <xdr:rowOff>63500</xdr:rowOff>
    </xdr:from>
    <xdr:to>
      <xdr:col>95</xdr:col>
      <xdr:colOff>152400</xdr:colOff>
      <xdr:row>5</xdr:row>
      <xdr:rowOff>107950</xdr:rowOff>
    </xdr:to>
    <xdr:sp macro="" textlink="">
      <xdr:nvSpPr>
        <xdr:cNvPr id="6" name="正方形/長方形 5">
          <a:extLst>
            <a:ext uri="{FF2B5EF4-FFF2-40B4-BE49-F238E27FC236}">
              <a16:creationId xmlns:a16="http://schemas.microsoft.com/office/drawing/2014/main" id="{00000000-0008-0000-0300-000006000000}"/>
            </a:ext>
          </a:extLst>
        </xdr:cNvPr>
        <xdr:cNvSpPr/>
      </xdr:nvSpPr>
      <xdr:spPr>
        <a:xfrm>
          <a:off x="17399000" y="4064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31750</xdr:colOff>
      <xdr:row>2</xdr:row>
      <xdr:rowOff>88900</xdr:rowOff>
    </xdr:from>
    <xdr:to>
      <xdr:col>95</xdr:col>
      <xdr:colOff>133350</xdr:colOff>
      <xdr:row>5</xdr:row>
      <xdr:rowOff>82550</xdr:rowOff>
    </xdr:to>
    <xdr:sp macro="" textlink="">
      <xdr:nvSpPr>
        <xdr:cNvPr id="7" name="正方形/長方形 6">
          <a:extLst>
            <a:ext uri="{FF2B5EF4-FFF2-40B4-BE49-F238E27FC236}">
              <a16:creationId xmlns:a16="http://schemas.microsoft.com/office/drawing/2014/main" id="{00000000-0008-0000-0300-000007000000}"/>
            </a:ext>
          </a:extLst>
        </xdr:cNvPr>
        <xdr:cNvSpPr/>
      </xdr:nvSpPr>
      <xdr:spPr>
        <a:xfrm>
          <a:off x="17424400" y="4318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57150</xdr:colOff>
      <xdr:row>2</xdr:row>
      <xdr:rowOff>114300</xdr:rowOff>
    </xdr:from>
    <xdr:to>
      <xdr:col>95</xdr:col>
      <xdr:colOff>101600</xdr:colOff>
      <xdr:row>5</xdr:row>
      <xdr:rowOff>57150</xdr:rowOff>
    </xdr:to>
    <xdr:sp macro="" textlink="">
      <xdr:nvSpPr>
        <xdr:cNvPr id="8" name="正方形/長方形 7">
          <a:extLst>
            <a:ext uri="{FF2B5EF4-FFF2-40B4-BE49-F238E27FC236}">
              <a16:creationId xmlns:a16="http://schemas.microsoft.com/office/drawing/2014/main" id="{00000000-0008-0000-0300-000008000000}"/>
            </a:ext>
          </a:extLst>
        </xdr:cNvPr>
        <xdr:cNvSpPr/>
      </xdr:nvSpPr>
      <xdr:spPr>
        <a:xfrm>
          <a:off x="17449800" y="4572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3</xdr:col>
      <xdr:colOff>196850</xdr:colOff>
      <xdr:row>7</xdr:row>
      <xdr:rowOff>6350</xdr:rowOff>
    </xdr:from>
    <xdr:to>
      <xdr:col>50</xdr:col>
      <xdr:colOff>0</xdr:colOff>
      <xdr:row>17</xdr:row>
      <xdr:rowOff>50800</xdr:rowOff>
    </xdr:to>
    <xdr:sp macro="" textlink="">
      <xdr:nvSpPr>
        <xdr:cNvPr id="9" name="正方形/長方形 8">
          <a:extLst>
            <a:ext uri="{FF2B5EF4-FFF2-40B4-BE49-F238E27FC236}">
              <a16:creationId xmlns:a16="http://schemas.microsoft.com/office/drawing/2014/main" id="{00000000-0008-0000-0300-000009000000}"/>
            </a:ext>
          </a:extLst>
        </xdr:cNvPr>
        <xdr:cNvSpPr/>
      </xdr:nvSpPr>
      <xdr:spPr>
        <a:xfrm>
          <a:off x="825500" y="12065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114300</xdr:colOff>
      <xdr:row>7</xdr:row>
      <xdr:rowOff>38100</xdr:rowOff>
    </xdr:from>
    <xdr:to>
      <xdr:col>11</xdr:col>
      <xdr:colOff>44450</xdr:colOff>
      <xdr:row>17</xdr:row>
      <xdr:rowOff>38100</xdr:rowOff>
    </xdr:to>
    <xdr:sp macro="" textlink="">
      <xdr:nvSpPr>
        <xdr:cNvPr id="10" name="正方形/長方形 9">
          <a:extLst>
            <a:ext uri="{FF2B5EF4-FFF2-40B4-BE49-F238E27FC236}">
              <a16:creationId xmlns:a16="http://schemas.microsoft.com/office/drawing/2014/main" id="{00000000-0008-0000-0300-00000A000000}"/>
            </a:ext>
          </a:extLst>
        </xdr:cNvPr>
        <xdr:cNvSpPr/>
      </xdr:nvSpPr>
      <xdr:spPr>
        <a:xfrm>
          <a:off x="952500" y="12382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10</xdr:col>
      <xdr:colOff>190500</xdr:colOff>
      <xdr:row>7</xdr:row>
      <xdr:rowOff>38100</xdr:rowOff>
    </xdr:from>
    <xdr:to>
      <xdr:col>16</xdr:col>
      <xdr:colOff>203200</xdr:colOff>
      <xdr:row>17</xdr:row>
      <xdr:rowOff>38100</xdr:rowOff>
    </xdr:to>
    <xdr:sp macro="" textlink="">
      <xdr:nvSpPr>
        <xdr:cNvPr id="11" name="正方形/長方形 10">
          <a:extLst>
            <a:ext uri="{FF2B5EF4-FFF2-40B4-BE49-F238E27FC236}">
              <a16:creationId xmlns:a16="http://schemas.microsoft.com/office/drawing/2014/main" id="{00000000-0008-0000-0300-00000B000000}"/>
            </a:ext>
          </a:extLst>
        </xdr:cNvPr>
        <xdr:cNvSpPr/>
      </xdr:nvSpPr>
      <xdr:spPr>
        <a:xfrm>
          <a:off x="2286000" y="12382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76,079
74,064
8.15
38,963,396
38,447,010
473,733
17,660,138
12,027,943</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57150</xdr:colOff>
      <xdr:row>7</xdr:row>
      <xdr:rowOff>38100</xdr:rowOff>
    </xdr:from>
    <xdr:to>
      <xdr:col>24</xdr:col>
      <xdr:colOff>114300</xdr:colOff>
      <xdr:row>17</xdr:row>
      <xdr:rowOff>38100</xdr:rowOff>
    </xdr:to>
    <xdr:sp macro="" textlink="">
      <xdr:nvSpPr>
        <xdr:cNvPr id="12" name="正方形/長方形 11">
          <a:extLst>
            <a:ext uri="{FF2B5EF4-FFF2-40B4-BE49-F238E27FC236}">
              <a16:creationId xmlns:a16="http://schemas.microsoft.com/office/drawing/2014/main" id="{00000000-0008-0000-0300-00000C000000}"/>
            </a:ext>
          </a:extLst>
        </xdr:cNvPr>
        <xdr:cNvSpPr/>
      </xdr:nvSpPr>
      <xdr:spPr>
        <a:xfrm>
          <a:off x="3619500" y="12382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24</xdr:col>
      <xdr:colOff>114300</xdr:colOff>
      <xdr:row>7</xdr:row>
      <xdr:rowOff>57150</xdr:rowOff>
    </xdr:from>
    <xdr:to>
      <xdr:col>34</xdr:col>
      <xdr:colOff>50800</xdr:colOff>
      <xdr:row>13</xdr:row>
      <xdr:rowOff>44450</xdr:rowOff>
    </xdr:to>
    <xdr:sp macro="" textlink="">
      <xdr:nvSpPr>
        <xdr:cNvPr id="13" name="正方形/長方形 12">
          <a:extLst>
            <a:ext uri="{FF2B5EF4-FFF2-40B4-BE49-F238E27FC236}">
              <a16:creationId xmlns:a16="http://schemas.microsoft.com/office/drawing/2014/main" id="{00000000-0008-0000-0300-00000D000000}"/>
            </a:ext>
          </a:extLst>
        </xdr:cNvPr>
        <xdr:cNvSpPr/>
      </xdr:nvSpPr>
      <xdr:spPr>
        <a:xfrm>
          <a:off x="5143500" y="12573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50800</xdr:colOff>
      <xdr:row>7</xdr:row>
      <xdr:rowOff>57150</xdr:rowOff>
    </xdr:from>
    <xdr:to>
      <xdr:col>40</xdr:col>
      <xdr:colOff>63500</xdr:colOff>
      <xdr:row>13</xdr:row>
      <xdr:rowOff>44450</xdr:rowOff>
    </xdr:to>
    <xdr:sp macro="" textlink="">
      <xdr:nvSpPr>
        <xdr:cNvPr id="14" name="正方形/長方形 13">
          <a:extLst>
            <a:ext uri="{FF2B5EF4-FFF2-40B4-BE49-F238E27FC236}">
              <a16:creationId xmlns:a16="http://schemas.microsoft.com/office/drawing/2014/main" id="{00000000-0008-0000-0300-00000E000000}"/>
            </a:ext>
          </a:extLst>
        </xdr:cNvPr>
        <xdr:cNvSpPr/>
      </xdr:nvSpPr>
      <xdr:spPr>
        <a:xfrm>
          <a:off x="7175500" y="12573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3.4
2.3</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40</xdr:col>
      <xdr:colOff>127000</xdr:colOff>
      <xdr:row>7</xdr:row>
      <xdr:rowOff>57150</xdr:rowOff>
    </xdr:from>
    <xdr:to>
      <xdr:col>43</xdr:col>
      <xdr:colOff>133350</xdr:colOff>
      <xdr:row>13</xdr:row>
      <xdr:rowOff>44450</xdr:rowOff>
    </xdr:to>
    <xdr:sp macro="" textlink="">
      <xdr:nvSpPr>
        <xdr:cNvPr id="15" name="正方形/長方形 14">
          <a:extLst>
            <a:ext uri="{FF2B5EF4-FFF2-40B4-BE49-F238E27FC236}">
              <a16:creationId xmlns:a16="http://schemas.microsoft.com/office/drawing/2014/main" id="{00000000-0008-0000-0300-00000F000000}"/>
            </a:ext>
          </a:extLst>
        </xdr:cNvPr>
        <xdr:cNvSpPr/>
      </xdr:nvSpPr>
      <xdr:spPr>
        <a:xfrm>
          <a:off x="8509000" y="12573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24</xdr:col>
      <xdr:colOff>114300</xdr:colOff>
      <xdr:row>12</xdr:row>
      <xdr:rowOff>38100</xdr:rowOff>
    </xdr:from>
    <xdr:to>
      <xdr:col>34</xdr:col>
      <xdr:colOff>50800</xdr:colOff>
      <xdr:row>15</xdr:row>
      <xdr:rowOff>158750</xdr:rowOff>
    </xdr:to>
    <xdr:sp macro="" textlink="">
      <xdr:nvSpPr>
        <xdr:cNvPr id="16" name="正方形/長方形 15">
          <a:extLst>
            <a:ext uri="{FF2B5EF4-FFF2-40B4-BE49-F238E27FC236}">
              <a16:creationId xmlns:a16="http://schemas.microsoft.com/office/drawing/2014/main" id="{00000000-0008-0000-0300-000010000000}"/>
            </a:ext>
          </a:extLst>
        </xdr:cNvPr>
        <xdr:cNvSpPr/>
      </xdr:nvSpPr>
      <xdr:spPr>
        <a:xfrm>
          <a:off x="5143500" y="2095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114300</xdr:colOff>
      <xdr:row>12</xdr:row>
      <xdr:rowOff>38100</xdr:rowOff>
    </xdr:from>
    <xdr:to>
      <xdr:col>50</xdr:col>
      <xdr:colOff>190500</xdr:colOff>
      <xdr:row>15</xdr:row>
      <xdr:rowOff>158750</xdr:rowOff>
    </xdr:to>
    <xdr:sp macro="" textlink="">
      <xdr:nvSpPr>
        <xdr:cNvPr id="17" name="正方形/長方形 16">
          <a:extLst>
            <a:ext uri="{FF2B5EF4-FFF2-40B4-BE49-F238E27FC236}">
              <a16:creationId xmlns:a16="http://schemas.microsoft.com/office/drawing/2014/main" id="{00000000-0008-0000-0300-000011000000}"/>
            </a:ext>
          </a:extLst>
        </xdr:cNvPr>
        <xdr:cNvSpPr/>
      </xdr:nvSpPr>
      <xdr:spPr>
        <a:xfrm>
          <a:off x="7239000" y="2095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a:t>
          </a:r>
        </a:p>
      </xdr:txBody>
    </xdr:sp>
    <xdr:clientData/>
  </xdr:twoCellAnchor>
  <xdr:twoCellAnchor>
    <xdr:from>
      <xdr:col>51</xdr:col>
      <xdr:colOff>31750</xdr:colOff>
      <xdr:row>7</xdr:row>
      <xdr:rowOff>6350</xdr:rowOff>
    </xdr:from>
    <xdr:to>
      <xdr:col>58</xdr:col>
      <xdr:colOff>0</xdr:colOff>
      <xdr:row>13</xdr:row>
      <xdr:rowOff>120650</xdr:rowOff>
    </xdr:to>
    <xdr:sp macro="" textlink="">
      <xdr:nvSpPr>
        <xdr:cNvPr id="18" name="角丸四角形 17">
          <a:extLst>
            <a:ext uri="{FF2B5EF4-FFF2-40B4-BE49-F238E27FC236}">
              <a16:creationId xmlns:a16="http://schemas.microsoft.com/office/drawing/2014/main" id="{00000000-0008-0000-0300-000012000000}"/>
            </a:ext>
          </a:extLst>
        </xdr:cNvPr>
        <xdr:cNvSpPr/>
      </xdr:nvSpPr>
      <xdr:spPr>
        <a:xfrm>
          <a:off x="10718800" y="12065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52</xdr:col>
      <xdr:colOff>57150</xdr:colOff>
      <xdr:row>7</xdr:row>
      <xdr:rowOff>69850</xdr:rowOff>
    </xdr:from>
    <xdr:to>
      <xdr:col>58</xdr:col>
      <xdr:colOff>69850</xdr:colOff>
      <xdr:row>8</xdr:row>
      <xdr:rowOff>152400</xdr:rowOff>
    </xdr:to>
    <xdr:sp macro="" textlink="">
      <xdr:nvSpPr>
        <xdr:cNvPr id="19" name="正方形/長方形 18">
          <a:extLst>
            <a:ext uri="{FF2B5EF4-FFF2-40B4-BE49-F238E27FC236}">
              <a16:creationId xmlns:a16="http://schemas.microsoft.com/office/drawing/2014/main" id="{00000000-0008-0000-0300-000013000000}"/>
            </a:ext>
          </a:extLst>
        </xdr:cNvPr>
        <xdr:cNvSpPr/>
      </xdr:nvSpPr>
      <xdr:spPr>
        <a:xfrm>
          <a:off x="10953750" y="1270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52</xdr:col>
      <xdr:colOff>57150</xdr:colOff>
      <xdr:row>8</xdr:row>
      <xdr:rowOff>165100</xdr:rowOff>
    </xdr:from>
    <xdr:to>
      <xdr:col>58</xdr:col>
      <xdr:colOff>69850</xdr:colOff>
      <xdr:row>10</xdr:row>
      <xdr:rowOff>76200</xdr:rowOff>
    </xdr:to>
    <xdr:sp macro="" textlink="">
      <xdr:nvSpPr>
        <xdr:cNvPr id="20" name="正方形/長方形 19">
          <a:extLst>
            <a:ext uri="{FF2B5EF4-FFF2-40B4-BE49-F238E27FC236}">
              <a16:creationId xmlns:a16="http://schemas.microsoft.com/office/drawing/2014/main" id="{00000000-0008-0000-0300-000014000000}"/>
            </a:ext>
          </a:extLst>
        </xdr:cNvPr>
        <xdr:cNvSpPr/>
      </xdr:nvSpPr>
      <xdr:spPr>
        <a:xfrm>
          <a:off x="10953750" y="15367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52</xdr:col>
      <xdr:colOff>57150</xdr:colOff>
      <xdr:row>10</xdr:row>
      <xdr:rowOff>152400</xdr:rowOff>
    </xdr:from>
    <xdr:to>
      <xdr:col>58</xdr:col>
      <xdr:colOff>69850</xdr:colOff>
      <xdr:row>14</xdr:row>
      <xdr:rowOff>101600</xdr:rowOff>
    </xdr:to>
    <xdr:sp macro="" textlink="">
      <xdr:nvSpPr>
        <xdr:cNvPr id="21" name="正方形/長方形 20">
          <a:extLst>
            <a:ext uri="{FF2B5EF4-FFF2-40B4-BE49-F238E27FC236}">
              <a16:creationId xmlns:a16="http://schemas.microsoft.com/office/drawing/2014/main" id="{00000000-0008-0000-0300-000015000000}"/>
            </a:ext>
          </a:extLst>
        </xdr:cNvPr>
        <xdr:cNvSpPr/>
      </xdr:nvSpPr>
      <xdr:spPr>
        <a:xfrm>
          <a:off x="10953750" y="18669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51</xdr:col>
      <xdr:colOff>107950</xdr:colOff>
      <xdr:row>7</xdr:row>
      <xdr:rowOff>158750</xdr:rowOff>
    </xdr:from>
    <xdr:to>
      <xdr:col>52</xdr:col>
      <xdr:colOff>69850</xdr:colOff>
      <xdr:row>7</xdr:row>
      <xdr:rowOff>158750</xdr:rowOff>
    </xdr:to>
    <xdr:cxnSp macro="">
      <xdr:nvCxnSpPr>
        <xdr:cNvPr id="22" name="直線コネクタ 21">
          <a:extLst>
            <a:ext uri="{FF2B5EF4-FFF2-40B4-BE49-F238E27FC236}">
              <a16:creationId xmlns:a16="http://schemas.microsoft.com/office/drawing/2014/main" id="{00000000-0008-0000-0300-000016000000}"/>
            </a:ext>
          </a:extLst>
        </xdr:cNvPr>
        <xdr:cNvCxnSpPr/>
      </xdr:nvCxnSpPr>
      <xdr:spPr>
        <a:xfrm>
          <a:off x="10795000" y="13589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10</xdr:row>
      <xdr:rowOff>127000</xdr:rowOff>
    </xdr:from>
    <xdr:to>
      <xdr:col>51</xdr:col>
      <xdr:colOff>190500</xdr:colOff>
      <xdr:row>11</xdr:row>
      <xdr:rowOff>95250</xdr:rowOff>
    </xdr:to>
    <xdr:cxnSp macro="">
      <xdr:nvCxnSpPr>
        <xdr:cNvPr id="23" name="直線コネクタ 22">
          <a:extLst>
            <a:ext uri="{FF2B5EF4-FFF2-40B4-BE49-F238E27FC236}">
              <a16:creationId xmlns:a16="http://schemas.microsoft.com/office/drawing/2014/main" id="{00000000-0008-0000-0300-000017000000}"/>
            </a:ext>
          </a:extLst>
        </xdr:cNvPr>
        <xdr:cNvCxnSpPr/>
      </xdr:nvCxnSpPr>
      <xdr:spPr>
        <a:xfrm>
          <a:off x="10877550" y="18415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10</xdr:row>
      <xdr:rowOff>127000</xdr:rowOff>
    </xdr:from>
    <xdr:to>
      <xdr:col>52</xdr:col>
      <xdr:colOff>69850</xdr:colOff>
      <xdr:row>10</xdr:row>
      <xdr:rowOff>127000</xdr:rowOff>
    </xdr:to>
    <xdr:cxnSp macro="">
      <xdr:nvCxnSpPr>
        <xdr:cNvPr id="24" name="直線コネクタ 23">
          <a:extLst>
            <a:ext uri="{FF2B5EF4-FFF2-40B4-BE49-F238E27FC236}">
              <a16:creationId xmlns:a16="http://schemas.microsoft.com/office/drawing/2014/main" id="{00000000-0008-0000-0300-000018000000}"/>
            </a:ext>
          </a:extLst>
        </xdr:cNvPr>
        <xdr:cNvCxnSpPr/>
      </xdr:nvCxnSpPr>
      <xdr:spPr>
        <a:xfrm>
          <a:off x="10795000" y="1841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12</xdr:row>
      <xdr:rowOff>22225</xdr:rowOff>
    </xdr:from>
    <xdr:to>
      <xdr:col>51</xdr:col>
      <xdr:colOff>190500</xdr:colOff>
      <xdr:row>12</xdr:row>
      <xdr:rowOff>161925</xdr:rowOff>
    </xdr:to>
    <xdr:cxnSp macro="">
      <xdr:nvCxnSpPr>
        <xdr:cNvPr id="25" name="直線コネクタ 24">
          <a:extLst>
            <a:ext uri="{FF2B5EF4-FFF2-40B4-BE49-F238E27FC236}">
              <a16:creationId xmlns:a16="http://schemas.microsoft.com/office/drawing/2014/main" id="{00000000-0008-0000-0300-000019000000}"/>
            </a:ext>
          </a:extLst>
        </xdr:cNvPr>
        <xdr:cNvCxnSpPr/>
      </xdr:nvCxnSpPr>
      <xdr:spPr>
        <a:xfrm flipV="1">
          <a:off x="10877550" y="20796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12</xdr:row>
      <xdr:rowOff>165100</xdr:rowOff>
    </xdr:from>
    <xdr:to>
      <xdr:col>52</xdr:col>
      <xdr:colOff>69850</xdr:colOff>
      <xdr:row>12</xdr:row>
      <xdr:rowOff>165100</xdr:rowOff>
    </xdr:to>
    <xdr:cxnSp macro="">
      <xdr:nvCxnSpPr>
        <xdr:cNvPr id="26" name="直線コネクタ 25">
          <a:extLst>
            <a:ext uri="{FF2B5EF4-FFF2-40B4-BE49-F238E27FC236}">
              <a16:creationId xmlns:a16="http://schemas.microsoft.com/office/drawing/2014/main" id="{00000000-0008-0000-0300-00001A000000}"/>
            </a:ext>
          </a:extLst>
        </xdr:cNvPr>
        <xdr:cNvCxnSpPr/>
      </xdr:nvCxnSpPr>
      <xdr:spPr>
        <a:xfrm>
          <a:off x="10795000" y="2222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142875</xdr:colOff>
      <xdr:row>7</xdr:row>
      <xdr:rowOff>107950</xdr:rowOff>
    </xdr:from>
    <xdr:to>
      <xdr:col>52</xdr:col>
      <xdr:colOff>34925</xdr:colOff>
      <xdr:row>8</xdr:row>
      <xdr:rowOff>38100</xdr:rowOff>
    </xdr:to>
    <xdr:sp macro="" textlink="">
      <xdr:nvSpPr>
        <xdr:cNvPr id="27" name="楕円 26">
          <a:extLst>
            <a:ext uri="{FF2B5EF4-FFF2-40B4-BE49-F238E27FC236}">
              <a16:creationId xmlns:a16="http://schemas.microsoft.com/office/drawing/2014/main" id="{00000000-0008-0000-0300-00001B000000}"/>
            </a:ext>
          </a:extLst>
        </xdr:cNvPr>
        <xdr:cNvSpPr/>
      </xdr:nvSpPr>
      <xdr:spPr>
        <a:xfrm>
          <a:off x="10829925" y="1308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51</xdr:col>
      <xdr:colOff>142875</xdr:colOff>
      <xdr:row>9</xdr:row>
      <xdr:rowOff>31750</xdr:rowOff>
    </xdr:from>
    <xdr:to>
      <xdr:col>52</xdr:col>
      <xdr:colOff>34925</xdr:colOff>
      <xdr:row>9</xdr:row>
      <xdr:rowOff>133350</xdr:rowOff>
    </xdr:to>
    <xdr:sp macro="" textlink="">
      <xdr:nvSpPr>
        <xdr:cNvPr id="28" name="フローチャート: 判断 27">
          <a:extLst>
            <a:ext uri="{FF2B5EF4-FFF2-40B4-BE49-F238E27FC236}">
              <a16:creationId xmlns:a16="http://schemas.microsoft.com/office/drawing/2014/main" id="{00000000-0008-0000-0300-00001C000000}"/>
            </a:ext>
          </a:extLst>
        </xdr:cNvPr>
        <xdr:cNvSpPr/>
      </xdr:nvSpPr>
      <xdr:spPr>
        <a:xfrm>
          <a:off x="10829925" y="157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133350</xdr:colOff>
      <xdr:row>17</xdr:row>
      <xdr:rowOff>95250</xdr:rowOff>
    </xdr:from>
    <xdr:ext cx="8811515" cy="259045"/>
    <xdr:sp macro="" textlink="">
      <xdr:nvSpPr>
        <xdr:cNvPr id="29" name="テキスト ボックス 28">
          <a:extLst>
            <a:ext uri="{FF2B5EF4-FFF2-40B4-BE49-F238E27FC236}">
              <a16:creationId xmlns:a16="http://schemas.microsoft.com/office/drawing/2014/main" id="{00000000-0008-0000-0300-00001D000000}"/>
            </a:ext>
          </a:extLst>
        </xdr:cNvPr>
        <xdr:cNvSpPr txBox="1"/>
      </xdr:nvSpPr>
      <xdr:spPr>
        <a:xfrm>
          <a:off x="762000" y="3009900"/>
          <a:ext cx="881151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133350</xdr:colOff>
      <xdr:row>19</xdr:row>
      <xdr:rowOff>6350</xdr:rowOff>
    </xdr:from>
    <xdr:ext cx="5758692" cy="259045"/>
    <xdr:sp macro="" textlink="">
      <xdr:nvSpPr>
        <xdr:cNvPr id="30" name="テキスト ボックス 29">
          <a:extLst>
            <a:ext uri="{FF2B5EF4-FFF2-40B4-BE49-F238E27FC236}">
              <a16:creationId xmlns:a16="http://schemas.microsoft.com/office/drawing/2014/main" id="{00000000-0008-0000-0300-00001E000000}"/>
            </a:ext>
          </a:extLst>
        </xdr:cNvPr>
        <xdr:cNvSpPr txBox="1"/>
      </xdr:nvSpPr>
      <xdr:spPr>
        <a:xfrm>
          <a:off x="762000" y="3263900"/>
          <a:ext cx="575869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充当可能財源等が将来負担額を上回っている団体については、将来負担比率のグラフを表記しない。</a:t>
          </a:r>
        </a:p>
      </xdr:txBody>
    </xdr:sp>
    <xdr:clientData/>
  </xdr:oneCellAnchor>
  <xdr:oneCellAnchor>
    <xdr:from>
      <xdr:col>3</xdr:col>
      <xdr:colOff>133350</xdr:colOff>
      <xdr:row>20</xdr:row>
      <xdr:rowOff>88900</xdr:rowOff>
    </xdr:from>
    <xdr:ext cx="8725722" cy="259045"/>
    <xdr:sp macro="" textlink="">
      <xdr:nvSpPr>
        <xdr:cNvPr id="31" name="テキスト ボックス 30">
          <a:extLst>
            <a:ext uri="{FF2B5EF4-FFF2-40B4-BE49-F238E27FC236}">
              <a16:creationId xmlns:a16="http://schemas.microsoft.com/office/drawing/2014/main" id="{00000000-0008-0000-0300-00001F000000}"/>
            </a:ext>
          </a:extLst>
        </xdr:cNvPr>
        <xdr:cNvSpPr txBox="1"/>
      </xdr:nvSpPr>
      <xdr:spPr>
        <a:xfrm>
          <a:off x="762000" y="3517900"/>
          <a:ext cx="872572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「人件費・物件費等の状況」の決算額は、人件費、物件費及び維持補修費の合計である。 ただし、人件費には事業費支弁人件費を含み、退職金は含まない。</a:t>
          </a:r>
        </a:p>
      </xdr:txBody>
    </xdr:sp>
    <xdr:clientData/>
  </xdr:oneCellAnchor>
  <xdr:oneCellAnchor>
    <xdr:from>
      <xdr:col>3</xdr:col>
      <xdr:colOff>133350</xdr:colOff>
      <xdr:row>22</xdr:row>
      <xdr:rowOff>0</xdr:rowOff>
    </xdr:from>
    <xdr:ext cx="5961184" cy="259045"/>
    <xdr:sp macro="" textlink="">
      <xdr:nvSpPr>
        <xdr:cNvPr id="32" name="テキスト ボックス 31">
          <a:extLst>
            <a:ext uri="{FF2B5EF4-FFF2-40B4-BE49-F238E27FC236}">
              <a16:creationId xmlns:a16="http://schemas.microsoft.com/office/drawing/2014/main" id="{00000000-0008-0000-0300-000020000000}"/>
            </a:ext>
          </a:extLst>
        </xdr:cNvPr>
        <xdr:cNvSpPr txBox="1"/>
      </xdr:nvSpPr>
      <xdr:spPr>
        <a:xfrm>
          <a:off x="762000" y="3771900"/>
          <a:ext cx="596118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133350</xdr:colOff>
      <xdr:row>23</xdr:row>
      <xdr:rowOff>82550</xdr:rowOff>
    </xdr:from>
    <xdr:ext cx="8146654" cy="259045"/>
    <xdr:sp macro="" textlink="">
      <xdr:nvSpPr>
        <xdr:cNvPr id="33" name="テキスト ボックス 32">
          <a:extLst>
            <a:ext uri="{FF2B5EF4-FFF2-40B4-BE49-F238E27FC236}">
              <a16:creationId xmlns:a16="http://schemas.microsoft.com/office/drawing/2014/main" id="{00000000-0008-0000-0300-000021000000}"/>
            </a:ext>
          </a:extLst>
        </xdr:cNvPr>
        <xdr:cNvSpPr txBox="1"/>
      </xdr:nvSpPr>
      <xdr:spPr>
        <a:xfrm>
          <a:off x="762000" y="4025900"/>
          <a:ext cx="814665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133350</xdr:colOff>
      <xdr:row>24</xdr:row>
      <xdr:rowOff>165100</xdr:rowOff>
    </xdr:from>
    <xdr:ext cx="8759834" cy="425758"/>
    <xdr:sp macro="" textlink="">
      <xdr:nvSpPr>
        <xdr:cNvPr id="34" name="テキスト ボックス 33">
          <a:extLst>
            <a:ext uri="{FF2B5EF4-FFF2-40B4-BE49-F238E27FC236}">
              <a16:creationId xmlns:a16="http://schemas.microsoft.com/office/drawing/2014/main" id="{00000000-0008-0000-0300-000022000000}"/>
            </a:ext>
          </a:extLst>
        </xdr:cNvPr>
        <xdr:cNvSpPr txBox="1"/>
      </xdr:nvSpPr>
      <xdr:spPr>
        <a:xfrm>
          <a:off x="762000" y="4279900"/>
          <a:ext cx="8759834" cy="42575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「定員管理の状況」の「人口</a:t>
          </a:r>
          <a:r>
            <a:rPr kumimoji="1" lang="en-US" altLang="ja-JP" sz="1000">
              <a:solidFill>
                <a:srgbClr val="000000"/>
              </a:solidFill>
              <a:latin typeface="ＭＳ Ｐゴシック" panose="020B0600070205080204" pitchFamily="50" charset="-128"/>
              <a:ea typeface="ＭＳ Ｐゴシック" panose="020B0600070205080204" pitchFamily="50" charset="-128"/>
            </a:rPr>
            <a:t>1,000</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人当たり職員数」の算出に用いる職員数及び「給与水準（国との比較）</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ラスパイレス指数</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については、各調査対象年度の
　　地方公務員給与実態調査に基づいている。</a:t>
          </a:r>
        </a:p>
      </xdr:txBody>
    </xdr:sp>
    <xdr:clientData/>
  </xdr:oneCellAnchor>
  <xdr:oneCellAnchor>
    <xdr:from>
      <xdr:col>3</xdr:col>
      <xdr:colOff>133350</xdr:colOff>
      <xdr:row>26</xdr:row>
      <xdr:rowOff>76200</xdr:rowOff>
    </xdr:from>
    <xdr:ext cx="184731" cy="259045"/>
    <xdr:sp macro="" textlink="">
      <xdr:nvSpPr>
        <xdr:cNvPr id="35" name="テキスト ボックス 34">
          <a:extLst>
            <a:ext uri="{FF2B5EF4-FFF2-40B4-BE49-F238E27FC236}">
              <a16:creationId xmlns:a16="http://schemas.microsoft.com/office/drawing/2014/main" id="{00000000-0008-0000-0300-000023000000}"/>
            </a:ext>
          </a:extLst>
        </xdr:cNvPr>
        <xdr:cNvSpPr txBox="1"/>
      </xdr:nvSpPr>
      <xdr:spPr>
        <a:xfrm>
          <a:off x="762000" y="45339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29</xdr:row>
      <xdr:rowOff>44450</xdr:rowOff>
    </xdr:from>
    <xdr:to>
      <xdr:col>27</xdr:col>
      <xdr:colOff>184150</xdr:colOff>
      <xdr:row>31</xdr:row>
      <xdr:rowOff>19050</xdr:rowOff>
    </xdr:to>
    <xdr:sp macro="" textlink="">
      <xdr:nvSpPr>
        <xdr:cNvPr id="36" name="正方形/長方形 35">
          <a:extLst>
            <a:ext uri="{FF2B5EF4-FFF2-40B4-BE49-F238E27FC236}">
              <a16:creationId xmlns:a16="http://schemas.microsoft.com/office/drawing/2014/main" id="{00000000-0008-0000-0300-000024000000}"/>
            </a:ext>
          </a:extLst>
        </xdr:cNvPr>
        <xdr:cNvSpPr/>
      </xdr:nvSpPr>
      <xdr:spPr>
        <a:xfrm>
          <a:off x="762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財政力</a:t>
          </a:r>
        </a:p>
      </xdr:txBody>
    </xdr:sp>
    <xdr:clientData/>
  </xdr:twoCellAnchor>
  <xdr:oneCellAnchor>
    <xdr:from>
      <xdr:col>8</xdr:col>
      <xdr:colOff>100487</xdr:colOff>
      <xdr:row>31</xdr:row>
      <xdr:rowOff>63500</xdr:rowOff>
    </xdr:from>
    <xdr:ext cx="1272227" cy="309059"/>
    <xdr:sp macro="" textlink="">
      <xdr:nvSpPr>
        <xdr:cNvPr id="37" name="テキスト ボックス 36">
          <a:extLst>
            <a:ext uri="{FF2B5EF4-FFF2-40B4-BE49-F238E27FC236}">
              <a16:creationId xmlns:a16="http://schemas.microsoft.com/office/drawing/2014/main" id="{00000000-0008-0000-0300-000025000000}"/>
            </a:ext>
          </a:extLst>
        </xdr:cNvPr>
        <xdr:cNvSpPr txBox="1"/>
      </xdr:nvSpPr>
      <xdr:spPr>
        <a:xfrm>
          <a:off x="1776887" y="5378450"/>
          <a:ext cx="127222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財政力指数</a:t>
          </a:r>
        </a:p>
      </xdr:txBody>
    </xdr:sp>
    <xdr:clientData/>
  </xdr:oneCellAnchor>
  <xdr:oneCellAnchor>
    <xdr:from>
      <xdr:col>15</xdr:col>
      <xdr:colOff>32864</xdr:colOff>
      <xdr:row>31</xdr:row>
      <xdr:rowOff>38100</xdr:rowOff>
    </xdr:from>
    <xdr:ext cx="1651000" cy="359073"/>
    <xdr:sp macro="" textlink="">
      <xdr:nvSpPr>
        <xdr:cNvPr id="38" name="テキスト ボックス 37">
          <a:extLst>
            <a:ext uri="{FF2B5EF4-FFF2-40B4-BE49-F238E27FC236}">
              <a16:creationId xmlns:a16="http://schemas.microsoft.com/office/drawing/2014/main" id="{00000000-0008-0000-0300-000026000000}"/>
            </a:ext>
          </a:extLst>
        </xdr:cNvPr>
        <xdr:cNvSpPr txBox="1"/>
      </xdr:nvSpPr>
      <xdr:spPr>
        <a:xfrm>
          <a:off x="3176114"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[1.01]</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30</xdr:row>
      <xdr:rowOff>127000</xdr:rowOff>
    </xdr:from>
    <xdr:to>
      <xdr:col>35</xdr:col>
      <xdr:colOff>95250</xdr:colOff>
      <xdr:row>32</xdr:row>
      <xdr:rowOff>38100</xdr:rowOff>
    </xdr:to>
    <xdr:sp macro="" textlink="">
      <xdr:nvSpPr>
        <xdr:cNvPr id="39" name="正方形/長方形 38">
          <a:extLst>
            <a:ext uri="{FF2B5EF4-FFF2-40B4-BE49-F238E27FC236}">
              <a16:creationId xmlns:a16="http://schemas.microsoft.com/office/drawing/2014/main" id="{00000000-0008-0000-0300-000027000000}"/>
            </a:ext>
          </a:extLst>
        </xdr:cNvPr>
        <xdr:cNvSpPr/>
      </xdr:nvSpPr>
      <xdr:spPr>
        <a:xfrm>
          <a:off x="5905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31</xdr:row>
      <xdr:rowOff>146050</xdr:rowOff>
    </xdr:from>
    <xdr:to>
      <xdr:col>35</xdr:col>
      <xdr:colOff>95250</xdr:colOff>
      <xdr:row>33</xdr:row>
      <xdr:rowOff>57150</xdr:rowOff>
    </xdr:to>
    <xdr:sp macro="" textlink="">
      <xdr:nvSpPr>
        <xdr:cNvPr id="40" name="正方形/長方形 39">
          <a:extLst>
            <a:ext uri="{FF2B5EF4-FFF2-40B4-BE49-F238E27FC236}">
              <a16:creationId xmlns:a16="http://schemas.microsoft.com/office/drawing/2014/main" id="{00000000-0008-0000-0300-000028000000}"/>
            </a:ext>
          </a:extLst>
        </xdr:cNvPr>
        <xdr:cNvSpPr/>
      </xdr:nvSpPr>
      <xdr:spPr>
        <a:xfrm>
          <a:off x="5905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30</xdr:row>
      <xdr:rowOff>127000</xdr:rowOff>
    </xdr:from>
    <xdr:to>
      <xdr:col>42</xdr:col>
      <xdr:colOff>25400</xdr:colOff>
      <xdr:row>32</xdr:row>
      <xdr:rowOff>38100</xdr:rowOff>
    </xdr:to>
    <xdr:sp macro="" textlink="">
      <xdr:nvSpPr>
        <xdr:cNvPr id="41" name="正方形/長方形 40">
          <a:extLst>
            <a:ext uri="{FF2B5EF4-FFF2-40B4-BE49-F238E27FC236}">
              <a16:creationId xmlns:a16="http://schemas.microsoft.com/office/drawing/2014/main" id="{00000000-0008-0000-0300-000029000000}"/>
            </a:ext>
          </a:extLst>
        </xdr:cNvPr>
        <xdr:cNvSpPr/>
      </xdr:nvSpPr>
      <xdr:spPr>
        <a:xfrm>
          <a:off x="7556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31</xdr:row>
      <xdr:rowOff>146050</xdr:rowOff>
    </xdr:from>
    <xdr:to>
      <xdr:col>42</xdr:col>
      <xdr:colOff>25400</xdr:colOff>
      <xdr:row>33</xdr:row>
      <xdr:rowOff>57150</xdr:rowOff>
    </xdr:to>
    <xdr:sp macro="" textlink="">
      <xdr:nvSpPr>
        <xdr:cNvPr id="42" name="正方形/長方形 41">
          <a:extLst>
            <a:ext uri="{FF2B5EF4-FFF2-40B4-BE49-F238E27FC236}">
              <a16:creationId xmlns:a16="http://schemas.microsoft.com/office/drawing/2014/main" id="{00000000-0008-0000-0300-00002A000000}"/>
            </a:ext>
          </a:extLst>
        </xdr:cNvPr>
        <xdr:cNvSpPr/>
      </xdr:nvSpPr>
      <xdr:spPr>
        <a:xfrm>
          <a:off x="7556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30</xdr:row>
      <xdr:rowOff>127000</xdr:rowOff>
    </xdr:from>
    <xdr:to>
      <xdr:col>49</xdr:col>
      <xdr:colOff>19050</xdr:colOff>
      <xdr:row>32</xdr:row>
      <xdr:rowOff>38100</xdr:rowOff>
    </xdr:to>
    <xdr:sp macro="" textlink="">
      <xdr:nvSpPr>
        <xdr:cNvPr id="43" name="正方形/長方形 42">
          <a:extLst>
            <a:ext uri="{FF2B5EF4-FFF2-40B4-BE49-F238E27FC236}">
              <a16:creationId xmlns:a16="http://schemas.microsoft.com/office/drawing/2014/main" id="{00000000-0008-0000-0300-00002B000000}"/>
            </a:ext>
          </a:extLst>
        </xdr:cNvPr>
        <xdr:cNvSpPr/>
      </xdr:nvSpPr>
      <xdr:spPr>
        <a:xfrm>
          <a:off x="9017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43</xdr:col>
      <xdr:colOff>6350</xdr:colOff>
      <xdr:row>31</xdr:row>
      <xdr:rowOff>146050</xdr:rowOff>
    </xdr:from>
    <xdr:to>
      <xdr:col>49</xdr:col>
      <xdr:colOff>19050</xdr:colOff>
      <xdr:row>33</xdr:row>
      <xdr:rowOff>57150</xdr:rowOff>
    </xdr:to>
    <xdr:sp macro="" textlink="">
      <xdr:nvSpPr>
        <xdr:cNvPr id="44" name="正方形/長方形 43">
          <a:extLst>
            <a:ext uri="{FF2B5EF4-FFF2-40B4-BE49-F238E27FC236}">
              <a16:creationId xmlns:a16="http://schemas.microsoft.com/office/drawing/2014/main" id="{00000000-0008-0000-0300-00002C000000}"/>
            </a:ext>
          </a:extLst>
        </xdr:cNvPr>
        <xdr:cNvSpPr/>
      </xdr:nvSpPr>
      <xdr:spPr>
        <a:xfrm>
          <a:off x="9017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33</xdr:row>
      <xdr:rowOff>120650</xdr:rowOff>
    </xdr:from>
    <xdr:to>
      <xdr:col>27</xdr:col>
      <xdr:colOff>184150</xdr:colOff>
      <xdr:row>47</xdr:row>
      <xdr:rowOff>133350</xdr:rowOff>
    </xdr:to>
    <xdr:sp macro="" textlink="">
      <xdr:nvSpPr>
        <xdr:cNvPr id="45" name="正方形/長方形 44">
          <a:extLst>
            <a:ext uri="{FF2B5EF4-FFF2-40B4-BE49-F238E27FC236}">
              <a16:creationId xmlns:a16="http://schemas.microsoft.com/office/drawing/2014/main" id="{00000000-0008-0000-0300-00002D000000}"/>
            </a:ext>
          </a:extLst>
        </xdr:cNvPr>
        <xdr:cNvSpPr/>
      </xdr:nvSpPr>
      <xdr:spPr>
        <a:xfrm>
          <a:off x="762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57</xdr:col>
      <xdr:colOff>120650</xdr:colOff>
      <xdr:row>47</xdr:row>
      <xdr:rowOff>133350</xdr:rowOff>
    </xdr:to>
    <xdr:sp macro="" textlink="">
      <xdr:nvSpPr>
        <xdr:cNvPr id="46" name="正方形/長方形 45">
          <a:extLst>
            <a:ext uri="{FF2B5EF4-FFF2-40B4-BE49-F238E27FC236}">
              <a16:creationId xmlns:a16="http://schemas.microsoft.com/office/drawing/2014/main" id="{00000000-0008-0000-0300-00002E000000}"/>
            </a:ext>
          </a:extLst>
        </xdr:cNvPr>
        <xdr:cNvSpPr/>
      </xdr:nvSpPr>
      <xdr:spPr>
        <a:xfrm>
          <a:off x="6032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46</xdr:col>
      <xdr:colOff>203200</xdr:colOff>
      <xdr:row>35</xdr:row>
      <xdr:rowOff>31750</xdr:rowOff>
    </xdr:to>
    <xdr:sp macro="" textlink="">
      <xdr:nvSpPr>
        <xdr:cNvPr id="47" name="正方形/長方形 46">
          <a:extLst>
            <a:ext uri="{FF2B5EF4-FFF2-40B4-BE49-F238E27FC236}">
              <a16:creationId xmlns:a16="http://schemas.microsoft.com/office/drawing/2014/main" id="{00000000-0008-0000-0300-00002F000000}"/>
            </a:ext>
          </a:extLst>
        </xdr:cNvPr>
        <xdr:cNvSpPr/>
      </xdr:nvSpPr>
      <xdr:spPr>
        <a:xfrm>
          <a:off x="6032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財政力指数の分析欄</a:t>
          </a:r>
        </a:p>
      </xdr:txBody>
    </xdr:sp>
    <xdr:clientData/>
  </xdr:twoCellAnchor>
  <xdr:twoCellAnchor>
    <xdr:from>
      <xdr:col>29</xdr:col>
      <xdr:colOff>82550</xdr:colOff>
      <xdr:row>35</xdr:row>
      <xdr:rowOff>95250</xdr:rowOff>
    </xdr:from>
    <xdr:to>
      <xdr:col>56</xdr:col>
      <xdr:colOff>203200</xdr:colOff>
      <xdr:row>47</xdr:row>
      <xdr:rowOff>69850</xdr:rowOff>
    </xdr:to>
    <xdr:sp macro="" textlink="" fLocksText="0">
      <xdr:nvSpPr>
        <xdr:cNvPr id="48" name="テキスト ボックス 47">
          <a:extLst>
            <a:ext uri="{FF2B5EF4-FFF2-40B4-BE49-F238E27FC236}">
              <a16:creationId xmlns:a16="http://schemas.microsoft.com/office/drawing/2014/main" id="{00000000-0008-0000-0300-000030000000}"/>
            </a:ext>
          </a:extLst>
        </xdr:cNvPr>
        <xdr:cNvSpPr txBox="1"/>
      </xdr:nvSpPr>
      <xdr:spPr>
        <a:xfrm>
          <a:off x="6159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ja-JP" altLang="en-US" sz="1100" b="0" i="0" baseline="0">
              <a:solidFill>
                <a:schemeClr val="dk1"/>
              </a:solidFill>
              <a:effectLst/>
              <a:latin typeface="+mn-lt"/>
              <a:ea typeface="+mn-ea"/>
              <a:cs typeface="+mn-cs"/>
            </a:rPr>
            <a:t>　</a:t>
          </a:r>
          <a:r>
            <a:rPr kumimoji="1" lang="ja-JP" altLang="ja-JP" sz="1100" b="0" i="0" baseline="0">
              <a:solidFill>
                <a:schemeClr val="dk1"/>
              </a:solidFill>
              <a:effectLst/>
              <a:latin typeface="+mn-lt"/>
              <a:ea typeface="+mn-ea"/>
              <a:cs typeface="+mn-cs"/>
            </a:rPr>
            <a:t>令和</a:t>
          </a:r>
          <a:r>
            <a:rPr kumimoji="1" lang="ja-JP" altLang="en-US" sz="1100" b="0" i="0" baseline="0">
              <a:solidFill>
                <a:schemeClr val="dk1"/>
              </a:solidFill>
              <a:effectLst/>
              <a:latin typeface="+mn-lt"/>
              <a:ea typeface="+mn-ea"/>
              <a:cs typeface="+mn-cs"/>
            </a:rPr>
            <a:t>６</a:t>
          </a:r>
          <a:r>
            <a:rPr kumimoji="1" lang="ja-JP" altLang="ja-JP" sz="1100" b="0" i="0" baseline="0">
              <a:solidFill>
                <a:schemeClr val="dk1"/>
              </a:solidFill>
              <a:effectLst/>
              <a:latin typeface="+mn-lt"/>
              <a:ea typeface="+mn-ea"/>
              <a:cs typeface="+mn-cs"/>
            </a:rPr>
            <a:t>年度の財政力指数は３か年平均で</a:t>
          </a:r>
          <a:r>
            <a:rPr kumimoji="1" lang="ja-JP" altLang="en-US" sz="1100" b="0" i="0" baseline="0">
              <a:solidFill>
                <a:schemeClr val="dk1"/>
              </a:solidFill>
              <a:effectLst/>
              <a:latin typeface="+mn-lt"/>
              <a:ea typeface="+mn-ea"/>
              <a:cs typeface="+mn-cs"/>
            </a:rPr>
            <a:t>１</a:t>
          </a:r>
          <a:r>
            <a:rPr kumimoji="1" lang="ja-JP" altLang="ja-JP" sz="1100" b="0" i="0" baseline="0">
              <a:solidFill>
                <a:schemeClr val="dk1"/>
              </a:solidFill>
              <a:effectLst/>
              <a:latin typeface="+mn-lt"/>
              <a:ea typeface="+mn-ea"/>
              <a:cs typeface="+mn-cs"/>
            </a:rPr>
            <a:t>．</a:t>
          </a:r>
          <a:r>
            <a:rPr kumimoji="1" lang="ja-JP" altLang="en-US" sz="1100" b="0" i="0" baseline="0">
              <a:solidFill>
                <a:schemeClr val="dk1"/>
              </a:solidFill>
              <a:effectLst/>
              <a:latin typeface="+mn-lt"/>
              <a:ea typeface="+mn-ea"/>
              <a:cs typeface="+mn-cs"/>
            </a:rPr>
            <a:t>０１２</a:t>
          </a:r>
          <a:r>
            <a:rPr kumimoji="1" lang="ja-JP" altLang="ja-JP" sz="1100" b="0" i="0" baseline="0">
              <a:solidFill>
                <a:schemeClr val="dk1"/>
              </a:solidFill>
              <a:effectLst/>
              <a:latin typeface="+mn-lt"/>
              <a:ea typeface="+mn-ea"/>
              <a:cs typeface="+mn-cs"/>
            </a:rPr>
            <a:t>、単年度では１．０</a:t>
          </a:r>
          <a:r>
            <a:rPr kumimoji="1" lang="ja-JP" altLang="en-US" sz="1100" b="0" i="0" baseline="0">
              <a:solidFill>
                <a:schemeClr val="dk1"/>
              </a:solidFill>
              <a:effectLst/>
              <a:latin typeface="+mn-lt"/>
              <a:ea typeface="+mn-ea"/>
              <a:cs typeface="+mn-cs"/>
            </a:rPr>
            <a:t>２６</a:t>
          </a:r>
          <a:r>
            <a:rPr kumimoji="1" lang="ja-JP" altLang="ja-JP" sz="1100" b="0" i="0" baseline="0">
              <a:solidFill>
                <a:schemeClr val="dk1"/>
              </a:solidFill>
              <a:effectLst/>
              <a:latin typeface="+mn-lt"/>
              <a:ea typeface="+mn-ea"/>
              <a:cs typeface="+mn-cs"/>
            </a:rPr>
            <a:t>となり、単年度数値が１を上回ったため、普通交付税不交付団体となった。</a:t>
          </a:r>
          <a:endParaRPr lang="ja-JP" altLang="ja-JP" sz="1400">
            <a:effectLst/>
          </a:endParaRPr>
        </a:p>
        <a:p>
          <a:r>
            <a:rPr kumimoji="1" lang="ja-JP" altLang="ja-JP" sz="1100">
              <a:solidFill>
                <a:schemeClr val="dk1"/>
              </a:solidFill>
              <a:effectLst/>
              <a:latin typeface="+mn-lt"/>
              <a:ea typeface="+mn-ea"/>
              <a:cs typeface="+mn-cs"/>
            </a:rPr>
            <a:t>　社会福祉費の増等により基準財政需要額は増となったが、</a:t>
          </a:r>
          <a:r>
            <a:rPr kumimoji="1" lang="ja-JP" altLang="en-US" sz="1100">
              <a:solidFill>
                <a:schemeClr val="dk1"/>
              </a:solidFill>
              <a:effectLst/>
              <a:latin typeface="+mn-lt"/>
              <a:ea typeface="+mn-ea"/>
              <a:cs typeface="+mn-cs"/>
            </a:rPr>
            <a:t>固定資産税</a:t>
          </a:r>
          <a:r>
            <a:rPr kumimoji="1" lang="ja-JP" altLang="ja-JP" sz="1100">
              <a:solidFill>
                <a:schemeClr val="dk1"/>
              </a:solidFill>
              <a:effectLst/>
              <a:latin typeface="+mn-lt"/>
              <a:ea typeface="+mn-ea"/>
              <a:cs typeface="+mn-cs"/>
            </a:rPr>
            <a:t>の増等により基準財政収入額も増となった</a:t>
          </a:r>
          <a:r>
            <a:rPr kumimoji="1" lang="ja-JP" altLang="en-US" sz="1100">
              <a:solidFill>
                <a:schemeClr val="dk1"/>
              </a:solidFill>
              <a:effectLst/>
              <a:latin typeface="+mn-lt"/>
              <a:ea typeface="+mn-ea"/>
              <a:cs typeface="+mn-cs"/>
            </a:rPr>
            <a:t>ため</a:t>
          </a:r>
          <a:r>
            <a:rPr kumimoji="1" lang="ja-JP" altLang="ja-JP" sz="1100">
              <a:solidFill>
                <a:schemeClr val="dk1"/>
              </a:solidFill>
              <a:effectLst/>
              <a:latin typeface="+mn-lt"/>
              <a:ea typeface="+mn-ea"/>
              <a:cs typeface="+mn-cs"/>
            </a:rPr>
            <a:t>、全体では基準財政収入額が基準財政需要額を上回る結果となった。</a:t>
          </a:r>
          <a:endParaRPr lang="ja-JP" altLang="ja-JP" sz="1400">
            <a:effectLst/>
          </a:endParaRPr>
        </a:p>
        <a:p>
          <a:pPr eaLnBrk="1" fontAlgn="auto" latinLnBrk="0" hangingPunct="1"/>
          <a:r>
            <a:rPr kumimoji="1" lang="ja-JP" altLang="ja-JP" sz="1100" b="0" i="0" baseline="0">
              <a:solidFill>
                <a:schemeClr val="dk1"/>
              </a:solidFill>
              <a:effectLst/>
              <a:latin typeface="+mn-lt"/>
              <a:ea typeface="+mn-ea"/>
              <a:cs typeface="+mn-cs"/>
            </a:rPr>
            <a:t>　類似団体平均より高い値になっているのは、市民の所得水準が高い等の理由により類似団体を上回る税収があることが主な要因である。</a:t>
          </a:r>
          <a:r>
            <a:rPr kumimoji="1" lang="ja-JP" altLang="en-US" sz="1100" b="0" i="0" baseline="0">
              <a:solidFill>
                <a:schemeClr val="dk1"/>
              </a:solidFill>
              <a:effectLst/>
              <a:latin typeface="+mn-lt"/>
              <a:ea typeface="+mn-ea"/>
              <a:cs typeface="+mn-cs"/>
            </a:rPr>
            <a:t>ただし</a:t>
          </a:r>
          <a:r>
            <a:rPr kumimoji="1" lang="ja-JP" altLang="ja-JP" sz="1100" b="0" i="0" baseline="0">
              <a:solidFill>
                <a:schemeClr val="dk1"/>
              </a:solidFill>
              <a:effectLst/>
              <a:latin typeface="+mn-lt"/>
              <a:ea typeface="+mn-ea"/>
              <a:cs typeface="+mn-cs"/>
            </a:rPr>
            <a:t>、東京都内の他の区市との均衡等もあり、求められるサービス水準は高く、財政力指数に反して財政は逼迫している。</a:t>
          </a:r>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47</xdr:row>
      <xdr:rowOff>133350</xdr:rowOff>
    </xdr:from>
    <xdr:to>
      <xdr:col>27</xdr:col>
      <xdr:colOff>184150</xdr:colOff>
      <xdr:row>47</xdr:row>
      <xdr:rowOff>133350</xdr:rowOff>
    </xdr:to>
    <xdr:cxnSp macro="">
      <xdr:nvCxnSpPr>
        <xdr:cNvPr id="49" name="直線コネクタ 48">
          <a:extLst>
            <a:ext uri="{FF2B5EF4-FFF2-40B4-BE49-F238E27FC236}">
              <a16:creationId xmlns:a16="http://schemas.microsoft.com/office/drawing/2014/main" id="{00000000-0008-0000-0300-000031000000}"/>
            </a:ext>
          </a:extLst>
        </xdr:cNvPr>
        <xdr:cNvCxnSpPr/>
      </xdr:nvCxnSpPr>
      <xdr:spPr>
        <a:xfrm>
          <a:off x="762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46</xdr:row>
      <xdr:rowOff>162577</xdr:rowOff>
    </xdr:from>
    <xdr:ext cx="762000" cy="259045"/>
    <xdr:sp macro="" textlink="">
      <xdr:nvSpPr>
        <xdr:cNvPr id="50" name="テキスト ボックス 49">
          <a:extLst>
            <a:ext uri="{FF2B5EF4-FFF2-40B4-BE49-F238E27FC236}">
              <a16:creationId xmlns:a16="http://schemas.microsoft.com/office/drawing/2014/main" id="{00000000-0008-0000-0300-000032000000}"/>
            </a:ext>
          </a:extLst>
        </xdr:cNvPr>
        <xdr:cNvSpPr txBox="1"/>
      </xdr:nvSpPr>
      <xdr:spPr>
        <a:xfrm>
          <a:off x="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45</xdr:row>
      <xdr:rowOff>74083</xdr:rowOff>
    </xdr:from>
    <xdr:to>
      <xdr:col>27</xdr:col>
      <xdr:colOff>184150</xdr:colOff>
      <xdr:row>45</xdr:row>
      <xdr:rowOff>74083</xdr:rowOff>
    </xdr:to>
    <xdr:cxnSp macro="">
      <xdr:nvCxnSpPr>
        <xdr:cNvPr id="51" name="直線コネクタ 50">
          <a:extLst>
            <a:ext uri="{FF2B5EF4-FFF2-40B4-BE49-F238E27FC236}">
              <a16:creationId xmlns:a16="http://schemas.microsoft.com/office/drawing/2014/main" id="{00000000-0008-0000-0300-000033000000}"/>
            </a:ext>
          </a:extLst>
        </xdr:cNvPr>
        <xdr:cNvCxnSpPr/>
      </xdr:nvCxnSpPr>
      <xdr:spPr>
        <a:xfrm>
          <a:off x="762000" y="778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44</xdr:row>
      <xdr:rowOff>103310</xdr:rowOff>
    </xdr:from>
    <xdr:ext cx="762000" cy="259045"/>
    <xdr:sp macro="" textlink="">
      <xdr:nvSpPr>
        <xdr:cNvPr id="52" name="テキスト ボックス 51">
          <a:extLst>
            <a:ext uri="{FF2B5EF4-FFF2-40B4-BE49-F238E27FC236}">
              <a16:creationId xmlns:a16="http://schemas.microsoft.com/office/drawing/2014/main" id="{00000000-0008-0000-0300-000034000000}"/>
            </a:ext>
          </a:extLst>
        </xdr:cNvPr>
        <xdr:cNvSpPr txBox="1"/>
      </xdr:nvSpPr>
      <xdr:spPr>
        <a:xfrm>
          <a:off x="0" y="764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43</xdr:row>
      <xdr:rowOff>14817</xdr:rowOff>
    </xdr:from>
    <xdr:to>
      <xdr:col>27</xdr:col>
      <xdr:colOff>184150</xdr:colOff>
      <xdr:row>43</xdr:row>
      <xdr:rowOff>14817</xdr:rowOff>
    </xdr:to>
    <xdr:cxnSp macro="">
      <xdr:nvCxnSpPr>
        <xdr:cNvPr id="53" name="直線コネクタ 52">
          <a:extLst>
            <a:ext uri="{FF2B5EF4-FFF2-40B4-BE49-F238E27FC236}">
              <a16:creationId xmlns:a16="http://schemas.microsoft.com/office/drawing/2014/main" id="{00000000-0008-0000-0300-000035000000}"/>
            </a:ext>
          </a:extLst>
        </xdr:cNvPr>
        <xdr:cNvCxnSpPr/>
      </xdr:nvCxnSpPr>
      <xdr:spPr>
        <a:xfrm>
          <a:off x="762000" y="738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42</xdr:row>
      <xdr:rowOff>44044</xdr:rowOff>
    </xdr:from>
    <xdr:ext cx="762000" cy="259045"/>
    <xdr:sp macro="" textlink="">
      <xdr:nvSpPr>
        <xdr:cNvPr id="54" name="テキスト ボックス 53">
          <a:extLst>
            <a:ext uri="{FF2B5EF4-FFF2-40B4-BE49-F238E27FC236}">
              <a16:creationId xmlns:a16="http://schemas.microsoft.com/office/drawing/2014/main" id="{00000000-0008-0000-0300-000036000000}"/>
            </a:ext>
          </a:extLst>
        </xdr:cNvPr>
        <xdr:cNvSpPr txBox="1"/>
      </xdr:nvSpPr>
      <xdr:spPr>
        <a:xfrm>
          <a:off x="0" y="724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40</xdr:row>
      <xdr:rowOff>127000</xdr:rowOff>
    </xdr:from>
    <xdr:to>
      <xdr:col>27</xdr:col>
      <xdr:colOff>184150</xdr:colOff>
      <xdr:row>40</xdr:row>
      <xdr:rowOff>127000</xdr:rowOff>
    </xdr:to>
    <xdr:cxnSp macro="">
      <xdr:nvCxnSpPr>
        <xdr:cNvPr id="55" name="直線コネクタ 54">
          <a:extLst>
            <a:ext uri="{FF2B5EF4-FFF2-40B4-BE49-F238E27FC236}">
              <a16:creationId xmlns:a16="http://schemas.microsoft.com/office/drawing/2014/main" id="{00000000-0008-0000-0300-000037000000}"/>
            </a:ext>
          </a:extLst>
        </xdr:cNvPr>
        <xdr:cNvCxnSpPr/>
      </xdr:nvCxnSpPr>
      <xdr:spPr>
        <a:xfrm>
          <a:off x="762000" y="698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39</xdr:row>
      <xdr:rowOff>156227</xdr:rowOff>
    </xdr:from>
    <xdr:ext cx="762000" cy="259045"/>
    <xdr:sp macro="" textlink="">
      <xdr:nvSpPr>
        <xdr:cNvPr id="56" name="テキスト ボックス 55">
          <a:extLst>
            <a:ext uri="{FF2B5EF4-FFF2-40B4-BE49-F238E27FC236}">
              <a16:creationId xmlns:a16="http://schemas.microsoft.com/office/drawing/2014/main" id="{00000000-0008-0000-0300-000038000000}"/>
            </a:ext>
          </a:extLst>
        </xdr:cNvPr>
        <xdr:cNvSpPr txBox="1"/>
      </xdr:nvSpPr>
      <xdr:spPr>
        <a:xfrm>
          <a:off x="0" y="684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38</xdr:row>
      <xdr:rowOff>67733</xdr:rowOff>
    </xdr:from>
    <xdr:to>
      <xdr:col>27</xdr:col>
      <xdr:colOff>184150</xdr:colOff>
      <xdr:row>38</xdr:row>
      <xdr:rowOff>67733</xdr:rowOff>
    </xdr:to>
    <xdr:cxnSp macro="">
      <xdr:nvCxnSpPr>
        <xdr:cNvPr id="57" name="直線コネクタ 56">
          <a:extLst>
            <a:ext uri="{FF2B5EF4-FFF2-40B4-BE49-F238E27FC236}">
              <a16:creationId xmlns:a16="http://schemas.microsoft.com/office/drawing/2014/main" id="{00000000-0008-0000-0300-000039000000}"/>
            </a:ext>
          </a:extLst>
        </xdr:cNvPr>
        <xdr:cNvCxnSpPr/>
      </xdr:nvCxnSpPr>
      <xdr:spPr>
        <a:xfrm>
          <a:off x="762000" y="658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37</xdr:row>
      <xdr:rowOff>96960</xdr:rowOff>
    </xdr:from>
    <xdr:ext cx="762000" cy="259045"/>
    <xdr:sp macro="" textlink="">
      <xdr:nvSpPr>
        <xdr:cNvPr id="58" name="テキスト ボックス 57">
          <a:extLst>
            <a:ext uri="{FF2B5EF4-FFF2-40B4-BE49-F238E27FC236}">
              <a16:creationId xmlns:a16="http://schemas.microsoft.com/office/drawing/2014/main" id="{00000000-0008-0000-0300-00003A000000}"/>
            </a:ext>
          </a:extLst>
        </xdr:cNvPr>
        <xdr:cNvSpPr txBox="1"/>
      </xdr:nvSpPr>
      <xdr:spPr>
        <a:xfrm>
          <a:off x="0" y="644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36</xdr:row>
      <xdr:rowOff>8467</xdr:rowOff>
    </xdr:from>
    <xdr:to>
      <xdr:col>27</xdr:col>
      <xdr:colOff>184150</xdr:colOff>
      <xdr:row>36</xdr:row>
      <xdr:rowOff>8467</xdr:rowOff>
    </xdr:to>
    <xdr:cxnSp macro="">
      <xdr:nvCxnSpPr>
        <xdr:cNvPr id="59" name="直線コネクタ 58">
          <a:extLst>
            <a:ext uri="{FF2B5EF4-FFF2-40B4-BE49-F238E27FC236}">
              <a16:creationId xmlns:a16="http://schemas.microsoft.com/office/drawing/2014/main" id="{00000000-0008-0000-0300-00003B000000}"/>
            </a:ext>
          </a:extLst>
        </xdr:cNvPr>
        <xdr:cNvCxnSpPr/>
      </xdr:nvCxnSpPr>
      <xdr:spPr>
        <a:xfrm>
          <a:off x="762000" y="618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35</xdr:row>
      <xdr:rowOff>37694</xdr:rowOff>
    </xdr:from>
    <xdr:ext cx="762000" cy="259045"/>
    <xdr:sp macro="" textlink="">
      <xdr:nvSpPr>
        <xdr:cNvPr id="60" name="テキスト ボックス 59">
          <a:extLst>
            <a:ext uri="{FF2B5EF4-FFF2-40B4-BE49-F238E27FC236}">
              <a16:creationId xmlns:a16="http://schemas.microsoft.com/office/drawing/2014/main" id="{00000000-0008-0000-0300-00003C000000}"/>
            </a:ext>
          </a:extLst>
        </xdr:cNvPr>
        <xdr:cNvSpPr txBox="1"/>
      </xdr:nvSpPr>
      <xdr:spPr>
        <a:xfrm>
          <a:off x="0" y="603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33</xdr:row>
      <xdr:rowOff>120650</xdr:rowOff>
    </xdr:to>
    <xdr:cxnSp macro="">
      <xdr:nvCxnSpPr>
        <xdr:cNvPr id="61" name="直線コネクタ 60">
          <a:extLst>
            <a:ext uri="{FF2B5EF4-FFF2-40B4-BE49-F238E27FC236}">
              <a16:creationId xmlns:a16="http://schemas.microsoft.com/office/drawing/2014/main" id="{00000000-0008-0000-0300-00003D000000}"/>
            </a:ext>
          </a:extLst>
        </xdr:cNvPr>
        <xdr:cNvCxnSpPr/>
      </xdr:nvCxnSpPr>
      <xdr:spPr>
        <a:xfrm>
          <a:off x="762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32</xdr:row>
      <xdr:rowOff>149877</xdr:rowOff>
    </xdr:from>
    <xdr:ext cx="762000" cy="259045"/>
    <xdr:sp macro="" textlink="">
      <xdr:nvSpPr>
        <xdr:cNvPr id="62" name="テキスト ボックス 61">
          <a:extLst>
            <a:ext uri="{FF2B5EF4-FFF2-40B4-BE49-F238E27FC236}">
              <a16:creationId xmlns:a16="http://schemas.microsoft.com/office/drawing/2014/main" id="{00000000-0008-0000-0300-00003E000000}"/>
            </a:ext>
          </a:extLst>
        </xdr:cNvPr>
        <xdr:cNvSpPr txBox="1"/>
      </xdr:nvSpPr>
      <xdr:spPr>
        <a:xfrm>
          <a:off x="0" y="563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47</xdr:row>
      <xdr:rowOff>133350</xdr:rowOff>
    </xdr:to>
    <xdr:sp macro="" textlink="">
      <xdr:nvSpPr>
        <xdr:cNvPr id="63" name="財政力グラフ枠">
          <a:extLst>
            <a:ext uri="{FF2B5EF4-FFF2-40B4-BE49-F238E27FC236}">
              <a16:creationId xmlns:a16="http://schemas.microsoft.com/office/drawing/2014/main" id="{00000000-0008-0000-0300-00003F000000}"/>
            </a:ext>
          </a:extLst>
        </xdr:cNvPr>
        <xdr:cNvSpPr/>
      </xdr:nvSpPr>
      <xdr:spPr>
        <a:xfrm>
          <a:off x="762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36</xdr:row>
      <xdr:rowOff>129117</xdr:rowOff>
    </xdr:from>
    <xdr:to>
      <xdr:col>23</xdr:col>
      <xdr:colOff>133350</xdr:colOff>
      <xdr:row>45</xdr:row>
      <xdr:rowOff>154517</xdr:rowOff>
    </xdr:to>
    <xdr:cxnSp macro="">
      <xdr:nvCxnSpPr>
        <xdr:cNvPr id="64" name="直線コネクタ 63">
          <a:extLst>
            <a:ext uri="{FF2B5EF4-FFF2-40B4-BE49-F238E27FC236}">
              <a16:creationId xmlns:a16="http://schemas.microsoft.com/office/drawing/2014/main" id="{00000000-0008-0000-0300-000040000000}"/>
            </a:ext>
          </a:extLst>
        </xdr:cNvPr>
        <xdr:cNvCxnSpPr/>
      </xdr:nvCxnSpPr>
      <xdr:spPr>
        <a:xfrm flipV="1">
          <a:off x="4953000" y="6301317"/>
          <a:ext cx="0" cy="1568450"/>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45</xdr:row>
      <xdr:rowOff>126594</xdr:rowOff>
    </xdr:from>
    <xdr:ext cx="762000" cy="259045"/>
    <xdr:sp macro="" textlink="">
      <xdr:nvSpPr>
        <xdr:cNvPr id="65" name="財政力最小値テキスト">
          <a:extLst>
            <a:ext uri="{FF2B5EF4-FFF2-40B4-BE49-F238E27FC236}">
              <a16:creationId xmlns:a16="http://schemas.microsoft.com/office/drawing/2014/main" id="{00000000-0008-0000-0300-000041000000}"/>
            </a:ext>
          </a:extLst>
        </xdr:cNvPr>
        <xdr:cNvSpPr txBox="1"/>
      </xdr:nvSpPr>
      <xdr:spPr>
        <a:xfrm>
          <a:off x="5041900" y="78418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0.36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45</xdr:row>
      <xdr:rowOff>154517</xdr:rowOff>
    </xdr:from>
    <xdr:to>
      <xdr:col>24</xdr:col>
      <xdr:colOff>12700</xdr:colOff>
      <xdr:row>45</xdr:row>
      <xdr:rowOff>154517</xdr:rowOff>
    </xdr:to>
    <xdr:cxnSp macro="">
      <xdr:nvCxnSpPr>
        <xdr:cNvPr id="66" name="直線コネクタ 65">
          <a:extLst>
            <a:ext uri="{FF2B5EF4-FFF2-40B4-BE49-F238E27FC236}">
              <a16:creationId xmlns:a16="http://schemas.microsoft.com/office/drawing/2014/main" id="{00000000-0008-0000-0300-000042000000}"/>
            </a:ext>
          </a:extLst>
        </xdr:cNvPr>
        <xdr:cNvCxnSpPr/>
      </xdr:nvCxnSpPr>
      <xdr:spPr>
        <a:xfrm>
          <a:off x="4864100" y="786976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35</xdr:row>
      <xdr:rowOff>44044</xdr:rowOff>
    </xdr:from>
    <xdr:ext cx="762000" cy="259045"/>
    <xdr:sp macro="" textlink="">
      <xdr:nvSpPr>
        <xdr:cNvPr id="67" name="財政力最大値テキスト">
          <a:extLst>
            <a:ext uri="{FF2B5EF4-FFF2-40B4-BE49-F238E27FC236}">
              <a16:creationId xmlns:a16="http://schemas.microsoft.com/office/drawing/2014/main" id="{00000000-0008-0000-0300-000043000000}"/>
            </a:ext>
          </a:extLst>
        </xdr:cNvPr>
        <xdr:cNvSpPr txBox="1"/>
      </xdr:nvSpPr>
      <xdr:spPr>
        <a:xfrm>
          <a:off x="5041900" y="604479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36</xdr:row>
      <xdr:rowOff>129117</xdr:rowOff>
    </xdr:from>
    <xdr:to>
      <xdr:col>24</xdr:col>
      <xdr:colOff>12700</xdr:colOff>
      <xdr:row>36</xdr:row>
      <xdr:rowOff>129117</xdr:rowOff>
    </xdr:to>
    <xdr:cxnSp macro="">
      <xdr:nvCxnSpPr>
        <xdr:cNvPr id="68" name="直線コネクタ 67">
          <a:extLst>
            <a:ext uri="{FF2B5EF4-FFF2-40B4-BE49-F238E27FC236}">
              <a16:creationId xmlns:a16="http://schemas.microsoft.com/office/drawing/2014/main" id="{00000000-0008-0000-0300-000044000000}"/>
            </a:ext>
          </a:extLst>
        </xdr:cNvPr>
        <xdr:cNvCxnSpPr/>
      </xdr:nvCxnSpPr>
      <xdr:spPr>
        <a:xfrm>
          <a:off x="4864100" y="630131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38</xdr:row>
      <xdr:rowOff>47625</xdr:rowOff>
    </xdr:from>
    <xdr:to>
      <xdr:col>23</xdr:col>
      <xdr:colOff>133350</xdr:colOff>
      <xdr:row>38</xdr:row>
      <xdr:rowOff>87842</xdr:rowOff>
    </xdr:to>
    <xdr:cxnSp macro="">
      <xdr:nvCxnSpPr>
        <xdr:cNvPr id="69" name="直線コネクタ 68">
          <a:extLst>
            <a:ext uri="{FF2B5EF4-FFF2-40B4-BE49-F238E27FC236}">
              <a16:creationId xmlns:a16="http://schemas.microsoft.com/office/drawing/2014/main" id="{00000000-0008-0000-0300-000045000000}"/>
            </a:ext>
          </a:extLst>
        </xdr:cNvPr>
        <xdr:cNvCxnSpPr/>
      </xdr:nvCxnSpPr>
      <xdr:spPr>
        <a:xfrm flipV="1">
          <a:off x="4114800" y="6562725"/>
          <a:ext cx="838200" cy="402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41</xdr:row>
      <xdr:rowOff>77910</xdr:rowOff>
    </xdr:from>
    <xdr:ext cx="762000" cy="259045"/>
    <xdr:sp macro="" textlink="">
      <xdr:nvSpPr>
        <xdr:cNvPr id="70" name="財政力平均値テキスト">
          <a:extLst>
            <a:ext uri="{FF2B5EF4-FFF2-40B4-BE49-F238E27FC236}">
              <a16:creationId xmlns:a16="http://schemas.microsoft.com/office/drawing/2014/main" id="{00000000-0008-0000-0300-000046000000}"/>
            </a:ext>
          </a:extLst>
        </xdr:cNvPr>
        <xdr:cNvSpPr txBox="1"/>
      </xdr:nvSpPr>
      <xdr:spPr>
        <a:xfrm>
          <a:off x="5041900" y="7107360"/>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41</xdr:row>
      <xdr:rowOff>105833</xdr:rowOff>
    </xdr:from>
    <xdr:to>
      <xdr:col>23</xdr:col>
      <xdr:colOff>184150</xdr:colOff>
      <xdr:row>42</xdr:row>
      <xdr:rowOff>35983</xdr:rowOff>
    </xdr:to>
    <xdr:sp macro="" textlink="">
      <xdr:nvSpPr>
        <xdr:cNvPr id="71" name="フローチャート: 判断 70">
          <a:extLst>
            <a:ext uri="{FF2B5EF4-FFF2-40B4-BE49-F238E27FC236}">
              <a16:creationId xmlns:a16="http://schemas.microsoft.com/office/drawing/2014/main" id="{00000000-0008-0000-0300-000047000000}"/>
            </a:ext>
          </a:extLst>
        </xdr:cNvPr>
        <xdr:cNvSpPr/>
      </xdr:nvSpPr>
      <xdr:spPr>
        <a:xfrm>
          <a:off x="4902200" y="71352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38</xdr:row>
      <xdr:rowOff>87842</xdr:rowOff>
    </xdr:from>
    <xdr:to>
      <xdr:col>19</xdr:col>
      <xdr:colOff>133350</xdr:colOff>
      <xdr:row>38</xdr:row>
      <xdr:rowOff>87842</xdr:rowOff>
    </xdr:to>
    <xdr:cxnSp macro="">
      <xdr:nvCxnSpPr>
        <xdr:cNvPr id="72" name="直線コネクタ 71">
          <a:extLst>
            <a:ext uri="{FF2B5EF4-FFF2-40B4-BE49-F238E27FC236}">
              <a16:creationId xmlns:a16="http://schemas.microsoft.com/office/drawing/2014/main" id="{00000000-0008-0000-0300-000048000000}"/>
            </a:ext>
          </a:extLst>
        </xdr:cNvPr>
        <xdr:cNvCxnSpPr/>
      </xdr:nvCxnSpPr>
      <xdr:spPr>
        <a:xfrm>
          <a:off x="3225800" y="6602942"/>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41</xdr:row>
      <xdr:rowOff>105833</xdr:rowOff>
    </xdr:from>
    <xdr:to>
      <xdr:col>19</xdr:col>
      <xdr:colOff>184150</xdr:colOff>
      <xdr:row>42</xdr:row>
      <xdr:rowOff>35983</xdr:rowOff>
    </xdr:to>
    <xdr:sp macro="" textlink="">
      <xdr:nvSpPr>
        <xdr:cNvPr id="73" name="フローチャート: 判断 72">
          <a:extLst>
            <a:ext uri="{FF2B5EF4-FFF2-40B4-BE49-F238E27FC236}">
              <a16:creationId xmlns:a16="http://schemas.microsoft.com/office/drawing/2014/main" id="{00000000-0008-0000-0300-000049000000}"/>
            </a:ext>
          </a:extLst>
        </xdr:cNvPr>
        <xdr:cNvSpPr/>
      </xdr:nvSpPr>
      <xdr:spPr>
        <a:xfrm>
          <a:off x="4064000" y="71352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42</xdr:row>
      <xdr:rowOff>20760</xdr:rowOff>
    </xdr:from>
    <xdr:ext cx="736600" cy="259045"/>
    <xdr:sp macro="" textlink="">
      <xdr:nvSpPr>
        <xdr:cNvPr id="74" name="テキスト ボックス 73">
          <a:extLst>
            <a:ext uri="{FF2B5EF4-FFF2-40B4-BE49-F238E27FC236}">
              <a16:creationId xmlns:a16="http://schemas.microsoft.com/office/drawing/2014/main" id="{00000000-0008-0000-0300-00004A000000}"/>
            </a:ext>
          </a:extLst>
        </xdr:cNvPr>
        <xdr:cNvSpPr txBox="1"/>
      </xdr:nvSpPr>
      <xdr:spPr>
        <a:xfrm>
          <a:off x="3733800" y="722166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38</xdr:row>
      <xdr:rowOff>87842</xdr:rowOff>
    </xdr:from>
    <xdr:to>
      <xdr:col>15</xdr:col>
      <xdr:colOff>82550</xdr:colOff>
      <xdr:row>38</xdr:row>
      <xdr:rowOff>87842</xdr:rowOff>
    </xdr:to>
    <xdr:cxnSp macro="">
      <xdr:nvCxnSpPr>
        <xdr:cNvPr id="75" name="直線コネクタ 74">
          <a:extLst>
            <a:ext uri="{FF2B5EF4-FFF2-40B4-BE49-F238E27FC236}">
              <a16:creationId xmlns:a16="http://schemas.microsoft.com/office/drawing/2014/main" id="{00000000-0008-0000-0300-00004B000000}"/>
            </a:ext>
          </a:extLst>
        </xdr:cNvPr>
        <xdr:cNvCxnSpPr/>
      </xdr:nvCxnSpPr>
      <xdr:spPr>
        <a:xfrm>
          <a:off x="2336800" y="6602942"/>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41</xdr:row>
      <xdr:rowOff>85725</xdr:rowOff>
    </xdr:from>
    <xdr:to>
      <xdr:col>15</xdr:col>
      <xdr:colOff>133350</xdr:colOff>
      <xdr:row>42</xdr:row>
      <xdr:rowOff>15875</xdr:rowOff>
    </xdr:to>
    <xdr:sp macro="" textlink="">
      <xdr:nvSpPr>
        <xdr:cNvPr id="76" name="フローチャート: 判断 75">
          <a:extLst>
            <a:ext uri="{FF2B5EF4-FFF2-40B4-BE49-F238E27FC236}">
              <a16:creationId xmlns:a16="http://schemas.microsoft.com/office/drawing/2014/main" id="{00000000-0008-0000-0300-00004C000000}"/>
            </a:ext>
          </a:extLst>
        </xdr:cNvPr>
        <xdr:cNvSpPr/>
      </xdr:nvSpPr>
      <xdr:spPr>
        <a:xfrm>
          <a:off x="3175000" y="71151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42</xdr:row>
      <xdr:rowOff>652</xdr:rowOff>
    </xdr:from>
    <xdr:ext cx="762000" cy="259045"/>
    <xdr:sp macro="" textlink="">
      <xdr:nvSpPr>
        <xdr:cNvPr id="77" name="テキスト ボックス 76">
          <a:extLst>
            <a:ext uri="{FF2B5EF4-FFF2-40B4-BE49-F238E27FC236}">
              <a16:creationId xmlns:a16="http://schemas.microsoft.com/office/drawing/2014/main" id="{00000000-0008-0000-0300-00004D000000}"/>
            </a:ext>
          </a:extLst>
        </xdr:cNvPr>
        <xdr:cNvSpPr txBox="1"/>
      </xdr:nvSpPr>
      <xdr:spPr>
        <a:xfrm>
          <a:off x="2844800" y="72015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38</xdr:row>
      <xdr:rowOff>67733</xdr:rowOff>
    </xdr:from>
    <xdr:to>
      <xdr:col>11</xdr:col>
      <xdr:colOff>31750</xdr:colOff>
      <xdr:row>38</xdr:row>
      <xdr:rowOff>87842</xdr:rowOff>
    </xdr:to>
    <xdr:cxnSp macro="">
      <xdr:nvCxnSpPr>
        <xdr:cNvPr id="78" name="直線コネクタ 77">
          <a:extLst>
            <a:ext uri="{FF2B5EF4-FFF2-40B4-BE49-F238E27FC236}">
              <a16:creationId xmlns:a16="http://schemas.microsoft.com/office/drawing/2014/main" id="{00000000-0008-0000-0300-00004E000000}"/>
            </a:ext>
          </a:extLst>
        </xdr:cNvPr>
        <xdr:cNvCxnSpPr/>
      </xdr:nvCxnSpPr>
      <xdr:spPr>
        <a:xfrm>
          <a:off x="1447800" y="6582833"/>
          <a:ext cx="889000" cy="201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41</xdr:row>
      <xdr:rowOff>65617</xdr:rowOff>
    </xdr:from>
    <xdr:to>
      <xdr:col>11</xdr:col>
      <xdr:colOff>82550</xdr:colOff>
      <xdr:row>41</xdr:row>
      <xdr:rowOff>167217</xdr:rowOff>
    </xdr:to>
    <xdr:sp macro="" textlink="">
      <xdr:nvSpPr>
        <xdr:cNvPr id="79" name="フローチャート: 判断 78">
          <a:extLst>
            <a:ext uri="{FF2B5EF4-FFF2-40B4-BE49-F238E27FC236}">
              <a16:creationId xmlns:a16="http://schemas.microsoft.com/office/drawing/2014/main" id="{00000000-0008-0000-0300-00004F000000}"/>
            </a:ext>
          </a:extLst>
        </xdr:cNvPr>
        <xdr:cNvSpPr/>
      </xdr:nvSpPr>
      <xdr:spPr>
        <a:xfrm>
          <a:off x="2286000" y="70950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41</xdr:row>
      <xdr:rowOff>151994</xdr:rowOff>
    </xdr:from>
    <xdr:ext cx="762000" cy="259045"/>
    <xdr:sp macro="" textlink="">
      <xdr:nvSpPr>
        <xdr:cNvPr id="80" name="テキスト ボックス 79">
          <a:extLst>
            <a:ext uri="{FF2B5EF4-FFF2-40B4-BE49-F238E27FC236}">
              <a16:creationId xmlns:a16="http://schemas.microsoft.com/office/drawing/2014/main" id="{00000000-0008-0000-0300-000050000000}"/>
            </a:ext>
          </a:extLst>
        </xdr:cNvPr>
        <xdr:cNvSpPr txBox="1"/>
      </xdr:nvSpPr>
      <xdr:spPr>
        <a:xfrm>
          <a:off x="1955800" y="7181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41</xdr:row>
      <xdr:rowOff>65617</xdr:rowOff>
    </xdr:from>
    <xdr:to>
      <xdr:col>7</xdr:col>
      <xdr:colOff>31750</xdr:colOff>
      <xdr:row>41</xdr:row>
      <xdr:rowOff>167217</xdr:rowOff>
    </xdr:to>
    <xdr:sp macro="" textlink="">
      <xdr:nvSpPr>
        <xdr:cNvPr id="81" name="フローチャート: 判断 80">
          <a:extLst>
            <a:ext uri="{FF2B5EF4-FFF2-40B4-BE49-F238E27FC236}">
              <a16:creationId xmlns:a16="http://schemas.microsoft.com/office/drawing/2014/main" id="{00000000-0008-0000-0300-000051000000}"/>
            </a:ext>
          </a:extLst>
        </xdr:cNvPr>
        <xdr:cNvSpPr/>
      </xdr:nvSpPr>
      <xdr:spPr>
        <a:xfrm>
          <a:off x="1397000" y="70950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41</xdr:row>
      <xdr:rowOff>151994</xdr:rowOff>
    </xdr:from>
    <xdr:ext cx="762000" cy="259045"/>
    <xdr:sp macro="" textlink="">
      <xdr:nvSpPr>
        <xdr:cNvPr id="82" name="テキスト ボックス 81">
          <a:extLst>
            <a:ext uri="{FF2B5EF4-FFF2-40B4-BE49-F238E27FC236}">
              <a16:creationId xmlns:a16="http://schemas.microsoft.com/office/drawing/2014/main" id="{00000000-0008-0000-0300-000052000000}"/>
            </a:ext>
          </a:extLst>
        </xdr:cNvPr>
        <xdr:cNvSpPr txBox="1"/>
      </xdr:nvSpPr>
      <xdr:spPr>
        <a:xfrm>
          <a:off x="1066800" y="7181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47</xdr:row>
      <xdr:rowOff>130827</xdr:rowOff>
    </xdr:from>
    <xdr:ext cx="762000" cy="259045"/>
    <xdr:sp macro="" textlink="">
      <xdr:nvSpPr>
        <xdr:cNvPr id="83" name="テキスト ボックス 82">
          <a:extLst>
            <a:ext uri="{FF2B5EF4-FFF2-40B4-BE49-F238E27FC236}">
              <a16:creationId xmlns:a16="http://schemas.microsoft.com/office/drawing/2014/main" id="{00000000-0008-0000-0300-000053000000}"/>
            </a:ext>
          </a:extLst>
        </xdr:cNvPr>
        <xdr:cNvSpPr txBox="1"/>
      </xdr:nvSpPr>
      <xdr:spPr>
        <a:xfrm>
          <a:off x="4737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47</xdr:row>
      <xdr:rowOff>130827</xdr:rowOff>
    </xdr:from>
    <xdr:ext cx="762000" cy="259045"/>
    <xdr:sp macro="" textlink="">
      <xdr:nvSpPr>
        <xdr:cNvPr id="84" name="テキスト ボックス 83">
          <a:extLst>
            <a:ext uri="{FF2B5EF4-FFF2-40B4-BE49-F238E27FC236}">
              <a16:creationId xmlns:a16="http://schemas.microsoft.com/office/drawing/2014/main" id="{00000000-0008-0000-0300-000054000000}"/>
            </a:ext>
          </a:extLst>
        </xdr:cNvPr>
        <xdr:cNvSpPr txBox="1"/>
      </xdr:nvSpPr>
      <xdr:spPr>
        <a:xfrm>
          <a:off x="3898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47</xdr:row>
      <xdr:rowOff>130827</xdr:rowOff>
    </xdr:from>
    <xdr:ext cx="762000" cy="259045"/>
    <xdr:sp macro="" textlink="">
      <xdr:nvSpPr>
        <xdr:cNvPr id="85" name="テキスト ボックス 84">
          <a:extLst>
            <a:ext uri="{FF2B5EF4-FFF2-40B4-BE49-F238E27FC236}">
              <a16:creationId xmlns:a16="http://schemas.microsoft.com/office/drawing/2014/main" id="{00000000-0008-0000-0300-000055000000}"/>
            </a:ext>
          </a:extLst>
        </xdr:cNvPr>
        <xdr:cNvSpPr txBox="1"/>
      </xdr:nvSpPr>
      <xdr:spPr>
        <a:xfrm>
          <a:off x="3009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47</xdr:row>
      <xdr:rowOff>130827</xdr:rowOff>
    </xdr:from>
    <xdr:ext cx="762000" cy="259045"/>
    <xdr:sp macro="" textlink="">
      <xdr:nvSpPr>
        <xdr:cNvPr id="86" name="テキスト ボックス 85">
          <a:extLst>
            <a:ext uri="{FF2B5EF4-FFF2-40B4-BE49-F238E27FC236}">
              <a16:creationId xmlns:a16="http://schemas.microsoft.com/office/drawing/2014/main" id="{00000000-0008-0000-0300-000056000000}"/>
            </a:ext>
          </a:extLst>
        </xdr:cNvPr>
        <xdr:cNvSpPr txBox="1"/>
      </xdr:nvSpPr>
      <xdr:spPr>
        <a:xfrm>
          <a:off x="2120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47</xdr:row>
      <xdr:rowOff>130827</xdr:rowOff>
    </xdr:from>
    <xdr:ext cx="762000" cy="259045"/>
    <xdr:sp macro="" textlink="">
      <xdr:nvSpPr>
        <xdr:cNvPr id="87" name="テキスト ボックス 86">
          <a:extLst>
            <a:ext uri="{FF2B5EF4-FFF2-40B4-BE49-F238E27FC236}">
              <a16:creationId xmlns:a16="http://schemas.microsoft.com/office/drawing/2014/main" id="{00000000-0008-0000-0300-000057000000}"/>
            </a:ext>
          </a:extLst>
        </xdr:cNvPr>
        <xdr:cNvSpPr txBox="1"/>
      </xdr:nvSpPr>
      <xdr:spPr>
        <a:xfrm>
          <a:off x="1231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37</xdr:row>
      <xdr:rowOff>168275</xdr:rowOff>
    </xdr:from>
    <xdr:to>
      <xdr:col>23</xdr:col>
      <xdr:colOff>184150</xdr:colOff>
      <xdr:row>38</xdr:row>
      <xdr:rowOff>98425</xdr:rowOff>
    </xdr:to>
    <xdr:sp macro="" textlink="">
      <xdr:nvSpPr>
        <xdr:cNvPr id="88" name="楕円 87">
          <a:extLst>
            <a:ext uri="{FF2B5EF4-FFF2-40B4-BE49-F238E27FC236}">
              <a16:creationId xmlns:a16="http://schemas.microsoft.com/office/drawing/2014/main" id="{00000000-0008-0000-0300-000058000000}"/>
            </a:ext>
          </a:extLst>
        </xdr:cNvPr>
        <xdr:cNvSpPr/>
      </xdr:nvSpPr>
      <xdr:spPr>
        <a:xfrm>
          <a:off x="4902200" y="65119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37</xdr:row>
      <xdr:rowOff>13352</xdr:rowOff>
    </xdr:from>
    <xdr:ext cx="762000" cy="259045"/>
    <xdr:sp macro="" textlink="">
      <xdr:nvSpPr>
        <xdr:cNvPr id="89" name="財政力該当値テキスト">
          <a:extLst>
            <a:ext uri="{FF2B5EF4-FFF2-40B4-BE49-F238E27FC236}">
              <a16:creationId xmlns:a16="http://schemas.microsoft.com/office/drawing/2014/main" id="{00000000-0008-0000-0300-000059000000}"/>
            </a:ext>
          </a:extLst>
        </xdr:cNvPr>
        <xdr:cNvSpPr txBox="1"/>
      </xdr:nvSpPr>
      <xdr:spPr>
        <a:xfrm>
          <a:off x="5041900" y="63570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38</xdr:row>
      <xdr:rowOff>37042</xdr:rowOff>
    </xdr:from>
    <xdr:to>
      <xdr:col>19</xdr:col>
      <xdr:colOff>184150</xdr:colOff>
      <xdr:row>38</xdr:row>
      <xdr:rowOff>138642</xdr:rowOff>
    </xdr:to>
    <xdr:sp macro="" textlink="">
      <xdr:nvSpPr>
        <xdr:cNvPr id="90" name="楕円 89">
          <a:extLst>
            <a:ext uri="{FF2B5EF4-FFF2-40B4-BE49-F238E27FC236}">
              <a16:creationId xmlns:a16="http://schemas.microsoft.com/office/drawing/2014/main" id="{00000000-0008-0000-0300-00005A000000}"/>
            </a:ext>
          </a:extLst>
        </xdr:cNvPr>
        <xdr:cNvSpPr/>
      </xdr:nvSpPr>
      <xdr:spPr>
        <a:xfrm>
          <a:off x="4064000" y="65521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36</xdr:row>
      <xdr:rowOff>148819</xdr:rowOff>
    </xdr:from>
    <xdr:ext cx="736600" cy="259045"/>
    <xdr:sp macro="" textlink="">
      <xdr:nvSpPr>
        <xdr:cNvPr id="91" name="テキスト ボックス 90">
          <a:extLst>
            <a:ext uri="{FF2B5EF4-FFF2-40B4-BE49-F238E27FC236}">
              <a16:creationId xmlns:a16="http://schemas.microsoft.com/office/drawing/2014/main" id="{00000000-0008-0000-0300-00005B000000}"/>
            </a:ext>
          </a:extLst>
        </xdr:cNvPr>
        <xdr:cNvSpPr txBox="1"/>
      </xdr:nvSpPr>
      <xdr:spPr>
        <a:xfrm>
          <a:off x="3733800" y="632101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38</xdr:row>
      <xdr:rowOff>37042</xdr:rowOff>
    </xdr:from>
    <xdr:to>
      <xdr:col>15</xdr:col>
      <xdr:colOff>133350</xdr:colOff>
      <xdr:row>38</xdr:row>
      <xdr:rowOff>138642</xdr:rowOff>
    </xdr:to>
    <xdr:sp macro="" textlink="">
      <xdr:nvSpPr>
        <xdr:cNvPr id="92" name="楕円 91">
          <a:extLst>
            <a:ext uri="{FF2B5EF4-FFF2-40B4-BE49-F238E27FC236}">
              <a16:creationId xmlns:a16="http://schemas.microsoft.com/office/drawing/2014/main" id="{00000000-0008-0000-0300-00005C000000}"/>
            </a:ext>
          </a:extLst>
        </xdr:cNvPr>
        <xdr:cNvSpPr/>
      </xdr:nvSpPr>
      <xdr:spPr>
        <a:xfrm>
          <a:off x="3175000" y="65521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36</xdr:row>
      <xdr:rowOff>148819</xdr:rowOff>
    </xdr:from>
    <xdr:ext cx="762000" cy="259045"/>
    <xdr:sp macro="" textlink="">
      <xdr:nvSpPr>
        <xdr:cNvPr id="93" name="テキスト ボックス 92">
          <a:extLst>
            <a:ext uri="{FF2B5EF4-FFF2-40B4-BE49-F238E27FC236}">
              <a16:creationId xmlns:a16="http://schemas.microsoft.com/office/drawing/2014/main" id="{00000000-0008-0000-0300-00005D000000}"/>
            </a:ext>
          </a:extLst>
        </xdr:cNvPr>
        <xdr:cNvSpPr txBox="1"/>
      </xdr:nvSpPr>
      <xdr:spPr>
        <a:xfrm>
          <a:off x="2844800" y="632101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38</xdr:row>
      <xdr:rowOff>37042</xdr:rowOff>
    </xdr:from>
    <xdr:to>
      <xdr:col>11</xdr:col>
      <xdr:colOff>82550</xdr:colOff>
      <xdr:row>38</xdr:row>
      <xdr:rowOff>138642</xdr:rowOff>
    </xdr:to>
    <xdr:sp macro="" textlink="">
      <xdr:nvSpPr>
        <xdr:cNvPr id="94" name="楕円 93">
          <a:extLst>
            <a:ext uri="{FF2B5EF4-FFF2-40B4-BE49-F238E27FC236}">
              <a16:creationId xmlns:a16="http://schemas.microsoft.com/office/drawing/2014/main" id="{00000000-0008-0000-0300-00005E000000}"/>
            </a:ext>
          </a:extLst>
        </xdr:cNvPr>
        <xdr:cNvSpPr/>
      </xdr:nvSpPr>
      <xdr:spPr>
        <a:xfrm>
          <a:off x="2286000" y="65521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36</xdr:row>
      <xdr:rowOff>148819</xdr:rowOff>
    </xdr:from>
    <xdr:ext cx="762000" cy="259045"/>
    <xdr:sp macro="" textlink="">
      <xdr:nvSpPr>
        <xdr:cNvPr id="95" name="テキスト ボックス 94">
          <a:extLst>
            <a:ext uri="{FF2B5EF4-FFF2-40B4-BE49-F238E27FC236}">
              <a16:creationId xmlns:a16="http://schemas.microsoft.com/office/drawing/2014/main" id="{00000000-0008-0000-0300-00005F000000}"/>
            </a:ext>
          </a:extLst>
        </xdr:cNvPr>
        <xdr:cNvSpPr txBox="1"/>
      </xdr:nvSpPr>
      <xdr:spPr>
        <a:xfrm>
          <a:off x="1955800" y="632101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38</xdr:row>
      <xdr:rowOff>16933</xdr:rowOff>
    </xdr:from>
    <xdr:to>
      <xdr:col>7</xdr:col>
      <xdr:colOff>31750</xdr:colOff>
      <xdr:row>38</xdr:row>
      <xdr:rowOff>118533</xdr:rowOff>
    </xdr:to>
    <xdr:sp macro="" textlink="">
      <xdr:nvSpPr>
        <xdr:cNvPr id="96" name="楕円 95">
          <a:extLst>
            <a:ext uri="{FF2B5EF4-FFF2-40B4-BE49-F238E27FC236}">
              <a16:creationId xmlns:a16="http://schemas.microsoft.com/office/drawing/2014/main" id="{00000000-0008-0000-0300-000060000000}"/>
            </a:ext>
          </a:extLst>
        </xdr:cNvPr>
        <xdr:cNvSpPr/>
      </xdr:nvSpPr>
      <xdr:spPr>
        <a:xfrm>
          <a:off x="1397000" y="65320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36</xdr:row>
      <xdr:rowOff>128710</xdr:rowOff>
    </xdr:from>
    <xdr:ext cx="762000" cy="259045"/>
    <xdr:sp macro="" textlink="">
      <xdr:nvSpPr>
        <xdr:cNvPr id="97" name="テキスト ボックス 96">
          <a:extLst>
            <a:ext uri="{FF2B5EF4-FFF2-40B4-BE49-F238E27FC236}">
              <a16:creationId xmlns:a16="http://schemas.microsoft.com/office/drawing/2014/main" id="{00000000-0008-0000-0300-000061000000}"/>
            </a:ext>
          </a:extLst>
        </xdr:cNvPr>
        <xdr:cNvSpPr txBox="1"/>
      </xdr:nvSpPr>
      <xdr:spPr>
        <a:xfrm>
          <a:off x="1066800" y="63009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51</xdr:row>
      <xdr:rowOff>82550</xdr:rowOff>
    </xdr:from>
    <xdr:to>
      <xdr:col>27</xdr:col>
      <xdr:colOff>184150</xdr:colOff>
      <xdr:row>53</xdr:row>
      <xdr:rowOff>57150</xdr:rowOff>
    </xdr:to>
    <xdr:sp macro="" textlink="">
      <xdr:nvSpPr>
        <xdr:cNvPr id="98" name="正方形/長方形 97">
          <a:extLst>
            <a:ext uri="{FF2B5EF4-FFF2-40B4-BE49-F238E27FC236}">
              <a16:creationId xmlns:a16="http://schemas.microsoft.com/office/drawing/2014/main" id="{00000000-0008-0000-0300-000062000000}"/>
            </a:ext>
          </a:extLst>
        </xdr:cNvPr>
        <xdr:cNvSpPr/>
      </xdr:nvSpPr>
      <xdr:spPr>
        <a:xfrm>
          <a:off x="762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財政構造の弾力性</a:t>
          </a:r>
        </a:p>
      </xdr:txBody>
    </xdr:sp>
    <xdr:clientData/>
  </xdr:twoCellAnchor>
  <xdr:oneCellAnchor>
    <xdr:from>
      <xdr:col>8</xdr:col>
      <xdr:colOff>17130</xdr:colOff>
      <xdr:row>53</xdr:row>
      <xdr:rowOff>101600</xdr:rowOff>
    </xdr:from>
    <xdr:ext cx="1438940" cy="309059"/>
    <xdr:sp macro="" textlink="">
      <xdr:nvSpPr>
        <xdr:cNvPr id="99" name="テキスト ボックス 98">
          <a:extLst>
            <a:ext uri="{FF2B5EF4-FFF2-40B4-BE49-F238E27FC236}">
              <a16:creationId xmlns:a16="http://schemas.microsoft.com/office/drawing/2014/main" id="{00000000-0008-0000-0300-000063000000}"/>
            </a:ext>
          </a:extLst>
        </xdr:cNvPr>
        <xdr:cNvSpPr txBox="1"/>
      </xdr:nvSpPr>
      <xdr:spPr>
        <a:xfrm>
          <a:off x="1693530" y="918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経常収支比率</a:t>
          </a:r>
        </a:p>
      </xdr:txBody>
    </xdr:sp>
    <xdr:clientData/>
  </xdr:oneCellAnchor>
  <xdr:oneCellAnchor>
    <xdr:from>
      <xdr:col>15</xdr:col>
      <xdr:colOff>116220</xdr:colOff>
      <xdr:row>53</xdr:row>
      <xdr:rowOff>76200</xdr:rowOff>
    </xdr:from>
    <xdr:ext cx="1651000" cy="359073"/>
    <xdr:sp macro="" textlink="">
      <xdr:nvSpPr>
        <xdr:cNvPr id="100" name="テキスト ボックス 99">
          <a:extLst>
            <a:ext uri="{FF2B5EF4-FFF2-40B4-BE49-F238E27FC236}">
              <a16:creationId xmlns:a16="http://schemas.microsoft.com/office/drawing/2014/main" id="{00000000-0008-0000-0300-000064000000}"/>
            </a:ext>
          </a:extLst>
        </xdr:cNvPr>
        <xdr:cNvSpPr txBox="1"/>
      </xdr:nvSpPr>
      <xdr:spPr>
        <a:xfrm>
          <a:off x="3259470"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[99.0%]</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52</xdr:row>
      <xdr:rowOff>165100</xdr:rowOff>
    </xdr:from>
    <xdr:to>
      <xdr:col>35</xdr:col>
      <xdr:colOff>95250</xdr:colOff>
      <xdr:row>54</xdr:row>
      <xdr:rowOff>76200</xdr:rowOff>
    </xdr:to>
    <xdr:sp macro="" textlink="">
      <xdr:nvSpPr>
        <xdr:cNvPr id="101" name="正方形/長方形 100">
          <a:extLst>
            <a:ext uri="{FF2B5EF4-FFF2-40B4-BE49-F238E27FC236}">
              <a16:creationId xmlns:a16="http://schemas.microsoft.com/office/drawing/2014/main" id="{00000000-0008-0000-0300-000065000000}"/>
            </a:ext>
          </a:extLst>
        </xdr:cNvPr>
        <xdr:cNvSpPr/>
      </xdr:nvSpPr>
      <xdr:spPr>
        <a:xfrm>
          <a:off x="5905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54</xdr:row>
      <xdr:rowOff>12700</xdr:rowOff>
    </xdr:from>
    <xdr:to>
      <xdr:col>35</xdr:col>
      <xdr:colOff>95250</xdr:colOff>
      <xdr:row>55</xdr:row>
      <xdr:rowOff>95250</xdr:rowOff>
    </xdr:to>
    <xdr:sp macro="" textlink="">
      <xdr:nvSpPr>
        <xdr:cNvPr id="102" name="正方形/長方形 101">
          <a:extLst>
            <a:ext uri="{FF2B5EF4-FFF2-40B4-BE49-F238E27FC236}">
              <a16:creationId xmlns:a16="http://schemas.microsoft.com/office/drawing/2014/main" id="{00000000-0008-0000-0300-000066000000}"/>
            </a:ext>
          </a:extLst>
        </xdr:cNvPr>
        <xdr:cNvSpPr/>
      </xdr:nvSpPr>
      <xdr:spPr>
        <a:xfrm>
          <a:off x="5905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94/108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52</xdr:row>
      <xdr:rowOff>165100</xdr:rowOff>
    </xdr:from>
    <xdr:to>
      <xdr:col>42</xdr:col>
      <xdr:colOff>25400</xdr:colOff>
      <xdr:row>54</xdr:row>
      <xdr:rowOff>76200</xdr:rowOff>
    </xdr:to>
    <xdr:sp macro="" textlink="">
      <xdr:nvSpPr>
        <xdr:cNvPr id="103" name="正方形/長方形 102">
          <a:extLst>
            <a:ext uri="{FF2B5EF4-FFF2-40B4-BE49-F238E27FC236}">
              <a16:creationId xmlns:a16="http://schemas.microsoft.com/office/drawing/2014/main" id="{00000000-0008-0000-0300-000067000000}"/>
            </a:ext>
          </a:extLst>
        </xdr:cNvPr>
        <xdr:cNvSpPr/>
      </xdr:nvSpPr>
      <xdr:spPr>
        <a:xfrm>
          <a:off x="7556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54</xdr:row>
      <xdr:rowOff>12700</xdr:rowOff>
    </xdr:from>
    <xdr:to>
      <xdr:col>42</xdr:col>
      <xdr:colOff>25400</xdr:colOff>
      <xdr:row>55</xdr:row>
      <xdr:rowOff>95250</xdr:rowOff>
    </xdr:to>
    <xdr:sp macro="" textlink="">
      <xdr:nvSpPr>
        <xdr:cNvPr id="104" name="正方形/長方形 103">
          <a:extLst>
            <a:ext uri="{FF2B5EF4-FFF2-40B4-BE49-F238E27FC236}">
              <a16:creationId xmlns:a16="http://schemas.microsoft.com/office/drawing/2014/main" id="{00000000-0008-0000-0300-000068000000}"/>
            </a:ext>
          </a:extLst>
        </xdr:cNvPr>
        <xdr:cNvSpPr/>
      </xdr:nvSpPr>
      <xdr:spPr>
        <a:xfrm>
          <a:off x="7556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52</xdr:row>
      <xdr:rowOff>165100</xdr:rowOff>
    </xdr:from>
    <xdr:to>
      <xdr:col>49</xdr:col>
      <xdr:colOff>19050</xdr:colOff>
      <xdr:row>54</xdr:row>
      <xdr:rowOff>76200</xdr:rowOff>
    </xdr:to>
    <xdr:sp macro="" textlink="">
      <xdr:nvSpPr>
        <xdr:cNvPr id="105" name="正方形/長方形 104">
          <a:extLst>
            <a:ext uri="{FF2B5EF4-FFF2-40B4-BE49-F238E27FC236}">
              <a16:creationId xmlns:a16="http://schemas.microsoft.com/office/drawing/2014/main" id="{00000000-0008-0000-0300-000069000000}"/>
            </a:ext>
          </a:extLst>
        </xdr:cNvPr>
        <xdr:cNvSpPr/>
      </xdr:nvSpPr>
      <xdr:spPr>
        <a:xfrm>
          <a:off x="9017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43</xdr:col>
      <xdr:colOff>6350</xdr:colOff>
      <xdr:row>54</xdr:row>
      <xdr:rowOff>12700</xdr:rowOff>
    </xdr:from>
    <xdr:to>
      <xdr:col>49</xdr:col>
      <xdr:colOff>19050</xdr:colOff>
      <xdr:row>55</xdr:row>
      <xdr:rowOff>95250</xdr:rowOff>
    </xdr:to>
    <xdr:sp macro="" textlink="">
      <xdr:nvSpPr>
        <xdr:cNvPr id="106" name="正方形/長方形 105">
          <a:extLst>
            <a:ext uri="{FF2B5EF4-FFF2-40B4-BE49-F238E27FC236}">
              <a16:creationId xmlns:a16="http://schemas.microsoft.com/office/drawing/2014/main" id="{00000000-0008-0000-0300-00006A000000}"/>
            </a:ext>
          </a:extLst>
        </xdr:cNvPr>
        <xdr:cNvSpPr/>
      </xdr:nvSpPr>
      <xdr:spPr>
        <a:xfrm>
          <a:off x="9017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55</xdr:row>
      <xdr:rowOff>158750</xdr:rowOff>
    </xdr:from>
    <xdr:to>
      <xdr:col>27</xdr:col>
      <xdr:colOff>184150</xdr:colOff>
      <xdr:row>70</xdr:row>
      <xdr:rowOff>0</xdr:rowOff>
    </xdr:to>
    <xdr:sp macro="" textlink="">
      <xdr:nvSpPr>
        <xdr:cNvPr id="107" name="正方形/長方形 106">
          <a:extLst>
            <a:ext uri="{FF2B5EF4-FFF2-40B4-BE49-F238E27FC236}">
              <a16:creationId xmlns:a16="http://schemas.microsoft.com/office/drawing/2014/main" id="{00000000-0008-0000-0300-00006B000000}"/>
            </a:ext>
          </a:extLst>
        </xdr:cNvPr>
        <xdr:cNvSpPr/>
      </xdr:nvSpPr>
      <xdr:spPr>
        <a:xfrm>
          <a:off x="762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57</xdr:col>
      <xdr:colOff>120650</xdr:colOff>
      <xdr:row>70</xdr:row>
      <xdr:rowOff>0</xdr:rowOff>
    </xdr:to>
    <xdr:sp macro="" textlink="">
      <xdr:nvSpPr>
        <xdr:cNvPr id="108" name="正方形/長方形 107">
          <a:extLst>
            <a:ext uri="{FF2B5EF4-FFF2-40B4-BE49-F238E27FC236}">
              <a16:creationId xmlns:a16="http://schemas.microsoft.com/office/drawing/2014/main" id="{00000000-0008-0000-0300-00006C000000}"/>
            </a:ext>
          </a:extLst>
        </xdr:cNvPr>
        <xdr:cNvSpPr/>
      </xdr:nvSpPr>
      <xdr:spPr>
        <a:xfrm>
          <a:off x="6032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46</xdr:col>
      <xdr:colOff>203200</xdr:colOff>
      <xdr:row>57</xdr:row>
      <xdr:rowOff>69850</xdr:rowOff>
    </xdr:to>
    <xdr:sp macro="" textlink="">
      <xdr:nvSpPr>
        <xdr:cNvPr id="109" name="正方形/長方形 108">
          <a:extLst>
            <a:ext uri="{FF2B5EF4-FFF2-40B4-BE49-F238E27FC236}">
              <a16:creationId xmlns:a16="http://schemas.microsoft.com/office/drawing/2014/main" id="{00000000-0008-0000-0300-00006D000000}"/>
            </a:ext>
          </a:extLst>
        </xdr:cNvPr>
        <xdr:cNvSpPr/>
      </xdr:nvSpPr>
      <xdr:spPr>
        <a:xfrm>
          <a:off x="6032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経常収支比率の分析欄</a:t>
          </a:r>
        </a:p>
      </xdr:txBody>
    </xdr:sp>
    <xdr:clientData/>
  </xdr:twoCellAnchor>
  <xdr:twoCellAnchor>
    <xdr:from>
      <xdr:col>29</xdr:col>
      <xdr:colOff>82550</xdr:colOff>
      <xdr:row>57</xdr:row>
      <xdr:rowOff>133350</xdr:rowOff>
    </xdr:from>
    <xdr:to>
      <xdr:col>56</xdr:col>
      <xdr:colOff>203200</xdr:colOff>
      <xdr:row>69</xdr:row>
      <xdr:rowOff>107950</xdr:rowOff>
    </xdr:to>
    <xdr:sp macro="" textlink="" fLocksText="0">
      <xdr:nvSpPr>
        <xdr:cNvPr id="110" name="テキスト ボックス 109">
          <a:extLst>
            <a:ext uri="{FF2B5EF4-FFF2-40B4-BE49-F238E27FC236}">
              <a16:creationId xmlns:a16="http://schemas.microsoft.com/office/drawing/2014/main" id="{00000000-0008-0000-0300-00006E000000}"/>
            </a:ext>
          </a:extLst>
        </xdr:cNvPr>
        <xdr:cNvSpPr txBox="1"/>
      </xdr:nvSpPr>
      <xdr:spPr>
        <a:xfrm>
          <a:off x="6159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ja-JP" altLang="ja-JP" sz="1100" b="0" i="0" baseline="0">
              <a:solidFill>
                <a:schemeClr val="dk1"/>
              </a:solidFill>
              <a:effectLst/>
              <a:latin typeface="+mn-lt"/>
              <a:ea typeface="+mn-ea"/>
              <a:cs typeface="+mn-cs"/>
            </a:rPr>
            <a:t>　経常収支比率は９</a:t>
          </a:r>
          <a:r>
            <a:rPr kumimoji="1" lang="ja-JP" altLang="en-US" sz="1100" b="0" i="0" baseline="0">
              <a:solidFill>
                <a:schemeClr val="dk1"/>
              </a:solidFill>
              <a:effectLst/>
              <a:latin typeface="+mn-lt"/>
              <a:ea typeface="+mn-ea"/>
              <a:cs typeface="+mn-cs"/>
            </a:rPr>
            <a:t>９</a:t>
          </a:r>
          <a:r>
            <a:rPr kumimoji="1" lang="ja-JP" altLang="ja-JP" sz="1100" b="0" i="0" baseline="0">
              <a:solidFill>
                <a:schemeClr val="dk1"/>
              </a:solidFill>
              <a:effectLst/>
              <a:latin typeface="+mn-lt"/>
              <a:ea typeface="+mn-ea"/>
              <a:cs typeface="+mn-cs"/>
            </a:rPr>
            <a:t>．</a:t>
          </a:r>
          <a:r>
            <a:rPr kumimoji="1" lang="ja-JP" altLang="en-US" sz="1100" b="0" i="0" baseline="0">
              <a:solidFill>
                <a:schemeClr val="dk1"/>
              </a:solidFill>
              <a:effectLst/>
              <a:latin typeface="+mn-lt"/>
              <a:ea typeface="+mn-ea"/>
              <a:cs typeface="+mn-cs"/>
            </a:rPr>
            <a:t>０</a:t>
          </a:r>
          <a:r>
            <a:rPr kumimoji="1" lang="en-US" altLang="ja-JP" sz="1100" b="0" i="0" baseline="0">
              <a:solidFill>
                <a:schemeClr val="dk1"/>
              </a:solidFill>
              <a:effectLst/>
              <a:latin typeface="+mn-lt"/>
              <a:ea typeface="+mn-ea"/>
              <a:cs typeface="+mn-cs"/>
            </a:rPr>
            <a:t>%</a:t>
          </a:r>
          <a:r>
            <a:rPr kumimoji="1" lang="ja-JP" altLang="ja-JP" sz="1100" b="0" i="0" baseline="0">
              <a:solidFill>
                <a:schemeClr val="dk1"/>
              </a:solidFill>
              <a:effectLst/>
              <a:latin typeface="+mn-lt"/>
              <a:ea typeface="+mn-ea"/>
              <a:cs typeface="+mn-cs"/>
            </a:rPr>
            <a:t>と昨年度より０．</a:t>
          </a:r>
          <a:r>
            <a:rPr kumimoji="1" lang="ja-JP" altLang="en-US" sz="1100" b="0" i="0" baseline="0">
              <a:solidFill>
                <a:schemeClr val="dk1"/>
              </a:solidFill>
              <a:effectLst/>
              <a:latin typeface="+mn-lt"/>
              <a:ea typeface="+mn-ea"/>
              <a:cs typeface="+mn-cs"/>
            </a:rPr>
            <a:t>１</a:t>
          </a:r>
          <a:r>
            <a:rPr kumimoji="1" lang="ja-JP" altLang="ja-JP" sz="1100" b="0" i="0" baseline="0">
              <a:solidFill>
                <a:schemeClr val="dk1"/>
              </a:solidFill>
              <a:effectLst/>
              <a:latin typeface="+mn-lt"/>
              <a:ea typeface="+mn-ea"/>
              <a:cs typeface="+mn-cs"/>
            </a:rPr>
            <a:t>ポイント</a:t>
          </a:r>
          <a:r>
            <a:rPr kumimoji="1" lang="ja-JP" altLang="en-US" sz="1100" b="0" i="0" baseline="0">
              <a:solidFill>
                <a:schemeClr val="dk1"/>
              </a:solidFill>
              <a:effectLst/>
              <a:latin typeface="+mn-lt"/>
              <a:ea typeface="+mn-ea"/>
              <a:cs typeface="+mn-cs"/>
            </a:rPr>
            <a:t>悪化</a:t>
          </a:r>
          <a:r>
            <a:rPr kumimoji="1" lang="ja-JP" altLang="ja-JP" sz="1100" b="0" i="0" baseline="0">
              <a:solidFill>
                <a:schemeClr val="dk1"/>
              </a:solidFill>
              <a:effectLst/>
              <a:latin typeface="+mn-lt"/>
              <a:ea typeface="+mn-ea"/>
              <a:cs typeface="+mn-cs"/>
            </a:rPr>
            <a:t>した。</a:t>
          </a:r>
          <a:endParaRPr lang="ja-JP" altLang="ja-JP" sz="1400">
            <a:effectLst/>
          </a:endParaRPr>
        </a:p>
        <a:p>
          <a:r>
            <a:rPr kumimoji="1" lang="ja-JP" altLang="ja-JP" sz="1100">
              <a:solidFill>
                <a:schemeClr val="dk1"/>
              </a:solidFill>
              <a:effectLst/>
              <a:latin typeface="+mn-lt"/>
              <a:ea typeface="+mn-ea"/>
              <a:cs typeface="+mn-cs"/>
            </a:rPr>
            <a:t>　分母である歳入面</a:t>
          </a:r>
          <a:r>
            <a:rPr kumimoji="1" lang="ja-JP" altLang="en-US" sz="1100">
              <a:solidFill>
                <a:schemeClr val="dk1"/>
              </a:solidFill>
              <a:effectLst/>
              <a:latin typeface="+mn-lt"/>
              <a:ea typeface="+mn-ea"/>
              <a:cs typeface="+mn-cs"/>
            </a:rPr>
            <a:t>では</a:t>
          </a:r>
          <a:r>
            <a:rPr kumimoji="1" lang="ja-JP" altLang="ja-JP" sz="1100">
              <a:solidFill>
                <a:schemeClr val="dk1"/>
              </a:solidFill>
              <a:effectLst/>
              <a:latin typeface="+mn-lt"/>
              <a:ea typeface="+mn-ea"/>
              <a:cs typeface="+mn-cs"/>
            </a:rPr>
            <a:t>、</a:t>
          </a:r>
          <a:r>
            <a:rPr lang="ja-JP" altLang="ja-JP" sz="1100">
              <a:solidFill>
                <a:schemeClr val="dk1"/>
              </a:solidFill>
              <a:effectLst/>
              <a:latin typeface="+mn-lt"/>
              <a:ea typeface="+mn-ea"/>
              <a:cs typeface="+mn-cs"/>
            </a:rPr>
            <a:t>定額減税減収補填特例交付金</a:t>
          </a:r>
          <a:r>
            <a:rPr lang="ja-JP" altLang="en-US" sz="1100">
              <a:solidFill>
                <a:schemeClr val="dk1"/>
              </a:solidFill>
              <a:effectLst/>
              <a:latin typeface="+mn-lt"/>
              <a:ea typeface="+mn-ea"/>
              <a:cs typeface="+mn-cs"/>
            </a:rPr>
            <a:t>や</a:t>
          </a:r>
          <a:r>
            <a:rPr lang="ja-JP" altLang="ja-JP" sz="1100">
              <a:solidFill>
                <a:schemeClr val="dk1"/>
              </a:solidFill>
              <a:effectLst/>
              <a:latin typeface="+mn-lt"/>
              <a:ea typeface="+mn-ea"/>
              <a:cs typeface="+mn-cs"/>
            </a:rPr>
            <a:t>株式等譲渡所得割交付金</a:t>
          </a:r>
          <a:r>
            <a:rPr kumimoji="1" lang="ja-JP" altLang="ja-JP" sz="1100">
              <a:solidFill>
                <a:schemeClr val="dk1"/>
              </a:solidFill>
              <a:effectLst/>
              <a:latin typeface="+mn-lt"/>
              <a:ea typeface="+mn-ea"/>
              <a:cs typeface="+mn-cs"/>
            </a:rPr>
            <a:t>の増等</a:t>
          </a:r>
          <a:r>
            <a:rPr kumimoji="1" lang="ja-JP" altLang="en-US" sz="1100">
              <a:solidFill>
                <a:schemeClr val="dk1"/>
              </a:solidFill>
              <a:effectLst/>
              <a:latin typeface="+mn-lt"/>
              <a:ea typeface="+mn-ea"/>
              <a:cs typeface="+mn-cs"/>
            </a:rPr>
            <a:t>があったものの、</a:t>
          </a:r>
          <a:r>
            <a:rPr kumimoji="1" lang="ja-JP" altLang="ja-JP" sz="1100">
              <a:solidFill>
                <a:schemeClr val="dk1"/>
              </a:solidFill>
              <a:effectLst/>
              <a:latin typeface="+mn-lt"/>
              <a:ea typeface="+mn-ea"/>
              <a:cs typeface="+mn-cs"/>
            </a:rPr>
            <a:t>分子である歳出面で</a:t>
          </a:r>
          <a:r>
            <a:rPr kumimoji="1" lang="ja-JP" altLang="en-US" sz="1100">
              <a:solidFill>
                <a:schemeClr val="dk1"/>
              </a:solidFill>
              <a:effectLst/>
              <a:latin typeface="+mn-lt"/>
              <a:ea typeface="+mn-ea"/>
              <a:cs typeface="+mn-cs"/>
            </a:rPr>
            <a:t>は、</a:t>
          </a:r>
          <a:r>
            <a:rPr lang="ja-JP" altLang="ja-JP" sz="1100">
              <a:solidFill>
                <a:schemeClr val="dk1"/>
              </a:solidFill>
              <a:effectLst/>
              <a:latin typeface="+mn-lt"/>
              <a:ea typeface="+mn-ea"/>
              <a:cs typeface="+mn-cs"/>
            </a:rPr>
            <a:t>人件費</a:t>
          </a:r>
          <a:r>
            <a:rPr lang="ja-JP" altLang="en-US" sz="1100">
              <a:solidFill>
                <a:schemeClr val="dk1"/>
              </a:solidFill>
              <a:effectLst/>
              <a:latin typeface="+mn-lt"/>
              <a:ea typeface="+mn-ea"/>
              <a:cs typeface="+mn-cs"/>
            </a:rPr>
            <a:t>や物件費</a:t>
          </a:r>
          <a:r>
            <a:rPr kumimoji="1" lang="ja-JP" altLang="ja-JP" sz="1100">
              <a:solidFill>
                <a:schemeClr val="dk1"/>
              </a:solidFill>
              <a:effectLst/>
              <a:latin typeface="+mn-lt"/>
              <a:ea typeface="+mn-ea"/>
              <a:cs typeface="+mn-cs"/>
            </a:rPr>
            <a:t>の増等が</a:t>
          </a:r>
          <a:r>
            <a:rPr kumimoji="1" lang="ja-JP" altLang="en-US" sz="1100">
              <a:solidFill>
                <a:schemeClr val="dk1"/>
              </a:solidFill>
              <a:effectLst/>
              <a:latin typeface="+mn-lt"/>
              <a:ea typeface="+mn-ea"/>
              <a:cs typeface="+mn-cs"/>
            </a:rPr>
            <a:t>あり、分母の伸び率を上回ったため、</a:t>
          </a:r>
          <a:r>
            <a:rPr kumimoji="1" lang="ja-JP" altLang="ja-JP" sz="1100">
              <a:solidFill>
                <a:schemeClr val="dk1"/>
              </a:solidFill>
              <a:effectLst/>
              <a:latin typeface="+mn-lt"/>
              <a:ea typeface="+mn-ea"/>
              <a:cs typeface="+mn-cs"/>
            </a:rPr>
            <a:t>経常収支比率は</a:t>
          </a:r>
          <a:r>
            <a:rPr kumimoji="1" lang="ja-JP" altLang="en-US" sz="1100">
              <a:solidFill>
                <a:schemeClr val="dk1"/>
              </a:solidFill>
              <a:effectLst/>
              <a:latin typeface="+mn-lt"/>
              <a:ea typeface="+mn-ea"/>
              <a:cs typeface="+mn-cs"/>
            </a:rPr>
            <a:t>悪化</a:t>
          </a:r>
          <a:r>
            <a:rPr kumimoji="1" lang="ja-JP" altLang="ja-JP" sz="1100">
              <a:solidFill>
                <a:schemeClr val="dk1"/>
              </a:solidFill>
              <a:effectLst/>
              <a:latin typeface="+mn-lt"/>
              <a:ea typeface="+mn-ea"/>
              <a:cs typeface="+mn-cs"/>
            </a:rPr>
            <a:t>する結果となった。</a:t>
          </a:r>
          <a:endParaRPr lang="ja-JP" altLang="ja-JP" sz="1400">
            <a:effectLst/>
          </a:endParaRPr>
        </a:p>
        <a:p>
          <a:r>
            <a:rPr kumimoji="1" lang="ja-JP" altLang="ja-JP" sz="1100">
              <a:solidFill>
                <a:schemeClr val="dk1"/>
              </a:solidFill>
              <a:effectLst/>
              <a:latin typeface="+mn-lt"/>
              <a:ea typeface="+mn-ea"/>
              <a:cs typeface="+mn-cs"/>
            </a:rPr>
            <a:t>　類似団体平均と比べても財政構造の弾力性に乏しく、依然として財政の硬直化した状態が続いていることから、財政健全化に向けた取り組みを着実に実施し、経常経費の削減を図る必要がある。</a:t>
          </a:r>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95250</xdr:colOff>
      <xdr:row>54</xdr:row>
      <xdr:rowOff>139700</xdr:rowOff>
    </xdr:from>
    <xdr:ext cx="298543" cy="225703"/>
    <xdr:sp macro="" textlink="">
      <xdr:nvSpPr>
        <xdr:cNvPr id="111" name="テキスト ボックス 110">
          <a:extLst>
            <a:ext uri="{FF2B5EF4-FFF2-40B4-BE49-F238E27FC236}">
              <a16:creationId xmlns:a16="http://schemas.microsoft.com/office/drawing/2014/main" id="{00000000-0008-0000-0300-00006F000000}"/>
            </a:ext>
          </a:extLst>
        </xdr:cNvPr>
        <xdr:cNvSpPr txBox="1"/>
      </xdr:nvSpPr>
      <xdr:spPr>
        <a:xfrm>
          <a:off x="723900" y="939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70</xdr:row>
      <xdr:rowOff>0</xdr:rowOff>
    </xdr:from>
    <xdr:to>
      <xdr:col>27</xdr:col>
      <xdr:colOff>184150</xdr:colOff>
      <xdr:row>70</xdr:row>
      <xdr:rowOff>0</xdr:rowOff>
    </xdr:to>
    <xdr:cxnSp macro="">
      <xdr:nvCxnSpPr>
        <xdr:cNvPr id="112" name="直線コネクタ 111">
          <a:extLst>
            <a:ext uri="{FF2B5EF4-FFF2-40B4-BE49-F238E27FC236}">
              <a16:creationId xmlns:a16="http://schemas.microsoft.com/office/drawing/2014/main" id="{00000000-0008-0000-0300-000070000000}"/>
            </a:ext>
          </a:extLst>
        </xdr:cNvPr>
        <xdr:cNvCxnSpPr/>
      </xdr:nvCxnSpPr>
      <xdr:spPr>
        <a:xfrm>
          <a:off x="762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69</xdr:row>
      <xdr:rowOff>29227</xdr:rowOff>
    </xdr:from>
    <xdr:ext cx="762000" cy="259045"/>
    <xdr:sp macro="" textlink="">
      <xdr:nvSpPr>
        <xdr:cNvPr id="113" name="テキスト ボックス 112">
          <a:extLst>
            <a:ext uri="{FF2B5EF4-FFF2-40B4-BE49-F238E27FC236}">
              <a16:creationId xmlns:a16="http://schemas.microsoft.com/office/drawing/2014/main" id="{00000000-0008-0000-0300-000071000000}"/>
            </a:ext>
          </a:extLst>
        </xdr:cNvPr>
        <xdr:cNvSpPr txBox="1"/>
      </xdr:nvSpPr>
      <xdr:spPr>
        <a:xfrm>
          <a:off x="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66</xdr:row>
      <xdr:rowOff>82550</xdr:rowOff>
    </xdr:from>
    <xdr:to>
      <xdr:col>27</xdr:col>
      <xdr:colOff>184150</xdr:colOff>
      <xdr:row>66</xdr:row>
      <xdr:rowOff>82550</xdr:rowOff>
    </xdr:to>
    <xdr:cxnSp macro="">
      <xdr:nvCxnSpPr>
        <xdr:cNvPr id="114" name="直線コネクタ 113">
          <a:extLst>
            <a:ext uri="{FF2B5EF4-FFF2-40B4-BE49-F238E27FC236}">
              <a16:creationId xmlns:a16="http://schemas.microsoft.com/office/drawing/2014/main" id="{00000000-0008-0000-0300-000072000000}"/>
            </a:ext>
          </a:extLst>
        </xdr:cNvPr>
        <xdr:cNvCxnSpPr/>
      </xdr:nvCxnSpPr>
      <xdr:spPr>
        <a:xfrm>
          <a:off x="762000" y="1139825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65</xdr:row>
      <xdr:rowOff>111777</xdr:rowOff>
    </xdr:from>
    <xdr:ext cx="762000" cy="259045"/>
    <xdr:sp macro="" textlink="">
      <xdr:nvSpPr>
        <xdr:cNvPr id="115" name="テキスト ボックス 114">
          <a:extLst>
            <a:ext uri="{FF2B5EF4-FFF2-40B4-BE49-F238E27FC236}">
              <a16:creationId xmlns:a16="http://schemas.microsoft.com/office/drawing/2014/main" id="{00000000-0008-0000-0300-000073000000}"/>
            </a:ext>
          </a:extLst>
        </xdr:cNvPr>
        <xdr:cNvSpPr txBox="1"/>
      </xdr:nvSpPr>
      <xdr:spPr>
        <a:xfrm>
          <a:off x="0" y="11256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62</xdr:row>
      <xdr:rowOff>165100</xdr:rowOff>
    </xdr:from>
    <xdr:to>
      <xdr:col>27</xdr:col>
      <xdr:colOff>184150</xdr:colOff>
      <xdr:row>62</xdr:row>
      <xdr:rowOff>165100</xdr:rowOff>
    </xdr:to>
    <xdr:cxnSp macro="">
      <xdr:nvCxnSpPr>
        <xdr:cNvPr id="116" name="直線コネクタ 115">
          <a:extLst>
            <a:ext uri="{FF2B5EF4-FFF2-40B4-BE49-F238E27FC236}">
              <a16:creationId xmlns:a16="http://schemas.microsoft.com/office/drawing/2014/main" id="{00000000-0008-0000-0300-000074000000}"/>
            </a:ext>
          </a:extLst>
        </xdr:cNvPr>
        <xdr:cNvCxnSpPr/>
      </xdr:nvCxnSpPr>
      <xdr:spPr>
        <a:xfrm>
          <a:off x="762000" y="1079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62</xdr:row>
      <xdr:rowOff>22877</xdr:rowOff>
    </xdr:from>
    <xdr:ext cx="762000" cy="259045"/>
    <xdr:sp macro="" textlink="">
      <xdr:nvSpPr>
        <xdr:cNvPr id="117" name="テキスト ボックス 116">
          <a:extLst>
            <a:ext uri="{FF2B5EF4-FFF2-40B4-BE49-F238E27FC236}">
              <a16:creationId xmlns:a16="http://schemas.microsoft.com/office/drawing/2014/main" id="{00000000-0008-0000-0300-000075000000}"/>
            </a:ext>
          </a:extLst>
        </xdr:cNvPr>
        <xdr:cNvSpPr txBox="1"/>
      </xdr:nvSpPr>
      <xdr:spPr>
        <a:xfrm>
          <a:off x="0" y="1065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59</xdr:row>
      <xdr:rowOff>76200</xdr:rowOff>
    </xdr:from>
    <xdr:to>
      <xdr:col>27</xdr:col>
      <xdr:colOff>184150</xdr:colOff>
      <xdr:row>59</xdr:row>
      <xdr:rowOff>76200</xdr:rowOff>
    </xdr:to>
    <xdr:cxnSp macro="">
      <xdr:nvCxnSpPr>
        <xdr:cNvPr id="118" name="直線コネクタ 117">
          <a:extLst>
            <a:ext uri="{FF2B5EF4-FFF2-40B4-BE49-F238E27FC236}">
              <a16:creationId xmlns:a16="http://schemas.microsoft.com/office/drawing/2014/main" id="{00000000-0008-0000-0300-000076000000}"/>
            </a:ext>
          </a:extLst>
        </xdr:cNvPr>
        <xdr:cNvCxnSpPr/>
      </xdr:nvCxnSpPr>
      <xdr:spPr>
        <a:xfrm>
          <a:off x="762000" y="1019175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58</xdr:row>
      <xdr:rowOff>105427</xdr:rowOff>
    </xdr:from>
    <xdr:ext cx="762000" cy="259045"/>
    <xdr:sp macro="" textlink="">
      <xdr:nvSpPr>
        <xdr:cNvPr id="119" name="テキスト ボックス 118">
          <a:extLst>
            <a:ext uri="{FF2B5EF4-FFF2-40B4-BE49-F238E27FC236}">
              <a16:creationId xmlns:a16="http://schemas.microsoft.com/office/drawing/2014/main" id="{00000000-0008-0000-0300-000077000000}"/>
            </a:ext>
          </a:extLst>
        </xdr:cNvPr>
        <xdr:cNvSpPr txBox="1"/>
      </xdr:nvSpPr>
      <xdr:spPr>
        <a:xfrm>
          <a:off x="0" y="100495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55</xdr:row>
      <xdr:rowOff>158750</xdr:rowOff>
    </xdr:to>
    <xdr:cxnSp macro="">
      <xdr:nvCxnSpPr>
        <xdr:cNvPr id="120" name="直線コネクタ 119">
          <a:extLst>
            <a:ext uri="{FF2B5EF4-FFF2-40B4-BE49-F238E27FC236}">
              <a16:creationId xmlns:a16="http://schemas.microsoft.com/office/drawing/2014/main" id="{00000000-0008-0000-0300-000078000000}"/>
            </a:ext>
          </a:extLst>
        </xdr:cNvPr>
        <xdr:cNvCxnSpPr/>
      </xdr:nvCxnSpPr>
      <xdr:spPr>
        <a:xfrm>
          <a:off x="762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55</xdr:row>
      <xdr:rowOff>16527</xdr:rowOff>
    </xdr:from>
    <xdr:ext cx="762000" cy="259045"/>
    <xdr:sp macro="" textlink="">
      <xdr:nvSpPr>
        <xdr:cNvPr id="121" name="テキスト ボックス 120">
          <a:extLst>
            <a:ext uri="{FF2B5EF4-FFF2-40B4-BE49-F238E27FC236}">
              <a16:creationId xmlns:a16="http://schemas.microsoft.com/office/drawing/2014/main" id="{00000000-0008-0000-0300-000079000000}"/>
            </a:ext>
          </a:extLst>
        </xdr:cNvPr>
        <xdr:cNvSpPr txBox="1"/>
      </xdr:nvSpPr>
      <xdr:spPr>
        <a:xfrm>
          <a:off x="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70</xdr:row>
      <xdr:rowOff>0</xdr:rowOff>
    </xdr:to>
    <xdr:sp macro="" textlink="">
      <xdr:nvSpPr>
        <xdr:cNvPr id="122" name="財政構造の弾力性グラフ枠">
          <a:extLst>
            <a:ext uri="{FF2B5EF4-FFF2-40B4-BE49-F238E27FC236}">
              <a16:creationId xmlns:a16="http://schemas.microsoft.com/office/drawing/2014/main" id="{00000000-0008-0000-0300-00007A000000}"/>
            </a:ext>
          </a:extLst>
        </xdr:cNvPr>
        <xdr:cNvSpPr/>
      </xdr:nvSpPr>
      <xdr:spPr>
        <a:xfrm>
          <a:off x="762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59</xdr:row>
      <xdr:rowOff>148590</xdr:rowOff>
    </xdr:from>
    <xdr:to>
      <xdr:col>23</xdr:col>
      <xdr:colOff>133350</xdr:colOff>
      <xdr:row>67</xdr:row>
      <xdr:rowOff>19685</xdr:rowOff>
    </xdr:to>
    <xdr:cxnSp macro="">
      <xdr:nvCxnSpPr>
        <xdr:cNvPr id="123" name="直線コネクタ 122">
          <a:extLst>
            <a:ext uri="{FF2B5EF4-FFF2-40B4-BE49-F238E27FC236}">
              <a16:creationId xmlns:a16="http://schemas.microsoft.com/office/drawing/2014/main" id="{00000000-0008-0000-0300-00007B000000}"/>
            </a:ext>
          </a:extLst>
        </xdr:cNvPr>
        <xdr:cNvCxnSpPr/>
      </xdr:nvCxnSpPr>
      <xdr:spPr>
        <a:xfrm flipV="1">
          <a:off x="4953000" y="10264140"/>
          <a:ext cx="0" cy="1242695"/>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66</xdr:row>
      <xdr:rowOff>163212</xdr:rowOff>
    </xdr:from>
    <xdr:ext cx="762000" cy="259045"/>
    <xdr:sp macro="" textlink="">
      <xdr:nvSpPr>
        <xdr:cNvPr id="124" name="財政構造の弾力性最小値テキスト">
          <a:extLst>
            <a:ext uri="{FF2B5EF4-FFF2-40B4-BE49-F238E27FC236}">
              <a16:creationId xmlns:a16="http://schemas.microsoft.com/office/drawing/2014/main" id="{00000000-0008-0000-0300-00007C000000}"/>
            </a:ext>
          </a:extLst>
        </xdr:cNvPr>
        <xdr:cNvSpPr txBox="1"/>
      </xdr:nvSpPr>
      <xdr:spPr>
        <a:xfrm>
          <a:off x="5041900" y="1147891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67</xdr:row>
      <xdr:rowOff>19685</xdr:rowOff>
    </xdr:from>
    <xdr:to>
      <xdr:col>24</xdr:col>
      <xdr:colOff>12700</xdr:colOff>
      <xdr:row>67</xdr:row>
      <xdr:rowOff>19685</xdr:rowOff>
    </xdr:to>
    <xdr:cxnSp macro="">
      <xdr:nvCxnSpPr>
        <xdr:cNvPr id="125" name="直線コネクタ 124">
          <a:extLst>
            <a:ext uri="{FF2B5EF4-FFF2-40B4-BE49-F238E27FC236}">
              <a16:creationId xmlns:a16="http://schemas.microsoft.com/office/drawing/2014/main" id="{00000000-0008-0000-0300-00007D000000}"/>
            </a:ext>
          </a:extLst>
        </xdr:cNvPr>
        <xdr:cNvCxnSpPr/>
      </xdr:nvCxnSpPr>
      <xdr:spPr>
        <a:xfrm>
          <a:off x="4864100" y="1150683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58</xdr:row>
      <xdr:rowOff>63517</xdr:rowOff>
    </xdr:from>
    <xdr:ext cx="762000" cy="259045"/>
    <xdr:sp macro="" textlink="">
      <xdr:nvSpPr>
        <xdr:cNvPr id="126" name="財政構造の弾力性最大値テキスト">
          <a:extLst>
            <a:ext uri="{FF2B5EF4-FFF2-40B4-BE49-F238E27FC236}">
              <a16:creationId xmlns:a16="http://schemas.microsoft.com/office/drawing/2014/main" id="{00000000-0008-0000-0300-00007E000000}"/>
            </a:ext>
          </a:extLst>
        </xdr:cNvPr>
        <xdr:cNvSpPr txBox="1"/>
      </xdr:nvSpPr>
      <xdr:spPr>
        <a:xfrm>
          <a:off x="5041900" y="100076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81.2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59</xdr:row>
      <xdr:rowOff>148590</xdr:rowOff>
    </xdr:from>
    <xdr:to>
      <xdr:col>24</xdr:col>
      <xdr:colOff>12700</xdr:colOff>
      <xdr:row>59</xdr:row>
      <xdr:rowOff>148590</xdr:rowOff>
    </xdr:to>
    <xdr:cxnSp macro="">
      <xdr:nvCxnSpPr>
        <xdr:cNvPr id="127" name="直線コネクタ 126">
          <a:extLst>
            <a:ext uri="{FF2B5EF4-FFF2-40B4-BE49-F238E27FC236}">
              <a16:creationId xmlns:a16="http://schemas.microsoft.com/office/drawing/2014/main" id="{00000000-0008-0000-0300-00007F000000}"/>
            </a:ext>
          </a:extLst>
        </xdr:cNvPr>
        <xdr:cNvCxnSpPr/>
      </xdr:nvCxnSpPr>
      <xdr:spPr>
        <a:xfrm>
          <a:off x="4864100" y="102641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66</xdr:row>
      <xdr:rowOff>16193</xdr:rowOff>
    </xdr:from>
    <xdr:to>
      <xdr:col>23</xdr:col>
      <xdr:colOff>133350</xdr:colOff>
      <xdr:row>66</xdr:row>
      <xdr:rowOff>22225</xdr:rowOff>
    </xdr:to>
    <xdr:cxnSp macro="">
      <xdr:nvCxnSpPr>
        <xdr:cNvPr id="128" name="直線コネクタ 127">
          <a:extLst>
            <a:ext uri="{FF2B5EF4-FFF2-40B4-BE49-F238E27FC236}">
              <a16:creationId xmlns:a16="http://schemas.microsoft.com/office/drawing/2014/main" id="{00000000-0008-0000-0300-000080000000}"/>
            </a:ext>
          </a:extLst>
        </xdr:cNvPr>
        <xdr:cNvCxnSpPr/>
      </xdr:nvCxnSpPr>
      <xdr:spPr>
        <a:xfrm>
          <a:off x="4114800" y="11331893"/>
          <a:ext cx="838200" cy="60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63</xdr:row>
      <xdr:rowOff>35259</xdr:rowOff>
    </xdr:from>
    <xdr:ext cx="762000" cy="259045"/>
    <xdr:sp macro="" textlink="">
      <xdr:nvSpPr>
        <xdr:cNvPr id="129" name="財政構造の弾力性平均値テキスト">
          <a:extLst>
            <a:ext uri="{FF2B5EF4-FFF2-40B4-BE49-F238E27FC236}">
              <a16:creationId xmlns:a16="http://schemas.microsoft.com/office/drawing/2014/main" id="{00000000-0008-0000-0300-000081000000}"/>
            </a:ext>
          </a:extLst>
        </xdr:cNvPr>
        <xdr:cNvSpPr txBox="1"/>
      </xdr:nvSpPr>
      <xdr:spPr>
        <a:xfrm>
          <a:off x="5041900" y="1083660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64</xdr:row>
      <xdr:rowOff>18732</xdr:rowOff>
    </xdr:from>
    <xdr:to>
      <xdr:col>23</xdr:col>
      <xdr:colOff>184150</xdr:colOff>
      <xdr:row>64</xdr:row>
      <xdr:rowOff>120332</xdr:rowOff>
    </xdr:to>
    <xdr:sp macro="" textlink="">
      <xdr:nvSpPr>
        <xdr:cNvPr id="130" name="フローチャート: 判断 129">
          <a:extLst>
            <a:ext uri="{FF2B5EF4-FFF2-40B4-BE49-F238E27FC236}">
              <a16:creationId xmlns:a16="http://schemas.microsoft.com/office/drawing/2014/main" id="{00000000-0008-0000-0300-000082000000}"/>
            </a:ext>
          </a:extLst>
        </xdr:cNvPr>
        <xdr:cNvSpPr/>
      </xdr:nvSpPr>
      <xdr:spPr>
        <a:xfrm>
          <a:off x="4902200" y="109915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66</xdr:row>
      <xdr:rowOff>16193</xdr:rowOff>
    </xdr:from>
    <xdr:to>
      <xdr:col>19</xdr:col>
      <xdr:colOff>133350</xdr:colOff>
      <xdr:row>66</xdr:row>
      <xdr:rowOff>28257</xdr:rowOff>
    </xdr:to>
    <xdr:cxnSp macro="">
      <xdr:nvCxnSpPr>
        <xdr:cNvPr id="131" name="直線コネクタ 130">
          <a:extLst>
            <a:ext uri="{FF2B5EF4-FFF2-40B4-BE49-F238E27FC236}">
              <a16:creationId xmlns:a16="http://schemas.microsoft.com/office/drawing/2014/main" id="{00000000-0008-0000-0300-000083000000}"/>
            </a:ext>
          </a:extLst>
        </xdr:cNvPr>
        <xdr:cNvCxnSpPr/>
      </xdr:nvCxnSpPr>
      <xdr:spPr>
        <a:xfrm flipV="1">
          <a:off x="3225800" y="11331893"/>
          <a:ext cx="889000" cy="120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63</xdr:row>
      <xdr:rowOff>160020</xdr:rowOff>
    </xdr:from>
    <xdr:to>
      <xdr:col>19</xdr:col>
      <xdr:colOff>184150</xdr:colOff>
      <xdr:row>64</xdr:row>
      <xdr:rowOff>90170</xdr:rowOff>
    </xdr:to>
    <xdr:sp macro="" textlink="">
      <xdr:nvSpPr>
        <xdr:cNvPr id="132" name="フローチャート: 判断 131">
          <a:extLst>
            <a:ext uri="{FF2B5EF4-FFF2-40B4-BE49-F238E27FC236}">
              <a16:creationId xmlns:a16="http://schemas.microsoft.com/office/drawing/2014/main" id="{00000000-0008-0000-0300-000084000000}"/>
            </a:ext>
          </a:extLst>
        </xdr:cNvPr>
        <xdr:cNvSpPr/>
      </xdr:nvSpPr>
      <xdr:spPr>
        <a:xfrm>
          <a:off x="4064000" y="109613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62</xdr:row>
      <xdr:rowOff>100347</xdr:rowOff>
    </xdr:from>
    <xdr:ext cx="736600" cy="259045"/>
    <xdr:sp macro="" textlink="">
      <xdr:nvSpPr>
        <xdr:cNvPr id="133" name="テキスト ボックス 132">
          <a:extLst>
            <a:ext uri="{FF2B5EF4-FFF2-40B4-BE49-F238E27FC236}">
              <a16:creationId xmlns:a16="http://schemas.microsoft.com/office/drawing/2014/main" id="{00000000-0008-0000-0300-000085000000}"/>
            </a:ext>
          </a:extLst>
        </xdr:cNvPr>
        <xdr:cNvSpPr txBox="1"/>
      </xdr:nvSpPr>
      <xdr:spPr>
        <a:xfrm>
          <a:off x="3733800" y="1073024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65</xdr:row>
      <xdr:rowOff>97155</xdr:rowOff>
    </xdr:from>
    <xdr:to>
      <xdr:col>15</xdr:col>
      <xdr:colOff>82550</xdr:colOff>
      <xdr:row>66</xdr:row>
      <xdr:rowOff>28257</xdr:rowOff>
    </xdr:to>
    <xdr:cxnSp macro="">
      <xdr:nvCxnSpPr>
        <xdr:cNvPr id="134" name="直線コネクタ 133">
          <a:extLst>
            <a:ext uri="{FF2B5EF4-FFF2-40B4-BE49-F238E27FC236}">
              <a16:creationId xmlns:a16="http://schemas.microsoft.com/office/drawing/2014/main" id="{00000000-0008-0000-0300-000086000000}"/>
            </a:ext>
          </a:extLst>
        </xdr:cNvPr>
        <xdr:cNvCxnSpPr/>
      </xdr:nvCxnSpPr>
      <xdr:spPr>
        <a:xfrm>
          <a:off x="2336800" y="11241405"/>
          <a:ext cx="889000" cy="1025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63</xdr:row>
      <xdr:rowOff>69532</xdr:rowOff>
    </xdr:from>
    <xdr:to>
      <xdr:col>15</xdr:col>
      <xdr:colOff>133350</xdr:colOff>
      <xdr:row>63</xdr:row>
      <xdr:rowOff>171132</xdr:rowOff>
    </xdr:to>
    <xdr:sp macro="" textlink="">
      <xdr:nvSpPr>
        <xdr:cNvPr id="135" name="フローチャート: 判断 134">
          <a:extLst>
            <a:ext uri="{FF2B5EF4-FFF2-40B4-BE49-F238E27FC236}">
              <a16:creationId xmlns:a16="http://schemas.microsoft.com/office/drawing/2014/main" id="{00000000-0008-0000-0300-000087000000}"/>
            </a:ext>
          </a:extLst>
        </xdr:cNvPr>
        <xdr:cNvSpPr/>
      </xdr:nvSpPr>
      <xdr:spPr>
        <a:xfrm>
          <a:off x="3175000" y="108708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62</xdr:row>
      <xdr:rowOff>9859</xdr:rowOff>
    </xdr:from>
    <xdr:ext cx="762000" cy="259045"/>
    <xdr:sp macro="" textlink="">
      <xdr:nvSpPr>
        <xdr:cNvPr id="136" name="テキスト ボックス 135">
          <a:extLst>
            <a:ext uri="{FF2B5EF4-FFF2-40B4-BE49-F238E27FC236}">
              <a16:creationId xmlns:a16="http://schemas.microsoft.com/office/drawing/2014/main" id="{00000000-0008-0000-0300-000088000000}"/>
            </a:ext>
          </a:extLst>
        </xdr:cNvPr>
        <xdr:cNvSpPr txBox="1"/>
      </xdr:nvSpPr>
      <xdr:spPr>
        <a:xfrm>
          <a:off x="2844800" y="1063975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65</xdr:row>
      <xdr:rowOff>97155</xdr:rowOff>
    </xdr:from>
    <xdr:to>
      <xdr:col>11</xdr:col>
      <xdr:colOff>31750</xdr:colOff>
      <xdr:row>65</xdr:row>
      <xdr:rowOff>151447</xdr:rowOff>
    </xdr:to>
    <xdr:cxnSp macro="">
      <xdr:nvCxnSpPr>
        <xdr:cNvPr id="137" name="直線コネクタ 136">
          <a:extLst>
            <a:ext uri="{FF2B5EF4-FFF2-40B4-BE49-F238E27FC236}">
              <a16:creationId xmlns:a16="http://schemas.microsoft.com/office/drawing/2014/main" id="{00000000-0008-0000-0300-000089000000}"/>
            </a:ext>
          </a:extLst>
        </xdr:cNvPr>
        <xdr:cNvCxnSpPr/>
      </xdr:nvCxnSpPr>
      <xdr:spPr>
        <a:xfrm flipV="1">
          <a:off x="1447800" y="11241405"/>
          <a:ext cx="889000" cy="542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62</xdr:row>
      <xdr:rowOff>23813</xdr:rowOff>
    </xdr:from>
    <xdr:to>
      <xdr:col>11</xdr:col>
      <xdr:colOff>82550</xdr:colOff>
      <xdr:row>62</xdr:row>
      <xdr:rowOff>125413</xdr:rowOff>
    </xdr:to>
    <xdr:sp macro="" textlink="">
      <xdr:nvSpPr>
        <xdr:cNvPr id="138" name="フローチャート: 判断 137">
          <a:extLst>
            <a:ext uri="{FF2B5EF4-FFF2-40B4-BE49-F238E27FC236}">
              <a16:creationId xmlns:a16="http://schemas.microsoft.com/office/drawing/2014/main" id="{00000000-0008-0000-0300-00008A000000}"/>
            </a:ext>
          </a:extLst>
        </xdr:cNvPr>
        <xdr:cNvSpPr/>
      </xdr:nvSpPr>
      <xdr:spPr>
        <a:xfrm>
          <a:off x="2286000" y="106537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60</xdr:row>
      <xdr:rowOff>135590</xdr:rowOff>
    </xdr:from>
    <xdr:ext cx="762000" cy="259045"/>
    <xdr:sp macro="" textlink="">
      <xdr:nvSpPr>
        <xdr:cNvPr id="139" name="テキスト ボックス 138">
          <a:extLst>
            <a:ext uri="{FF2B5EF4-FFF2-40B4-BE49-F238E27FC236}">
              <a16:creationId xmlns:a16="http://schemas.microsoft.com/office/drawing/2014/main" id="{00000000-0008-0000-0300-00008B000000}"/>
            </a:ext>
          </a:extLst>
        </xdr:cNvPr>
        <xdr:cNvSpPr txBox="1"/>
      </xdr:nvSpPr>
      <xdr:spPr>
        <a:xfrm>
          <a:off x="1955800" y="1042259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63</xdr:row>
      <xdr:rowOff>153988</xdr:rowOff>
    </xdr:from>
    <xdr:to>
      <xdr:col>7</xdr:col>
      <xdr:colOff>31750</xdr:colOff>
      <xdr:row>64</xdr:row>
      <xdr:rowOff>84138</xdr:rowOff>
    </xdr:to>
    <xdr:sp macro="" textlink="">
      <xdr:nvSpPr>
        <xdr:cNvPr id="140" name="フローチャート: 判断 139">
          <a:extLst>
            <a:ext uri="{FF2B5EF4-FFF2-40B4-BE49-F238E27FC236}">
              <a16:creationId xmlns:a16="http://schemas.microsoft.com/office/drawing/2014/main" id="{00000000-0008-0000-0300-00008C000000}"/>
            </a:ext>
          </a:extLst>
        </xdr:cNvPr>
        <xdr:cNvSpPr/>
      </xdr:nvSpPr>
      <xdr:spPr>
        <a:xfrm>
          <a:off x="1397000" y="109553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62</xdr:row>
      <xdr:rowOff>94315</xdr:rowOff>
    </xdr:from>
    <xdr:ext cx="762000" cy="259045"/>
    <xdr:sp macro="" textlink="">
      <xdr:nvSpPr>
        <xdr:cNvPr id="141" name="テキスト ボックス 140">
          <a:extLst>
            <a:ext uri="{FF2B5EF4-FFF2-40B4-BE49-F238E27FC236}">
              <a16:creationId xmlns:a16="http://schemas.microsoft.com/office/drawing/2014/main" id="{00000000-0008-0000-0300-00008D000000}"/>
            </a:ext>
          </a:extLst>
        </xdr:cNvPr>
        <xdr:cNvSpPr txBox="1"/>
      </xdr:nvSpPr>
      <xdr:spPr>
        <a:xfrm>
          <a:off x="1066800" y="1072421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69</xdr:row>
      <xdr:rowOff>168927</xdr:rowOff>
    </xdr:from>
    <xdr:ext cx="762000" cy="259045"/>
    <xdr:sp macro="" textlink="">
      <xdr:nvSpPr>
        <xdr:cNvPr id="142" name="テキスト ボックス 141">
          <a:extLst>
            <a:ext uri="{FF2B5EF4-FFF2-40B4-BE49-F238E27FC236}">
              <a16:creationId xmlns:a16="http://schemas.microsoft.com/office/drawing/2014/main" id="{00000000-0008-0000-0300-00008E000000}"/>
            </a:ext>
          </a:extLst>
        </xdr:cNvPr>
        <xdr:cNvSpPr txBox="1"/>
      </xdr:nvSpPr>
      <xdr:spPr>
        <a:xfrm>
          <a:off x="4737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69</xdr:row>
      <xdr:rowOff>168927</xdr:rowOff>
    </xdr:from>
    <xdr:ext cx="762000" cy="259045"/>
    <xdr:sp macro="" textlink="">
      <xdr:nvSpPr>
        <xdr:cNvPr id="143" name="テキスト ボックス 142">
          <a:extLst>
            <a:ext uri="{FF2B5EF4-FFF2-40B4-BE49-F238E27FC236}">
              <a16:creationId xmlns:a16="http://schemas.microsoft.com/office/drawing/2014/main" id="{00000000-0008-0000-0300-00008F000000}"/>
            </a:ext>
          </a:extLst>
        </xdr:cNvPr>
        <xdr:cNvSpPr txBox="1"/>
      </xdr:nvSpPr>
      <xdr:spPr>
        <a:xfrm>
          <a:off x="3898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69</xdr:row>
      <xdr:rowOff>168927</xdr:rowOff>
    </xdr:from>
    <xdr:ext cx="762000" cy="259045"/>
    <xdr:sp macro="" textlink="">
      <xdr:nvSpPr>
        <xdr:cNvPr id="144" name="テキスト ボックス 143">
          <a:extLst>
            <a:ext uri="{FF2B5EF4-FFF2-40B4-BE49-F238E27FC236}">
              <a16:creationId xmlns:a16="http://schemas.microsoft.com/office/drawing/2014/main" id="{00000000-0008-0000-0300-000090000000}"/>
            </a:ext>
          </a:extLst>
        </xdr:cNvPr>
        <xdr:cNvSpPr txBox="1"/>
      </xdr:nvSpPr>
      <xdr:spPr>
        <a:xfrm>
          <a:off x="3009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69</xdr:row>
      <xdr:rowOff>168927</xdr:rowOff>
    </xdr:from>
    <xdr:ext cx="762000" cy="259045"/>
    <xdr:sp macro="" textlink="">
      <xdr:nvSpPr>
        <xdr:cNvPr id="145" name="テキスト ボックス 144">
          <a:extLst>
            <a:ext uri="{FF2B5EF4-FFF2-40B4-BE49-F238E27FC236}">
              <a16:creationId xmlns:a16="http://schemas.microsoft.com/office/drawing/2014/main" id="{00000000-0008-0000-0300-000091000000}"/>
            </a:ext>
          </a:extLst>
        </xdr:cNvPr>
        <xdr:cNvSpPr txBox="1"/>
      </xdr:nvSpPr>
      <xdr:spPr>
        <a:xfrm>
          <a:off x="2120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69</xdr:row>
      <xdr:rowOff>168927</xdr:rowOff>
    </xdr:from>
    <xdr:ext cx="762000" cy="259045"/>
    <xdr:sp macro="" textlink="">
      <xdr:nvSpPr>
        <xdr:cNvPr id="146" name="テキスト ボックス 145">
          <a:extLst>
            <a:ext uri="{FF2B5EF4-FFF2-40B4-BE49-F238E27FC236}">
              <a16:creationId xmlns:a16="http://schemas.microsoft.com/office/drawing/2014/main" id="{00000000-0008-0000-0300-000092000000}"/>
            </a:ext>
          </a:extLst>
        </xdr:cNvPr>
        <xdr:cNvSpPr txBox="1"/>
      </xdr:nvSpPr>
      <xdr:spPr>
        <a:xfrm>
          <a:off x="1231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65</xdr:row>
      <xdr:rowOff>142875</xdr:rowOff>
    </xdr:from>
    <xdr:to>
      <xdr:col>23</xdr:col>
      <xdr:colOff>184150</xdr:colOff>
      <xdr:row>66</xdr:row>
      <xdr:rowOff>73025</xdr:rowOff>
    </xdr:to>
    <xdr:sp macro="" textlink="">
      <xdr:nvSpPr>
        <xdr:cNvPr id="147" name="楕円 146">
          <a:extLst>
            <a:ext uri="{FF2B5EF4-FFF2-40B4-BE49-F238E27FC236}">
              <a16:creationId xmlns:a16="http://schemas.microsoft.com/office/drawing/2014/main" id="{00000000-0008-0000-0300-000093000000}"/>
            </a:ext>
          </a:extLst>
        </xdr:cNvPr>
        <xdr:cNvSpPr/>
      </xdr:nvSpPr>
      <xdr:spPr>
        <a:xfrm>
          <a:off x="4902200" y="112871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65</xdr:row>
      <xdr:rowOff>114952</xdr:rowOff>
    </xdr:from>
    <xdr:ext cx="762000" cy="259045"/>
    <xdr:sp macro="" textlink="">
      <xdr:nvSpPr>
        <xdr:cNvPr id="148" name="財政構造の弾力性該当値テキスト">
          <a:extLst>
            <a:ext uri="{FF2B5EF4-FFF2-40B4-BE49-F238E27FC236}">
              <a16:creationId xmlns:a16="http://schemas.microsoft.com/office/drawing/2014/main" id="{00000000-0008-0000-0300-000094000000}"/>
            </a:ext>
          </a:extLst>
        </xdr:cNvPr>
        <xdr:cNvSpPr txBox="1"/>
      </xdr:nvSpPr>
      <xdr:spPr>
        <a:xfrm>
          <a:off x="5041900" y="112592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65</xdr:row>
      <xdr:rowOff>136843</xdr:rowOff>
    </xdr:from>
    <xdr:to>
      <xdr:col>19</xdr:col>
      <xdr:colOff>184150</xdr:colOff>
      <xdr:row>66</xdr:row>
      <xdr:rowOff>66993</xdr:rowOff>
    </xdr:to>
    <xdr:sp macro="" textlink="">
      <xdr:nvSpPr>
        <xdr:cNvPr id="149" name="楕円 148">
          <a:extLst>
            <a:ext uri="{FF2B5EF4-FFF2-40B4-BE49-F238E27FC236}">
              <a16:creationId xmlns:a16="http://schemas.microsoft.com/office/drawing/2014/main" id="{00000000-0008-0000-0300-000095000000}"/>
            </a:ext>
          </a:extLst>
        </xdr:cNvPr>
        <xdr:cNvSpPr/>
      </xdr:nvSpPr>
      <xdr:spPr>
        <a:xfrm>
          <a:off x="4064000" y="112810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66</xdr:row>
      <xdr:rowOff>51770</xdr:rowOff>
    </xdr:from>
    <xdr:ext cx="736600" cy="259045"/>
    <xdr:sp macro="" textlink="">
      <xdr:nvSpPr>
        <xdr:cNvPr id="150" name="テキスト ボックス 149">
          <a:extLst>
            <a:ext uri="{FF2B5EF4-FFF2-40B4-BE49-F238E27FC236}">
              <a16:creationId xmlns:a16="http://schemas.microsoft.com/office/drawing/2014/main" id="{00000000-0008-0000-0300-000096000000}"/>
            </a:ext>
          </a:extLst>
        </xdr:cNvPr>
        <xdr:cNvSpPr txBox="1"/>
      </xdr:nvSpPr>
      <xdr:spPr>
        <a:xfrm>
          <a:off x="3733800" y="1136747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65</xdr:row>
      <xdr:rowOff>148907</xdr:rowOff>
    </xdr:from>
    <xdr:to>
      <xdr:col>15</xdr:col>
      <xdr:colOff>133350</xdr:colOff>
      <xdr:row>66</xdr:row>
      <xdr:rowOff>79057</xdr:rowOff>
    </xdr:to>
    <xdr:sp macro="" textlink="">
      <xdr:nvSpPr>
        <xdr:cNvPr id="151" name="楕円 150">
          <a:extLst>
            <a:ext uri="{FF2B5EF4-FFF2-40B4-BE49-F238E27FC236}">
              <a16:creationId xmlns:a16="http://schemas.microsoft.com/office/drawing/2014/main" id="{00000000-0008-0000-0300-000097000000}"/>
            </a:ext>
          </a:extLst>
        </xdr:cNvPr>
        <xdr:cNvSpPr/>
      </xdr:nvSpPr>
      <xdr:spPr>
        <a:xfrm>
          <a:off x="3175000" y="112931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66</xdr:row>
      <xdr:rowOff>63834</xdr:rowOff>
    </xdr:from>
    <xdr:ext cx="762000" cy="259045"/>
    <xdr:sp macro="" textlink="">
      <xdr:nvSpPr>
        <xdr:cNvPr id="152" name="テキスト ボックス 151">
          <a:extLst>
            <a:ext uri="{FF2B5EF4-FFF2-40B4-BE49-F238E27FC236}">
              <a16:creationId xmlns:a16="http://schemas.microsoft.com/office/drawing/2014/main" id="{00000000-0008-0000-0300-000098000000}"/>
            </a:ext>
          </a:extLst>
        </xdr:cNvPr>
        <xdr:cNvSpPr txBox="1"/>
      </xdr:nvSpPr>
      <xdr:spPr>
        <a:xfrm>
          <a:off x="2844800" y="113795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65</xdr:row>
      <xdr:rowOff>46355</xdr:rowOff>
    </xdr:from>
    <xdr:to>
      <xdr:col>11</xdr:col>
      <xdr:colOff>82550</xdr:colOff>
      <xdr:row>65</xdr:row>
      <xdr:rowOff>147955</xdr:rowOff>
    </xdr:to>
    <xdr:sp macro="" textlink="">
      <xdr:nvSpPr>
        <xdr:cNvPr id="153" name="楕円 152">
          <a:extLst>
            <a:ext uri="{FF2B5EF4-FFF2-40B4-BE49-F238E27FC236}">
              <a16:creationId xmlns:a16="http://schemas.microsoft.com/office/drawing/2014/main" id="{00000000-0008-0000-0300-000099000000}"/>
            </a:ext>
          </a:extLst>
        </xdr:cNvPr>
        <xdr:cNvSpPr/>
      </xdr:nvSpPr>
      <xdr:spPr>
        <a:xfrm>
          <a:off x="2286000" y="111906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65</xdr:row>
      <xdr:rowOff>132732</xdr:rowOff>
    </xdr:from>
    <xdr:ext cx="762000" cy="259045"/>
    <xdr:sp macro="" textlink="">
      <xdr:nvSpPr>
        <xdr:cNvPr id="154" name="テキスト ボックス 153">
          <a:extLst>
            <a:ext uri="{FF2B5EF4-FFF2-40B4-BE49-F238E27FC236}">
              <a16:creationId xmlns:a16="http://schemas.microsoft.com/office/drawing/2014/main" id="{00000000-0008-0000-0300-00009A000000}"/>
            </a:ext>
          </a:extLst>
        </xdr:cNvPr>
        <xdr:cNvSpPr txBox="1"/>
      </xdr:nvSpPr>
      <xdr:spPr>
        <a:xfrm>
          <a:off x="1955800" y="112769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65</xdr:row>
      <xdr:rowOff>100647</xdr:rowOff>
    </xdr:from>
    <xdr:to>
      <xdr:col>7</xdr:col>
      <xdr:colOff>31750</xdr:colOff>
      <xdr:row>66</xdr:row>
      <xdr:rowOff>30797</xdr:rowOff>
    </xdr:to>
    <xdr:sp macro="" textlink="">
      <xdr:nvSpPr>
        <xdr:cNvPr id="155" name="楕円 154">
          <a:extLst>
            <a:ext uri="{FF2B5EF4-FFF2-40B4-BE49-F238E27FC236}">
              <a16:creationId xmlns:a16="http://schemas.microsoft.com/office/drawing/2014/main" id="{00000000-0008-0000-0300-00009B000000}"/>
            </a:ext>
          </a:extLst>
        </xdr:cNvPr>
        <xdr:cNvSpPr/>
      </xdr:nvSpPr>
      <xdr:spPr>
        <a:xfrm>
          <a:off x="1397000" y="112448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66</xdr:row>
      <xdr:rowOff>15574</xdr:rowOff>
    </xdr:from>
    <xdr:ext cx="762000" cy="259045"/>
    <xdr:sp macro="" textlink="">
      <xdr:nvSpPr>
        <xdr:cNvPr id="156" name="テキスト ボックス 155">
          <a:extLst>
            <a:ext uri="{FF2B5EF4-FFF2-40B4-BE49-F238E27FC236}">
              <a16:creationId xmlns:a16="http://schemas.microsoft.com/office/drawing/2014/main" id="{00000000-0008-0000-0300-00009C000000}"/>
            </a:ext>
          </a:extLst>
        </xdr:cNvPr>
        <xdr:cNvSpPr txBox="1"/>
      </xdr:nvSpPr>
      <xdr:spPr>
        <a:xfrm>
          <a:off x="1066800" y="1133127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73</xdr:row>
      <xdr:rowOff>120650</xdr:rowOff>
    </xdr:from>
    <xdr:to>
      <xdr:col>27</xdr:col>
      <xdr:colOff>184150</xdr:colOff>
      <xdr:row>75</xdr:row>
      <xdr:rowOff>95250</xdr:rowOff>
    </xdr:to>
    <xdr:sp macro="" textlink="">
      <xdr:nvSpPr>
        <xdr:cNvPr id="157" name="正方形/長方形 156">
          <a:extLst>
            <a:ext uri="{FF2B5EF4-FFF2-40B4-BE49-F238E27FC236}">
              <a16:creationId xmlns:a16="http://schemas.microsoft.com/office/drawing/2014/main" id="{00000000-0008-0000-0300-00009D000000}"/>
            </a:ext>
          </a:extLst>
        </xdr:cNvPr>
        <xdr:cNvSpPr/>
      </xdr:nvSpPr>
      <xdr:spPr>
        <a:xfrm>
          <a:off x="762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人件費・物件費等の状況</a:t>
          </a:r>
        </a:p>
      </xdr:txBody>
    </xdr:sp>
    <xdr:clientData/>
  </xdr:twoCellAnchor>
  <xdr:oneCellAnchor>
    <xdr:from>
      <xdr:col>3</xdr:col>
      <xdr:colOff>175053</xdr:colOff>
      <xdr:row>75</xdr:row>
      <xdr:rowOff>139700</xdr:rowOff>
    </xdr:from>
    <xdr:ext cx="3218594" cy="309059"/>
    <xdr:sp macro="" textlink="">
      <xdr:nvSpPr>
        <xdr:cNvPr id="158" name="テキスト ボックス 157">
          <a:extLst>
            <a:ext uri="{FF2B5EF4-FFF2-40B4-BE49-F238E27FC236}">
              <a16:creationId xmlns:a16="http://schemas.microsoft.com/office/drawing/2014/main" id="{00000000-0008-0000-0300-00009E000000}"/>
            </a:ext>
          </a:extLst>
        </xdr:cNvPr>
        <xdr:cNvSpPr txBox="1"/>
      </xdr:nvSpPr>
      <xdr:spPr>
        <a:xfrm>
          <a:off x="803703" y="12998450"/>
          <a:ext cx="3218594"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a:t>
          </a:r>
          <a:r>
            <a:rPr kumimoji="1" lang="ja-JP" altLang="en-US" sz="1300" b="1">
              <a:latin typeface="ＭＳ Ｐゴシック" panose="020B0600070205080204" pitchFamily="50" charset="-128"/>
              <a:ea typeface="ＭＳ Ｐゴシック" panose="020B0600070205080204" pitchFamily="50" charset="-128"/>
            </a:rPr>
            <a:t>人当たり人件費・物件費等決算額</a:t>
          </a:r>
        </a:p>
      </xdr:txBody>
    </xdr:sp>
    <xdr:clientData/>
  </xdr:oneCellAnchor>
  <xdr:oneCellAnchor>
    <xdr:from>
      <xdr:col>19</xdr:col>
      <xdr:colOff>167847</xdr:colOff>
      <xdr:row>75</xdr:row>
      <xdr:rowOff>114300</xdr:rowOff>
    </xdr:from>
    <xdr:ext cx="1651000" cy="359073"/>
    <xdr:sp macro="" textlink="">
      <xdr:nvSpPr>
        <xdr:cNvPr id="159" name="テキスト ボックス 158">
          <a:extLst>
            <a:ext uri="{FF2B5EF4-FFF2-40B4-BE49-F238E27FC236}">
              <a16:creationId xmlns:a16="http://schemas.microsoft.com/office/drawing/2014/main" id="{00000000-0008-0000-0300-00009F000000}"/>
            </a:ext>
          </a:extLst>
        </xdr:cNvPr>
        <xdr:cNvSpPr txBox="1"/>
      </xdr:nvSpPr>
      <xdr:spPr>
        <a:xfrm>
          <a:off x="4149297"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[154,105</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円</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75</xdr:row>
      <xdr:rowOff>31750</xdr:rowOff>
    </xdr:from>
    <xdr:to>
      <xdr:col>35</xdr:col>
      <xdr:colOff>95250</xdr:colOff>
      <xdr:row>76</xdr:row>
      <xdr:rowOff>114300</xdr:rowOff>
    </xdr:to>
    <xdr:sp macro="" textlink="">
      <xdr:nvSpPr>
        <xdr:cNvPr id="160" name="正方形/長方形 159">
          <a:extLst>
            <a:ext uri="{FF2B5EF4-FFF2-40B4-BE49-F238E27FC236}">
              <a16:creationId xmlns:a16="http://schemas.microsoft.com/office/drawing/2014/main" id="{00000000-0008-0000-0300-0000A0000000}"/>
            </a:ext>
          </a:extLst>
        </xdr:cNvPr>
        <xdr:cNvSpPr/>
      </xdr:nvSpPr>
      <xdr:spPr>
        <a:xfrm>
          <a:off x="5905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76</xdr:row>
      <xdr:rowOff>50800</xdr:rowOff>
    </xdr:from>
    <xdr:to>
      <xdr:col>35</xdr:col>
      <xdr:colOff>95250</xdr:colOff>
      <xdr:row>77</xdr:row>
      <xdr:rowOff>133350</xdr:rowOff>
    </xdr:to>
    <xdr:sp macro="" textlink="">
      <xdr:nvSpPr>
        <xdr:cNvPr id="161" name="正方形/長方形 160">
          <a:extLst>
            <a:ext uri="{FF2B5EF4-FFF2-40B4-BE49-F238E27FC236}">
              <a16:creationId xmlns:a16="http://schemas.microsoft.com/office/drawing/2014/main" id="{00000000-0008-0000-0300-0000A1000000}"/>
            </a:ext>
          </a:extLst>
        </xdr:cNvPr>
        <xdr:cNvSpPr/>
      </xdr:nvSpPr>
      <xdr:spPr>
        <a:xfrm>
          <a:off x="5905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75/108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75</xdr:row>
      <xdr:rowOff>31750</xdr:rowOff>
    </xdr:from>
    <xdr:to>
      <xdr:col>42</xdr:col>
      <xdr:colOff>25400</xdr:colOff>
      <xdr:row>76</xdr:row>
      <xdr:rowOff>114300</xdr:rowOff>
    </xdr:to>
    <xdr:sp macro="" textlink="">
      <xdr:nvSpPr>
        <xdr:cNvPr id="162" name="正方形/長方形 161">
          <a:extLst>
            <a:ext uri="{FF2B5EF4-FFF2-40B4-BE49-F238E27FC236}">
              <a16:creationId xmlns:a16="http://schemas.microsoft.com/office/drawing/2014/main" id="{00000000-0008-0000-0300-0000A2000000}"/>
            </a:ext>
          </a:extLst>
        </xdr:cNvPr>
        <xdr:cNvSpPr/>
      </xdr:nvSpPr>
      <xdr:spPr>
        <a:xfrm>
          <a:off x="7556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76</xdr:row>
      <xdr:rowOff>50800</xdr:rowOff>
    </xdr:from>
    <xdr:to>
      <xdr:col>42</xdr:col>
      <xdr:colOff>25400</xdr:colOff>
      <xdr:row>77</xdr:row>
      <xdr:rowOff>133350</xdr:rowOff>
    </xdr:to>
    <xdr:sp macro="" textlink="">
      <xdr:nvSpPr>
        <xdr:cNvPr id="163" name="正方形/長方形 162">
          <a:extLst>
            <a:ext uri="{FF2B5EF4-FFF2-40B4-BE49-F238E27FC236}">
              <a16:creationId xmlns:a16="http://schemas.microsoft.com/office/drawing/2014/main" id="{00000000-0008-0000-0300-0000A3000000}"/>
            </a:ext>
          </a:extLst>
        </xdr:cNvPr>
        <xdr:cNvSpPr/>
      </xdr:nvSpPr>
      <xdr:spPr>
        <a:xfrm>
          <a:off x="7556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75</xdr:row>
      <xdr:rowOff>31750</xdr:rowOff>
    </xdr:from>
    <xdr:to>
      <xdr:col>49</xdr:col>
      <xdr:colOff>19050</xdr:colOff>
      <xdr:row>76</xdr:row>
      <xdr:rowOff>114300</xdr:rowOff>
    </xdr:to>
    <xdr:sp macro="" textlink="">
      <xdr:nvSpPr>
        <xdr:cNvPr id="164" name="正方形/長方形 163">
          <a:extLst>
            <a:ext uri="{FF2B5EF4-FFF2-40B4-BE49-F238E27FC236}">
              <a16:creationId xmlns:a16="http://schemas.microsoft.com/office/drawing/2014/main" id="{00000000-0008-0000-0300-0000A4000000}"/>
            </a:ext>
          </a:extLst>
        </xdr:cNvPr>
        <xdr:cNvSpPr/>
      </xdr:nvSpPr>
      <xdr:spPr>
        <a:xfrm>
          <a:off x="9017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43</xdr:col>
      <xdr:colOff>6350</xdr:colOff>
      <xdr:row>76</xdr:row>
      <xdr:rowOff>50800</xdr:rowOff>
    </xdr:from>
    <xdr:to>
      <xdr:col>49</xdr:col>
      <xdr:colOff>19050</xdr:colOff>
      <xdr:row>77</xdr:row>
      <xdr:rowOff>133350</xdr:rowOff>
    </xdr:to>
    <xdr:sp macro="" textlink="">
      <xdr:nvSpPr>
        <xdr:cNvPr id="165" name="正方形/長方形 164">
          <a:extLst>
            <a:ext uri="{FF2B5EF4-FFF2-40B4-BE49-F238E27FC236}">
              <a16:creationId xmlns:a16="http://schemas.microsoft.com/office/drawing/2014/main" id="{00000000-0008-0000-0300-0000A5000000}"/>
            </a:ext>
          </a:extLst>
        </xdr:cNvPr>
        <xdr:cNvSpPr/>
      </xdr:nvSpPr>
      <xdr:spPr>
        <a:xfrm>
          <a:off x="9017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159,156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78</xdr:row>
      <xdr:rowOff>25400</xdr:rowOff>
    </xdr:from>
    <xdr:to>
      <xdr:col>27</xdr:col>
      <xdr:colOff>184150</xdr:colOff>
      <xdr:row>92</xdr:row>
      <xdr:rowOff>38100</xdr:rowOff>
    </xdr:to>
    <xdr:sp macro="" textlink="">
      <xdr:nvSpPr>
        <xdr:cNvPr id="166" name="正方形/長方形 165">
          <a:extLst>
            <a:ext uri="{FF2B5EF4-FFF2-40B4-BE49-F238E27FC236}">
              <a16:creationId xmlns:a16="http://schemas.microsoft.com/office/drawing/2014/main" id="{00000000-0008-0000-0300-0000A6000000}"/>
            </a:ext>
          </a:extLst>
        </xdr:cNvPr>
        <xdr:cNvSpPr/>
      </xdr:nvSpPr>
      <xdr:spPr>
        <a:xfrm>
          <a:off x="762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57</xdr:col>
      <xdr:colOff>120650</xdr:colOff>
      <xdr:row>92</xdr:row>
      <xdr:rowOff>38100</xdr:rowOff>
    </xdr:to>
    <xdr:sp macro="" textlink="">
      <xdr:nvSpPr>
        <xdr:cNvPr id="167" name="正方形/長方形 166">
          <a:extLst>
            <a:ext uri="{FF2B5EF4-FFF2-40B4-BE49-F238E27FC236}">
              <a16:creationId xmlns:a16="http://schemas.microsoft.com/office/drawing/2014/main" id="{00000000-0008-0000-0300-0000A7000000}"/>
            </a:ext>
          </a:extLst>
        </xdr:cNvPr>
        <xdr:cNvSpPr/>
      </xdr:nvSpPr>
      <xdr:spPr>
        <a:xfrm>
          <a:off x="6032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46</xdr:col>
      <xdr:colOff>203200</xdr:colOff>
      <xdr:row>79</xdr:row>
      <xdr:rowOff>107950</xdr:rowOff>
    </xdr:to>
    <xdr:sp macro="" textlink="">
      <xdr:nvSpPr>
        <xdr:cNvPr id="168" name="正方形/長方形 167">
          <a:extLst>
            <a:ext uri="{FF2B5EF4-FFF2-40B4-BE49-F238E27FC236}">
              <a16:creationId xmlns:a16="http://schemas.microsoft.com/office/drawing/2014/main" id="{00000000-0008-0000-0300-0000A8000000}"/>
            </a:ext>
          </a:extLst>
        </xdr:cNvPr>
        <xdr:cNvSpPr/>
      </xdr:nvSpPr>
      <xdr:spPr>
        <a:xfrm>
          <a:off x="6032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人当たり人件費・物件費等決算額の分析欄</a:t>
          </a:r>
        </a:p>
      </xdr:txBody>
    </xdr:sp>
    <xdr:clientData/>
  </xdr:twoCellAnchor>
  <xdr:twoCellAnchor>
    <xdr:from>
      <xdr:col>29</xdr:col>
      <xdr:colOff>82550</xdr:colOff>
      <xdr:row>80</xdr:row>
      <xdr:rowOff>0</xdr:rowOff>
    </xdr:from>
    <xdr:to>
      <xdr:col>56</xdr:col>
      <xdr:colOff>203200</xdr:colOff>
      <xdr:row>91</xdr:row>
      <xdr:rowOff>146050</xdr:rowOff>
    </xdr:to>
    <xdr:sp macro="" textlink="" fLocksText="0">
      <xdr:nvSpPr>
        <xdr:cNvPr id="169" name="テキスト ボックス 168">
          <a:extLst>
            <a:ext uri="{FF2B5EF4-FFF2-40B4-BE49-F238E27FC236}">
              <a16:creationId xmlns:a16="http://schemas.microsoft.com/office/drawing/2014/main" id="{00000000-0008-0000-0300-0000A9000000}"/>
            </a:ext>
          </a:extLst>
        </xdr:cNvPr>
        <xdr:cNvSpPr txBox="1"/>
      </xdr:nvSpPr>
      <xdr:spPr>
        <a:xfrm>
          <a:off x="6159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ja-JP" altLang="en-US" sz="1000" b="0" i="0" baseline="0">
              <a:solidFill>
                <a:schemeClr val="dk1"/>
              </a:solidFill>
              <a:effectLst/>
              <a:latin typeface="+mn-lt"/>
              <a:ea typeface="+mn-ea"/>
              <a:cs typeface="+mn-cs"/>
            </a:rPr>
            <a:t>　</a:t>
          </a:r>
          <a:r>
            <a:rPr kumimoji="1" lang="ja-JP" altLang="ja-JP" sz="1000" b="0" i="0" baseline="0">
              <a:solidFill>
                <a:schemeClr val="dk1"/>
              </a:solidFill>
              <a:effectLst/>
              <a:latin typeface="+mn-lt"/>
              <a:ea typeface="+mn-ea"/>
              <a:cs typeface="+mn-cs"/>
            </a:rPr>
            <a:t>令和６年度は、全国平均、東京都平均ともに下回る１５４，１０５円となったが、類似団体平均を上回る結果となった。会計年度任用職員の勤勉手当の制度化により人件費が増となったほか、システム標準化移行委託料の増等により、物件費も増となったことで、前年度より増加した。</a:t>
          </a:r>
          <a:endParaRPr lang="ja-JP" altLang="ja-JP" sz="1100">
            <a:effectLst/>
          </a:endParaRPr>
        </a:p>
        <a:p>
          <a:pPr eaLnBrk="1" fontAlgn="auto" latinLnBrk="0" hangingPunct="1"/>
          <a:r>
            <a:rPr kumimoji="1" lang="ja-JP" altLang="ja-JP" sz="1000" b="0" i="0" baseline="0">
              <a:solidFill>
                <a:schemeClr val="dk1"/>
              </a:solidFill>
              <a:effectLst/>
              <a:latin typeface="+mn-lt"/>
              <a:ea typeface="+mn-ea"/>
              <a:cs typeface="+mn-cs"/>
            </a:rPr>
            <a:t>　非常勤職員である会計年度任用職員数については、類似団体平均に対して非常に高い水準にある。今後も報酬単価の増等が続くと、高止まりの職員数と相まって、財政的な負担が一層重くなるおそれがある。各部署の状況を早急に調査分析し、会計年度任用職員の適正配置に努める必要がある。</a:t>
          </a:r>
          <a:endParaRPr lang="ja-JP" altLang="ja-JP" sz="1100">
            <a:effectLst/>
          </a:endParaRPr>
        </a:p>
        <a:p>
          <a:pPr eaLnBrk="1" fontAlgn="auto" latinLnBrk="0" hangingPunct="1"/>
          <a:endParaRPr kumimoji="1" lang="ja-JP" altLang="en-US" sz="1100">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95250</xdr:colOff>
      <xdr:row>77</xdr:row>
      <xdr:rowOff>6350</xdr:rowOff>
    </xdr:from>
    <xdr:ext cx="349839" cy="225703"/>
    <xdr:sp macro="" textlink="">
      <xdr:nvSpPr>
        <xdr:cNvPr id="170" name="テキスト ボックス 169">
          <a:extLst>
            <a:ext uri="{FF2B5EF4-FFF2-40B4-BE49-F238E27FC236}">
              <a16:creationId xmlns:a16="http://schemas.microsoft.com/office/drawing/2014/main" id="{00000000-0008-0000-0300-0000AA000000}"/>
            </a:ext>
          </a:extLst>
        </xdr:cNvPr>
        <xdr:cNvSpPr txBox="1"/>
      </xdr:nvSpPr>
      <xdr:spPr>
        <a:xfrm>
          <a:off x="723900" y="1320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92</xdr:row>
      <xdr:rowOff>38100</xdr:rowOff>
    </xdr:from>
    <xdr:to>
      <xdr:col>27</xdr:col>
      <xdr:colOff>184150</xdr:colOff>
      <xdr:row>92</xdr:row>
      <xdr:rowOff>38100</xdr:rowOff>
    </xdr:to>
    <xdr:cxnSp macro="">
      <xdr:nvCxnSpPr>
        <xdr:cNvPr id="171" name="直線コネクタ 170">
          <a:extLst>
            <a:ext uri="{FF2B5EF4-FFF2-40B4-BE49-F238E27FC236}">
              <a16:creationId xmlns:a16="http://schemas.microsoft.com/office/drawing/2014/main" id="{00000000-0008-0000-0300-0000AB000000}"/>
            </a:ext>
          </a:extLst>
        </xdr:cNvPr>
        <xdr:cNvCxnSpPr/>
      </xdr:nvCxnSpPr>
      <xdr:spPr>
        <a:xfrm>
          <a:off x="762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91</xdr:row>
      <xdr:rowOff>67327</xdr:rowOff>
    </xdr:from>
    <xdr:ext cx="762000" cy="259045"/>
    <xdr:sp macro="" textlink="">
      <xdr:nvSpPr>
        <xdr:cNvPr id="172" name="テキスト ボックス 171">
          <a:extLst>
            <a:ext uri="{FF2B5EF4-FFF2-40B4-BE49-F238E27FC236}">
              <a16:creationId xmlns:a16="http://schemas.microsoft.com/office/drawing/2014/main" id="{00000000-0008-0000-0300-0000AC000000}"/>
            </a:ext>
          </a:extLst>
        </xdr:cNvPr>
        <xdr:cNvSpPr txBox="1"/>
      </xdr:nvSpPr>
      <xdr:spPr>
        <a:xfrm>
          <a:off x="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90</xdr:row>
      <xdr:rowOff>36286</xdr:rowOff>
    </xdr:from>
    <xdr:to>
      <xdr:col>27</xdr:col>
      <xdr:colOff>184150</xdr:colOff>
      <xdr:row>90</xdr:row>
      <xdr:rowOff>36286</xdr:rowOff>
    </xdr:to>
    <xdr:cxnSp macro="">
      <xdr:nvCxnSpPr>
        <xdr:cNvPr id="173" name="直線コネクタ 172">
          <a:extLst>
            <a:ext uri="{FF2B5EF4-FFF2-40B4-BE49-F238E27FC236}">
              <a16:creationId xmlns:a16="http://schemas.microsoft.com/office/drawing/2014/main" id="{00000000-0008-0000-0300-0000AD000000}"/>
            </a:ext>
          </a:extLst>
        </xdr:cNvPr>
        <xdr:cNvCxnSpPr/>
      </xdr:nvCxnSpPr>
      <xdr:spPr>
        <a:xfrm>
          <a:off x="762000" y="1546678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89</xdr:row>
      <xdr:rowOff>65513</xdr:rowOff>
    </xdr:from>
    <xdr:ext cx="762000" cy="259045"/>
    <xdr:sp macro="" textlink="">
      <xdr:nvSpPr>
        <xdr:cNvPr id="174" name="テキスト ボックス 173">
          <a:extLst>
            <a:ext uri="{FF2B5EF4-FFF2-40B4-BE49-F238E27FC236}">
              <a16:creationId xmlns:a16="http://schemas.microsoft.com/office/drawing/2014/main" id="{00000000-0008-0000-0300-0000AE000000}"/>
            </a:ext>
          </a:extLst>
        </xdr:cNvPr>
        <xdr:cNvSpPr txBox="1"/>
      </xdr:nvSpPr>
      <xdr:spPr>
        <a:xfrm>
          <a:off x="0" y="153245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88</xdr:row>
      <xdr:rowOff>34471</xdr:rowOff>
    </xdr:from>
    <xdr:to>
      <xdr:col>27</xdr:col>
      <xdr:colOff>184150</xdr:colOff>
      <xdr:row>88</xdr:row>
      <xdr:rowOff>34471</xdr:rowOff>
    </xdr:to>
    <xdr:cxnSp macro="">
      <xdr:nvCxnSpPr>
        <xdr:cNvPr id="175" name="直線コネクタ 174">
          <a:extLst>
            <a:ext uri="{FF2B5EF4-FFF2-40B4-BE49-F238E27FC236}">
              <a16:creationId xmlns:a16="http://schemas.microsoft.com/office/drawing/2014/main" id="{00000000-0008-0000-0300-0000AF000000}"/>
            </a:ext>
          </a:extLst>
        </xdr:cNvPr>
        <xdr:cNvCxnSpPr/>
      </xdr:nvCxnSpPr>
      <xdr:spPr>
        <a:xfrm>
          <a:off x="762000" y="15122071"/>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87</xdr:row>
      <xdr:rowOff>63698</xdr:rowOff>
    </xdr:from>
    <xdr:ext cx="762000" cy="259045"/>
    <xdr:sp macro="" textlink="">
      <xdr:nvSpPr>
        <xdr:cNvPr id="176" name="テキスト ボックス 175">
          <a:extLst>
            <a:ext uri="{FF2B5EF4-FFF2-40B4-BE49-F238E27FC236}">
              <a16:creationId xmlns:a16="http://schemas.microsoft.com/office/drawing/2014/main" id="{00000000-0008-0000-0300-0000B0000000}"/>
            </a:ext>
          </a:extLst>
        </xdr:cNvPr>
        <xdr:cNvSpPr txBox="1"/>
      </xdr:nvSpPr>
      <xdr:spPr>
        <a:xfrm>
          <a:off x="0" y="149798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86</xdr:row>
      <xdr:rowOff>32657</xdr:rowOff>
    </xdr:from>
    <xdr:to>
      <xdr:col>27</xdr:col>
      <xdr:colOff>184150</xdr:colOff>
      <xdr:row>86</xdr:row>
      <xdr:rowOff>32657</xdr:rowOff>
    </xdr:to>
    <xdr:cxnSp macro="">
      <xdr:nvCxnSpPr>
        <xdr:cNvPr id="177" name="直線コネクタ 176">
          <a:extLst>
            <a:ext uri="{FF2B5EF4-FFF2-40B4-BE49-F238E27FC236}">
              <a16:creationId xmlns:a16="http://schemas.microsoft.com/office/drawing/2014/main" id="{00000000-0008-0000-0300-0000B1000000}"/>
            </a:ext>
          </a:extLst>
        </xdr:cNvPr>
        <xdr:cNvCxnSpPr/>
      </xdr:nvCxnSpPr>
      <xdr:spPr>
        <a:xfrm>
          <a:off x="762000" y="1477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85</xdr:row>
      <xdr:rowOff>61884</xdr:rowOff>
    </xdr:from>
    <xdr:ext cx="762000" cy="259045"/>
    <xdr:sp macro="" textlink="">
      <xdr:nvSpPr>
        <xdr:cNvPr id="178" name="テキスト ボックス 177">
          <a:extLst>
            <a:ext uri="{FF2B5EF4-FFF2-40B4-BE49-F238E27FC236}">
              <a16:creationId xmlns:a16="http://schemas.microsoft.com/office/drawing/2014/main" id="{00000000-0008-0000-0300-0000B2000000}"/>
            </a:ext>
          </a:extLst>
        </xdr:cNvPr>
        <xdr:cNvSpPr txBox="1"/>
      </xdr:nvSpPr>
      <xdr:spPr>
        <a:xfrm>
          <a:off x="0" y="1463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84</xdr:row>
      <xdr:rowOff>30843</xdr:rowOff>
    </xdr:from>
    <xdr:to>
      <xdr:col>27</xdr:col>
      <xdr:colOff>184150</xdr:colOff>
      <xdr:row>84</xdr:row>
      <xdr:rowOff>30843</xdr:rowOff>
    </xdr:to>
    <xdr:cxnSp macro="">
      <xdr:nvCxnSpPr>
        <xdr:cNvPr id="179" name="直線コネクタ 178">
          <a:extLst>
            <a:ext uri="{FF2B5EF4-FFF2-40B4-BE49-F238E27FC236}">
              <a16:creationId xmlns:a16="http://schemas.microsoft.com/office/drawing/2014/main" id="{00000000-0008-0000-0300-0000B3000000}"/>
            </a:ext>
          </a:extLst>
        </xdr:cNvPr>
        <xdr:cNvCxnSpPr/>
      </xdr:nvCxnSpPr>
      <xdr:spPr>
        <a:xfrm>
          <a:off x="762000" y="1443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83</xdr:row>
      <xdr:rowOff>60070</xdr:rowOff>
    </xdr:from>
    <xdr:ext cx="762000" cy="259045"/>
    <xdr:sp macro="" textlink="">
      <xdr:nvSpPr>
        <xdr:cNvPr id="180" name="テキスト ボックス 179">
          <a:extLst>
            <a:ext uri="{FF2B5EF4-FFF2-40B4-BE49-F238E27FC236}">
              <a16:creationId xmlns:a16="http://schemas.microsoft.com/office/drawing/2014/main" id="{00000000-0008-0000-0300-0000B4000000}"/>
            </a:ext>
          </a:extLst>
        </xdr:cNvPr>
        <xdr:cNvSpPr txBox="1"/>
      </xdr:nvSpPr>
      <xdr:spPr>
        <a:xfrm>
          <a:off x="0" y="1429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82</xdr:row>
      <xdr:rowOff>29029</xdr:rowOff>
    </xdr:from>
    <xdr:to>
      <xdr:col>27</xdr:col>
      <xdr:colOff>184150</xdr:colOff>
      <xdr:row>82</xdr:row>
      <xdr:rowOff>29029</xdr:rowOff>
    </xdr:to>
    <xdr:cxnSp macro="">
      <xdr:nvCxnSpPr>
        <xdr:cNvPr id="181" name="直線コネクタ 180">
          <a:extLst>
            <a:ext uri="{FF2B5EF4-FFF2-40B4-BE49-F238E27FC236}">
              <a16:creationId xmlns:a16="http://schemas.microsoft.com/office/drawing/2014/main" id="{00000000-0008-0000-0300-0000B5000000}"/>
            </a:ext>
          </a:extLst>
        </xdr:cNvPr>
        <xdr:cNvCxnSpPr/>
      </xdr:nvCxnSpPr>
      <xdr:spPr>
        <a:xfrm>
          <a:off x="762000" y="14087929"/>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81</xdr:row>
      <xdr:rowOff>58256</xdr:rowOff>
    </xdr:from>
    <xdr:ext cx="762000" cy="259045"/>
    <xdr:sp macro="" textlink="">
      <xdr:nvSpPr>
        <xdr:cNvPr id="182" name="テキスト ボックス 181">
          <a:extLst>
            <a:ext uri="{FF2B5EF4-FFF2-40B4-BE49-F238E27FC236}">
              <a16:creationId xmlns:a16="http://schemas.microsoft.com/office/drawing/2014/main" id="{00000000-0008-0000-0300-0000B6000000}"/>
            </a:ext>
          </a:extLst>
        </xdr:cNvPr>
        <xdr:cNvSpPr txBox="1"/>
      </xdr:nvSpPr>
      <xdr:spPr>
        <a:xfrm>
          <a:off x="0" y="139457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80</xdr:row>
      <xdr:rowOff>27214</xdr:rowOff>
    </xdr:from>
    <xdr:to>
      <xdr:col>27</xdr:col>
      <xdr:colOff>184150</xdr:colOff>
      <xdr:row>80</xdr:row>
      <xdr:rowOff>27214</xdr:rowOff>
    </xdr:to>
    <xdr:cxnSp macro="">
      <xdr:nvCxnSpPr>
        <xdr:cNvPr id="183" name="直線コネクタ 182">
          <a:extLst>
            <a:ext uri="{FF2B5EF4-FFF2-40B4-BE49-F238E27FC236}">
              <a16:creationId xmlns:a16="http://schemas.microsoft.com/office/drawing/2014/main" id="{00000000-0008-0000-0300-0000B7000000}"/>
            </a:ext>
          </a:extLst>
        </xdr:cNvPr>
        <xdr:cNvCxnSpPr/>
      </xdr:nvCxnSpPr>
      <xdr:spPr>
        <a:xfrm>
          <a:off x="762000" y="1374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79</xdr:row>
      <xdr:rowOff>56441</xdr:rowOff>
    </xdr:from>
    <xdr:ext cx="762000" cy="259045"/>
    <xdr:sp macro="" textlink="">
      <xdr:nvSpPr>
        <xdr:cNvPr id="184" name="テキスト ボックス 183">
          <a:extLst>
            <a:ext uri="{FF2B5EF4-FFF2-40B4-BE49-F238E27FC236}">
              <a16:creationId xmlns:a16="http://schemas.microsoft.com/office/drawing/2014/main" id="{00000000-0008-0000-0300-0000B8000000}"/>
            </a:ext>
          </a:extLst>
        </xdr:cNvPr>
        <xdr:cNvSpPr txBox="1"/>
      </xdr:nvSpPr>
      <xdr:spPr>
        <a:xfrm>
          <a:off x="0" y="1360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78</xdr:row>
      <xdr:rowOff>25400</xdr:rowOff>
    </xdr:to>
    <xdr:cxnSp macro="">
      <xdr:nvCxnSpPr>
        <xdr:cNvPr id="185" name="直線コネクタ 184">
          <a:extLst>
            <a:ext uri="{FF2B5EF4-FFF2-40B4-BE49-F238E27FC236}">
              <a16:creationId xmlns:a16="http://schemas.microsoft.com/office/drawing/2014/main" id="{00000000-0008-0000-0300-0000B9000000}"/>
            </a:ext>
          </a:extLst>
        </xdr:cNvPr>
        <xdr:cNvCxnSpPr/>
      </xdr:nvCxnSpPr>
      <xdr:spPr>
        <a:xfrm>
          <a:off x="762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77</xdr:row>
      <xdr:rowOff>54627</xdr:rowOff>
    </xdr:from>
    <xdr:ext cx="762000" cy="259045"/>
    <xdr:sp macro="" textlink="">
      <xdr:nvSpPr>
        <xdr:cNvPr id="186" name="テキスト ボックス 185">
          <a:extLst>
            <a:ext uri="{FF2B5EF4-FFF2-40B4-BE49-F238E27FC236}">
              <a16:creationId xmlns:a16="http://schemas.microsoft.com/office/drawing/2014/main" id="{00000000-0008-0000-0300-0000BA000000}"/>
            </a:ext>
          </a:extLst>
        </xdr:cNvPr>
        <xdr:cNvSpPr txBox="1"/>
      </xdr:nvSpPr>
      <xdr:spPr>
        <a:xfrm>
          <a:off x="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92</xdr:row>
      <xdr:rowOff>38100</xdr:rowOff>
    </xdr:to>
    <xdr:sp macro="" textlink="">
      <xdr:nvSpPr>
        <xdr:cNvPr id="187" name="人件費・物件費等の状況グラフ枠">
          <a:extLst>
            <a:ext uri="{FF2B5EF4-FFF2-40B4-BE49-F238E27FC236}">
              <a16:creationId xmlns:a16="http://schemas.microsoft.com/office/drawing/2014/main" id="{00000000-0008-0000-0300-0000BB000000}"/>
            </a:ext>
          </a:extLst>
        </xdr:cNvPr>
        <xdr:cNvSpPr/>
      </xdr:nvSpPr>
      <xdr:spPr>
        <a:xfrm>
          <a:off x="762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80</xdr:row>
      <xdr:rowOff>28259</xdr:rowOff>
    </xdr:from>
    <xdr:to>
      <xdr:col>23</xdr:col>
      <xdr:colOff>133350</xdr:colOff>
      <xdr:row>89</xdr:row>
      <xdr:rowOff>117235</xdr:rowOff>
    </xdr:to>
    <xdr:cxnSp macro="">
      <xdr:nvCxnSpPr>
        <xdr:cNvPr id="188" name="直線コネクタ 187">
          <a:extLst>
            <a:ext uri="{FF2B5EF4-FFF2-40B4-BE49-F238E27FC236}">
              <a16:creationId xmlns:a16="http://schemas.microsoft.com/office/drawing/2014/main" id="{00000000-0008-0000-0300-0000BC000000}"/>
            </a:ext>
          </a:extLst>
        </xdr:cNvPr>
        <xdr:cNvCxnSpPr/>
      </xdr:nvCxnSpPr>
      <xdr:spPr>
        <a:xfrm flipV="1">
          <a:off x="4953000" y="13744259"/>
          <a:ext cx="0" cy="1632026"/>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89</xdr:row>
      <xdr:rowOff>89312</xdr:rowOff>
    </xdr:from>
    <xdr:ext cx="762000" cy="259045"/>
    <xdr:sp macro="" textlink="">
      <xdr:nvSpPr>
        <xdr:cNvPr id="189" name="人件費・物件費等の状況最小値テキスト">
          <a:extLst>
            <a:ext uri="{FF2B5EF4-FFF2-40B4-BE49-F238E27FC236}">
              <a16:creationId xmlns:a16="http://schemas.microsoft.com/office/drawing/2014/main" id="{00000000-0008-0000-0300-0000BD000000}"/>
            </a:ext>
          </a:extLst>
        </xdr:cNvPr>
        <xdr:cNvSpPr txBox="1"/>
      </xdr:nvSpPr>
      <xdr:spPr>
        <a:xfrm>
          <a:off x="5041900" y="153483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573,746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89</xdr:row>
      <xdr:rowOff>117235</xdr:rowOff>
    </xdr:from>
    <xdr:to>
      <xdr:col>24</xdr:col>
      <xdr:colOff>12700</xdr:colOff>
      <xdr:row>89</xdr:row>
      <xdr:rowOff>117235</xdr:rowOff>
    </xdr:to>
    <xdr:cxnSp macro="">
      <xdr:nvCxnSpPr>
        <xdr:cNvPr id="190" name="直線コネクタ 189">
          <a:extLst>
            <a:ext uri="{FF2B5EF4-FFF2-40B4-BE49-F238E27FC236}">
              <a16:creationId xmlns:a16="http://schemas.microsoft.com/office/drawing/2014/main" id="{00000000-0008-0000-0300-0000BE000000}"/>
            </a:ext>
          </a:extLst>
        </xdr:cNvPr>
        <xdr:cNvCxnSpPr/>
      </xdr:nvCxnSpPr>
      <xdr:spPr>
        <a:xfrm>
          <a:off x="4864100" y="153762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78</xdr:row>
      <xdr:rowOff>114636</xdr:rowOff>
    </xdr:from>
    <xdr:ext cx="762000" cy="259045"/>
    <xdr:sp macro="" textlink="">
      <xdr:nvSpPr>
        <xdr:cNvPr id="191" name="人件費・物件費等の状況最大値テキスト">
          <a:extLst>
            <a:ext uri="{FF2B5EF4-FFF2-40B4-BE49-F238E27FC236}">
              <a16:creationId xmlns:a16="http://schemas.microsoft.com/office/drawing/2014/main" id="{00000000-0008-0000-0300-0000BF000000}"/>
            </a:ext>
          </a:extLst>
        </xdr:cNvPr>
        <xdr:cNvSpPr txBox="1"/>
      </xdr:nvSpPr>
      <xdr:spPr>
        <a:xfrm>
          <a:off x="5041900" y="1348773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100,303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80</xdr:row>
      <xdr:rowOff>28259</xdr:rowOff>
    </xdr:from>
    <xdr:to>
      <xdr:col>24</xdr:col>
      <xdr:colOff>12700</xdr:colOff>
      <xdr:row>80</xdr:row>
      <xdr:rowOff>28259</xdr:rowOff>
    </xdr:to>
    <xdr:cxnSp macro="">
      <xdr:nvCxnSpPr>
        <xdr:cNvPr id="192" name="直線コネクタ 191">
          <a:extLst>
            <a:ext uri="{FF2B5EF4-FFF2-40B4-BE49-F238E27FC236}">
              <a16:creationId xmlns:a16="http://schemas.microsoft.com/office/drawing/2014/main" id="{00000000-0008-0000-0300-0000C0000000}"/>
            </a:ext>
          </a:extLst>
        </xdr:cNvPr>
        <xdr:cNvCxnSpPr/>
      </xdr:nvCxnSpPr>
      <xdr:spPr>
        <a:xfrm>
          <a:off x="4864100" y="1374425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81</xdr:row>
      <xdr:rowOff>10227</xdr:rowOff>
    </xdr:from>
    <xdr:to>
      <xdr:col>23</xdr:col>
      <xdr:colOff>133350</xdr:colOff>
      <xdr:row>81</xdr:row>
      <xdr:rowOff>42272</xdr:rowOff>
    </xdr:to>
    <xdr:cxnSp macro="">
      <xdr:nvCxnSpPr>
        <xdr:cNvPr id="193" name="直線コネクタ 192">
          <a:extLst>
            <a:ext uri="{FF2B5EF4-FFF2-40B4-BE49-F238E27FC236}">
              <a16:creationId xmlns:a16="http://schemas.microsoft.com/office/drawing/2014/main" id="{00000000-0008-0000-0300-0000C1000000}"/>
            </a:ext>
          </a:extLst>
        </xdr:cNvPr>
        <xdr:cNvCxnSpPr/>
      </xdr:nvCxnSpPr>
      <xdr:spPr>
        <a:xfrm>
          <a:off x="4114800" y="13897677"/>
          <a:ext cx="838200" cy="320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79</xdr:row>
      <xdr:rowOff>156715</xdr:rowOff>
    </xdr:from>
    <xdr:ext cx="762000" cy="259045"/>
    <xdr:sp macro="" textlink="">
      <xdr:nvSpPr>
        <xdr:cNvPr id="194" name="人件費・物件費等の状況平均値テキスト">
          <a:extLst>
            <a:ext uri="{FF2B5EF4-FFF2-40B4-BE49-F238E27FC236}">
              <a16:creationId xmlns:a16="http://schemas.microsoft.com/office/drawing/2014/main" id="{00000000-0008-0000-0300-0000C2000000}"/>
            </a:ext>
          </a:extLst>
        </xdr:cNvPr>
        <xdr:cNvSpPr txBox="1"/>
      </xdr:nvSpPr>
      <xdr:spPr>
        <a:xfrm>
          <a:off x="5041900" y="1370126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147,510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80</xdr:row>
      <xdr:rowOff>140188</xdr:rowOff>
    </xdr:from>
    <xdr:to>
      <xdr:col>23</xdr:col>
      <xdr:colOff>184150</xdr:colOff>
      <xdr:row>81</xdr:row>
      <xdr:rowOff>70338</xdr:rowOff>
    </xdr:to>
    <xdr:sp macro="" textlink="">
      <xdr:nvSpPr>
        <xdr:cNvPr id="195" name="フローチャート: 判断 194">
          <a:extLst>
            <a:ext uri="{FF2B5EF4-FFF2-40B4-BE49-F238E27FC236}">
              <a16:creationId xmlns:a16="http://schemas.microsoft.com/office/drawing/2014/main" id="{00000000-0008-0000-0300-0000C3000000}"/>
            </a:ext>
          </a:extLst>
        </xdr:cNvPr>
        <xdr:cNvSpPr/>
      </xdr:nvSpPr>
      <xdr:spPr>
        <a:xfrm>
          <a:off x="4902200" y="138561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81</xdr:row>
      <xdr:rowOff>10227</xdr:rowOff>
    </xdr:from>
    <xdr:to>
      <xdr:col>19</xdr:col>
      <xdr:colOff>133350</xdr:colOff>
      <xdr:row>81</xdr:row>
      <xdr:rowOff>12585</xdr:rowOff>
    </xdr:to>
    <xdr:cxnSp macro="">
      <xdr:nvCxnSpPr>
        <xdr:cNvPr id="196" name="直線コネクタ 195">
          <a:extLst>
            <a:ext uri="{FF2B5EF4-FFF2-40B4-BE49-F238E27FC236}">
              <a16:creationId xmlns:a16="http://schemas.microsoft.com/office/drawing/2014/main" id="{00000000-0008-0000-0300-0000C4000000}"/>
            </a:ext>
          </a:extLst>
        </xdr:cNvPr>
        <xdr:cNvCxnSpPr/>
      </xdr:nvCxnSpPr>
      <xdr:spPr>
        <a:xfrm flipV="1">
          <a:off x="3225800" y="13897677"/>
          <a:ext cx="889000" cy="23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80</xdr:row>
      <xdr:rowOff>101659</xdr:rowOff>
    </xdr:from>
    <xdr:to>
      <xdr:col>19</xdr:col>
      <xdr:colOff>184150</xdr:colOff>
      <xdr:row>81</xdr:row>
      <xdr:rowOff>31809</xdr:rowOff>
    </xdr:to>
    <xdr:sp macro="" textlink="">
      <xdr:nvSpPr>
        <xdr:cNvPr id="197" name="フローチャート: 判断 196">
          <a:extLst>
            <a:ext uri="{FF2B5EF4-FFF2-40B4-BE49-F238E27FC236}">
              <a16:creationId xmlns:a16="http://schemas.microsoft.com/office/drawing/2014/main" id="{00000000-0008-0000-0300-0000C5000000}"/>
            </a:ext>
          </a:extLst>
        </xdr:cNvPr>
        <xdr:cNvSpPr/>
      </xdr:nvSpPr>
      <xdr:spPr>
        <a:xfrm>
          <a:off x="4064000" y="138176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79</xdr:row>
      <xdr:rowOff>41986</xdr:rowOff>
    </xdr:from>
    <xdr:ext cx="736600" cy="259045"/>
    <xdr:sp macro="" textlink="">
      <xdr:nvSpPr>
        <xdr:cNvPr id="198" name="テキスト ボックス 197">
          <a:extLst>
            <a:ext uri="{FF2B5EF4-FFF2-40B4-BE49-F238E27FC236}">
              <a16:creationId xmlns:a16="http://schemas.microsoft.com/office/drawing/2014/main" id="{00000000-0008-0000-0300-0000C6000000}"/>
            </a:ext>
          </a:extLst>
        </xdr:cNvPr>
        <xdr:cNvSpPr txBox="1"/>
      </xdr:nvSpPr>
      <xdr:spPr>
        <a:xfrm>
          <a:off x="3733800" y="1358653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136,333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80</xdr:row>
      <xdr:rowOff>158347</xdr:rowOff>
    </xdr:from>
    <xdr:to>
      <xdr:col>15</xdr:col>
      <xdr:colOff>82550</xdr:colOff>
      <xdr:row>81</xdr:row>
      <xdr:rowOff>12585</xdr:rowOff>
    </xdr:to>
    <xdr:cxnSp macro="">
      <xdr:nvCxnSpPr>
        <xdr:cNvPr id="199" name="直線コネクタ 198">
          <a:extLst>
            <a:ext uri="{FF2B5EF4-FFF2-40B4-BE49-F238E27FC236}">
              <a16:creationId xmlns:a16="http://schemas.microsoft.com/office/drawing/2014/main" id="{00000000-0008-0000-0300-0000C7000000}"/>
            </a:ext>
          </a:extLst>
        </xdr:cNvPr>
        <xdr:cNvCxnSpPr/>
      </xdr:nvCxnSpPr>
      <xdr:spPr>
        <a:xfrm>
          <a:off x="2336800" y="13874347"/>
          <a:ext cx="889000" cy="256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80</xdr:row>
      <xdr:rowOff>102538</xdr:rowOff>
    </xdr:from>
    <xdr:to>
      <xdr:col>15</xdr:col>
      <xdr:colOff>133350</xdr:colOff>
      <xdr:row>81</xdr:row>
      <xdr:rowOff>32688</xdr:rowOff>
    </xdr:to>
    <xdr:sp macro="" textlink="">
      <xdr:nvSpPr>
        <xdr:cNvPr id="200" name="フローチャート: 判断 199">
          <a:extLst>
            <a:ext uri="{FF2B5EF4-FFF2-40B4-BE49-F238E27FC236}">
              <a16:creationId xmlns:a16="http://schemas.microsoft.com/office/drawing/2014/main" id="{00000000-0008-0000-0300-0000C8000000}"/>
            </a:ext>
          </a:extLst>
        </xdr:cNvPr>
        <xdr:cNvSpPr/>
      </xdr:nvSpPr>
      <xdr:spPr>
        <a:xfrm>
          <a:off x="3175000" y="138185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79</xdr:row>
      <xdr:rowOff>42865</xdr:rowOff>
    </xdr:from>
    <xdr:ext cx="762000" cy="259045"/>
    <xdr:sp macro="" textlink="">
      <xdr:nvSpPr>
        <xdr:cNvPr id="201" name="テキスト ボックス 200">
          <a:extLst>
            <a:ext uri="{FF2B5EF4-FFF2-40B4-BE49-F238E27FC236}">
              <a16:creationId xmlns:a16="http://schemas.microsoft.com/office/drawing/2014/main" id="{00000000-0008-0000-0300-0000C9000000}"/>
            </a:ext>
          </a:extLst>
        </xdr:cNvPr>
        <xdr:cNvSpPr txBox="1"/>
      </xdr:nvSpPr>
      <xdr:spPr>
        <a:xfrm>
          <a:off x="2844800" y="1358741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136,588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80</xdr:row>
      <xdr:rowOff>118684</xdr:rowOff>
    </xdr:from>
    <xdr:to>
      <xdr:col>11</xdr:col>
      <xdr:colOff>31750</xdr:colOff>
      <xdr:row>80</xdr:row>
      <xdr:rowOff>158347</xdr:rowOff>
    </xdr:to>
    <xdr:cxnSp macro="">
      <xdr:nvCxnSpPr>
        <xdr:cNvPr id="202" name="直線コネクタ 201">
          <a:extLst>
            <a:ext uri="{FF2B5EF4-FFF2-40B4-BE49-F238E27FC236}">
              <a16:creationId xmlns:a16="http://schemas.microsoft.com/office/drawing/2014/main" id="{00000000-0008-0000-0300-0000CA000000}"/>
            </a:ext>
          </a:extLst>
        </xdr:cNvPr>
        <xdr:cNvCxnSpPr/>
      </xdr:nvCxnSpPr>
      <xdr:spPr>
        <a:xfrm>
          <a:off x="1447800" y="13834684"/>
          <a:ext cx="889000" cy="396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80</xdr:row>
      <xdr:rowOff>88947</xdr:rowOff>
    </xdr:from>
    <xdr:to>
      <xdr:col>11</xdr:col>
      <xdr:colOff>82550</xdr:colOff>
      <xdr:row>81</xdr:row>
      <xdr:rowOff>19097</xdr:rowOff>
    </xdr:to>
    <xdr:sp macro="" textlink="">
      <xdr:nvSpPr>
        <xdr:cNvPr id="203" name="フローチャート: 判断 202">
          <a:extLst>
            <a:ext uri="{FF2B5EF4-FFF2-40B4-BE49-F238E27FC236}">
              <a16:creationId xmlns:a16="http://schemas.microsoft.com/office/drawing/2014/main" id="{00000000-0008-0000-0300-0000CB000000}"/>
            </a:ext>
          </a:extLst>
        </xdr:cNvPr>
        <xdr:cNvSpPr/>
      </xdr:nvSpPr>
      <xdr:spPr>
        <a:xfrm>
          <a:off x="2286000" y="138049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79</xdr:row>
      <xdr:rowOff>29274</xdr:rowOff>
    </xdr:from>
    <xdr:ext cx="762000" cy="259045"/>
    <xdr:sp macro="" textlink="">
      <xdr:nvSpPr>
        <xdr:cNvPr id="204" name="テキスト ボックス 203">
          <a:extLst>
            <a:ext uri="{FF2B5EF4-FFF2-40B4-BE49-F238E27FC236}">
              <a16:creationId xmlns:a16="http://schemas.microsoft.com/office/drawing/2014/main" id="{00000000-0008-0000-0300-0000CC000000}"/>
            </a:ext>
          </a:extLst>
        </xdr:cNvPr>
        <xdr:cNvSpPr txBox="1"/>
      </xdr:nvSpPr>
      <xdr:spPr>
        <a:xfrm>
          <a:off x="1955800" y="1357382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132,645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80</xdr:row>
      <xdr:rowOff>61063</xdr:rowOff>
    </xdr:from>
    <xdr:to>
      <xdr:col>7</xdr:col>
      <xdr:colOff>31750</xdr:colOff>
      <xdr:row>80</xdr:row>
      <xdr:rowOff>162663</xdr:rowOff>
    </xdr:to>
    <xdr:sp macro="" textlink="">
      <xdr:nvSpPr>
        <xdr:cNvPr id="205" name="フローチャート: 判断 204">
          <a:extLst>
            <a:ext uri="{FF2B5EF4-FFF2-40B4-BE49-F238E27FC236}">
              <a16:creationId xmlns:a16="http://schemas.microsoft.com/office/drawing/2014/main" id="{00000000-0008-0000-0300-0000CD000000}"/>
            </a:ext>
          </a:extLst>
        </xdr:cNvPr>
        <xdr:cNvSpPr/>
      </xdr:nvSpPr>
      <xdr:spPr>
        <a:xfrm>
          <a:off x="1397000" y="137770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79</xdr:row>
      <xdr:rowOff>1390</xdr:rowOff>
    </xdr:from>
    <xdr:ext cx="762000" cy="259045"/>
    <xdr:sp macro="" textlink="">
      <xdr:nvSpPr>
        <xdr:cNvPr id="206" name="テキスト ボックス 205">
          <a:extLst>
            <a:ext uri="{FF2B5EF4-FFF2-40B4-BE49-F238E27FC236}">
              <a16:creationId xmlns:a16="http://schemas.microsoft.com/office/drawing/2014/main" id="{00000000-0008-0000-0300-0000CE000000}"/>
            </a:ext>
          </a:extLst>
        </xdr:cNvPr>
        <xdr:cNvSpPr txBox="1"/>
      </xdr:nvSpPr>
      <xdr:spPr>
        <a:xfrm>
          <a:off x="1066800" y="1354594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124,556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92</xdr:row>
      <xdr:rowOff>35577</xdr:rowOff>
    </xdr:from>
    <xdr:ext cx="762000" cy="259045"/>
    <xdr:sp macro="" textlink="">
      <xdr:nvSpPr>
        <xdr:cNvPr id="207" name="テキスト ボックス 206">
          <a:extLst>
            <a:ext uri="{FF2B5EF4-FFF2-40B4-BE49-F238E27FC236}">
              <a16:creationId xmlns:a16="http://schemas.microsoft.com/office/drawing/2014/main" id="{00000000-0008-0000-0300-0000CF000000}"/>
            </a:ext>
          </a:extLst>
        </xdr:cNvPr>
        <xdr:cNvSpPr txBox="1"/>
      </xdr:nvSpPr>
      <xdr:spPr>
        <a:xfrm>
          <a:off x="4737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92</xdr:row>
      <xdr:rowOff>35577</xdr:rowOff>
    </xdr:from>
    <xdr:ext cx="762000" cy="259045"/>
    <xdr:sp macro="" textlink="">
      <xdr:nvSpPr>
        <xdr:cNvPr id="208" name="テキスト ボックス 207">
          <a:extLst>
            <a:ext uri="{FF2B5EF4-FFF2-40B4-BE49-F238E27FC236}">
              <a16:creationId xmlns:a16="http://schemas.microsoft.com/office/drawing/2014/main" id="{00000000-0008-0000-0300-0000D0000000}"/>
            </a:ext>
          </a:extLst>
        </xdr:cNvPr>
        <xdr:cNvSpPr txBox="1"/>
      </xdr:nvSpPr>
      <xdr:spPr>
        <a:xfrm>
          <a:off x="3898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92</xdr:row>
      <xdr:rowOff>35577</xdr:rowOff>
    </xdr:from>
    <xdr:ext cx="762000" cy="259045"/>
    <xdr:sp macro="" textlink="">
      <xdr:nvSpPr>
        <xdr:cNvPr id="209" name="テキスト ボックス 208">
          <a:extLst>
            <a:ext uri="{FF2B5EF4-FFF2-40B4-BE49-F238E27FC236}">
              <a16:creationId xmlns:a16="http://schemas.microsoft.com/office/drawing/2014/main" id="{00000000-0008-0000-0300-0000D1000000}"/>
            </a:ext>
          </a:extLst>
        </xdr:cNvPr>
        <xdr:cNvSpPr txBox="1"/>
      </xdr:nvSpPr>
      <xdr:spPr>
        <a:xfrm>
          <a:off x="3009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92</xdr:row>
      <xdr:rowOff>35577</xdr:rowOff>
    </xdr:from>
    <xdr:ext cx="762000" cy="259045"/>
    <xdr:sp macro="" textlink="">
      <xdr:nvSpPr>
        <xdr:cNvPr id="210" name="テキスト ボックス 209">
          <a:extLst>
            <a:ext uri="{FF2B5EF4-FFF2-40B4-BE49-F238E27FC236}">
              <a16:creationId xmlns:a16="http://schemas.microsoft.com/office/drawing/2014/main" id="{00000000-0008-0000-0300-0000D2000000}"/>
            </a:ext>
          </a:extLst>
        </xdr:cNvPr>
        <xdr:cNvSpPr txBox="1"/>
      </xdr:nvSpPr>
      <xdr:spPr>
        <a:xfrm>
          <a:off x="2120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92</xdr:row>
      <xdr:rowOff>35577</xdr:rowOff>
    </xdr:from>
    <xdr:ext cx="762000" cy="259045"/>
    <xdr:sp macro="" textlink="">
      <xdr:nvSpPr>
        <xdr:cNvPr id="211" name="テキスト ボックス 210">
          <a:extLst>
            <a:ext uri="{FF2B5EF4-FFF2-40B4-BE49-F238E27FC236}">
              <a16:creationId xmlns:a16="http://schemas.microsoft.com/office/drawing/2014/main" id="{00000000-0008-0000-0300-0000D3000000}"/>
            </a:ext>
          </a:extLst>
        </xdr:cNvPr>
        <xdr:cNvSpPr txBox="1"/>
      </xdr:nvSpPr>
      <xdr:spPr>
        <a:xfrm>
          <a:off x="1231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80</xdr:row>
      <xdr:rowOff>162922</xdr:rowOff>
    </xdr:from>
    <xdr:to>
      <xdr:col>23</xdr:col>
      <xdr:colOff>184150</xdr:colOff>
      <xdr:row>81</xdr:row>
      <xdr:rowOff>93072</xdr:rowOff>
    </xdr:to>
    <xdr:sp macro="" textlink="">
      <xdr:nvSpPr>
        <xdr:cNvPr id="212" name="楕円 211">
          <a:extLst>
            <a:ext uri="{FF2B5EF4-FFF2-40B4-BE49-F238E27FC236}">
              <a16:creationId xmlns:a16="http://schemas.microsoft.com/office/drawing/2014/main" id="{00000000-0008-0000-0300-0000D4000000}"/>
            </a:ext>
          </a:extLst>
        </xdr:cNvPr>
        <xdr:cNvSpPr/>
      </xdr:nvSpPr>
      <xdr:spPr>
        <a:xfrm>
          <a:off x="4902200" y="138789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80</xdr:row>
      <xdr:rowOff>134999</xdr:rowOff>
    </xdr:from>
    <xdr:ext cx="762000" cy="259045"/>
    <xdr:sp macro="" textlink="">
      <xdr:nvSpPr>
        <xdr:cNvPr id="213" name="人件費・物件費等の状況該当値テキスト">
          <a:extLst>
            <a:ext uri="{FF2B5EF4-FFF2-40B4-BE49-F238E27FC236}">
              <a16:creationId xmlns:a16="http://schemas.microsoft.com/office/drawing/2014/main" id="{00000000-0008-0000-0300-0000D5000000}"/>
            </a:ext>
          </a:extLst>
        </xdr:cNvPr>
        <xdr:cNvSpPr txBox="1"/>
      </xdr:nvSpPr>
      <xdr:spPr>
        <a:xfrm>
          <a:off x="5041900" y="1385099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154,105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80</xdr:row>
      <xdr:rowOff>130877</xdr:rowOff>
    </xdr:from>
    <xdr:to>
      <xdr:col>19</xdr:col>
      <xdr:colOff>184150</xdr:colOff>
      <xdr:row>81</xdr:row>
      <xdr:rowOff>61027</xdr:rowOff>
    </xdr:to>
    <xdr:sp macro="" textlink="">
      <xdr:nvSpPr>
        <xdr:cNvPr id="214" name="楕円 213">
          <a:extLst>
            <a:ext uri="{FF2B5EF4-FFF2-40B4-BE49-F238E27FC236}">
              <a16:creationId xmlns:a16="http://schemas.microsoft.com/office/drawing/2014/main" id="{00000000-0008-0000-0300-0000D6000000}"/>
            </a:ext>
          </a:extLst>
        </xdr:cNvPr>
        <xdr:cNvSpPr/>
      </xdr:nvSpPr>
      <xdr:spPr>
        <a:xfrm>
          <a:off x="4064000" y="138468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81</xdr:row>
      <xdr:rowOff>45804</xdr:rowOff>
    </xdr:from>
    <xdr:ext cx="736600" cy="259045"/>
    <xdr:sp macro="" textlink="">
      <xdr:nvSpPr>
        <xdr:cNvPr id="215" name="テキスト ボックス 214">
          <a:extLst>
            <a:ext uri="{FF2B5EF4-FFF2-40B4-BE49-F238E27FC236}">
              <a16:creationId xmlns:a16="http://schemas.microsoft.com/office/drawing/2014/main" id="{00000000-0008-0000-0300-0000D7000000}"/>
            </a:ext>
          </a:extLst>
        </xdr:cNvPr>
        <xdr:cNvSpPr txBox="1"/>
      </xdr:nvSpPr>
      <xdr:spPr>
        <a:xfrm>
          <a:off x="3733800" y="1393325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144,809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80</xdr:row>
      <xdr:rowOff>133235</xdr:rowOff>
    </xdr:from>
    <xdr:to>
      <xdr:col>15</xdr:col>
      <xdr:colOff>133350</xdr:colOff>
      <xdr:row>81</xdr:row>
      <xdr:rowOff>63385</xdr:rowOff>
    </xdr:to>
    <xdr:sp macro="" textlink="">
      <xdr:nvSpPr>
        <xdr:cNvPr id="216" name="楕円 215">
          <a:extLst>
            <a:ext uri="{FF2B5EF4-FFF2-40B4-BE49-F238E27FC236}">
              <a16:creationId xmlns:a16="http://schemas.microsoft.com/office/drawing/2014/main" id="{00000000-0008-0000-0300-0000D8000000}"/>
            </a:ext>
          </a:extLst>
        </xdr:cNvPr>
        <xdr:cNvSpPr/>
      </xdr:nvSpPr>
      <xdr:spPr>
        <a:xfrm>
          <a:off x="3175000" y="138492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81</xdr:row>
      <xdr:rowOff>48162</xdr:rowOff>
    </xdr:from>
    <xdr:ext cx="762000" cy="259045"/>
    <xdr:sp macro="" textlink="">
      <xdr:nvSpPr>
        <xdr:cNvPr id="217" name="テキスト ボックス 216">
          <a:extLst>
            <a:ext uri="{FF2B5EF4-FFF2-40B4-BE49-F238E27FC236}">
              <a16:creationId xmlns:a16="http://schemas.microsoft.com/office/drawing/2014/main" id="{00000000-0008-0000-0300-0000D9000000}"/>
            </a:ext>
          </a:extLst>
        </xdr:cNvPr>
        <xdr:cNvSpPr txBox="1"/>
      </xdr:nvSpPr>
      <xdr:spPr>
        <a:xfrm>
          <a:off x="2844800" y="1393561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145,493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80</xdr:row>
      <xdr:rowOff>107547</xdr:rowOff>
    </xdr:from>
    <xdr:to>
      <xdr:col>11</xdr:col>
      <xdr:colOff>82550</xdr:colOff>
      <xdr:row>81</xdr:row>
      <xdr:rowOff>37697</xdr:rowOff>
    </xdr:to>
    <xdr:sp macro="" textlink="">
      <xdr:nvSpPr>
        <xdr:cNvPr id="218" name="楕円 217">
          <a:extLst>
            <a:ext uri="{FF2B5EF4-FFF2-40B4-BE49-F238E27FC236}">
              <a16:creationId xmlns:a16="http://schemas.microsoft.com/office/drawing/2014/main" id="{00000000-0008-0000-0300-0000DA000000}"/>
            </a:ext>
          </a:extLst>
        </xdr:cNvPr>
        <xdr:cNvSpPr/>
      </xdr:nvSpPr>
      <xdr:spPr>
        <a:xfrm>
          <a:off x="2286000" y="138235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81</xdr:row>
      <xdr:rowOff>22474</xdr:rowOff>
    </xdr:from>
    <xdr:ext cx="762000" cy="259045"/>
    <xdr:sp macro="" textlink="">
      <xdr:nvSpPr>
        <xdr:cNvPr id="219" name="テキスト ボックス 218">
          <a:extLst>
            <a:ext uri="{FF2B5EF4-FFF2-40B4-BE49-F238E27FC236}">
              <a16:creationId xmlns:a16="http://schemas.microsoft.com/office/drawing/2014/main" id="{00000000-0008-0000-0300-0000DB000000}"/>
            </a:ext>
          </a:extLst>
        </xdr:cNvPr>
        <xdr:cNvSpPr txBox="1"/>
      </xdr:nvSpPr>
      <xdr:spPr>
        <a:xfrm>
          <a:off x="1955800" y="1390992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138,041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80</xdr:row>
      <xdr:rowOff>67884</xdr:rowOff>
    </xdr:from>
    <xdr:to>
      <xdr:col>7</xdr:col>
      <xdr:colOff>31750</xdr:colOff>
      <xdr:row>80</xdr:row>
      <xdr:rowOff>169484</xdr:rowOff>
    </xdr:to>
    <xdr:sp macro="" textlink="">
      <xdr:nvSpPr>
        <xdr:cNvPr id="220" name="楕円 219">
          <a:extLst>
            <a:ext uri="{FF2B5EF4-FFF2-40B4-BE49-F238E27FC236}">
              <a16:creationId xmlns:a16="http://schemas.microsoft.com/office/drawing/2014/main" id="{00000000-0008-0000-0300-0000DC000000}"/>
            </a:ext>
          </a:extLst>
        </xdr:cNvPr>
        <xdr:cNvSpPr/>
      </xdr:nvSpPr>
      <xdr:spPr>
        <a:xfrm>
          <a:off x="1397000" y="137838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80</xdr:row>
      <xdr:rowOff>154261</xdr:rowOff>
    </xdr:from>
    <xdr:ext cx="762000" cy="259045"/>
    <xdr:sp macro="" textlink="">
      <xdr:nvSpPr>
        <xdr:cNvPr id="221" name="テキスト ボックス 220">
          <a:extLst>
            <a:ext uri="{FF2B5EF4-FFF2-40B4-BE49-F238E27FC236}">
              <a16:creationId xmlns:a16="http://schemas.microsoft.com/office/drawing/2014/main" id="{00000000-0008-0000-0300-0000DD000000}"/>
            </a:ext>
          </a:extLst>
        </xdr:cNvPr>
        <xdr:cNvSpPr txBox="1"/>
      </xdr:nvSpPr>
      <xdr:spPr>
        <a:xfrm>
          <a:off x="1066800" y="138702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126,535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73</xdr:row>
      <xdr:rowOff>120650</xdr:rowOff>
    </xdr:from>
    <xdr:to>
      <xdr:col>85</xdr:col>
      <xdr:colOff>95250</xdr:colOff>
      <xdr:row>75</xdr:row>
      <xdr:rowOff>95250</xdr:rowOff>
    </xdr:to>
    <xdr:sp macro="" textlink="">
      <xdr:nvSpPr>
        <xdr:cNvPr id="222" name="正方形/長方形 221">
          <a:extLst>
            <a:ext uri="{FF2B5EF4-FFF2-40B4-BE49-F238E27FC236}">
              <a16:creationId xmlns:a16="http://schemas.microsoft.com/office/drawing/2014/main" id="{00000000-0008-0000-0300-0000DE000000}"/>
            </a:ext>
          </a:extLst>
        </xdr:cNvPr>
        <xdr:cNvSpPr/>
      </xdr:nvSpPr>
      <xdr:spPr>
        <a:xfrm>
          <a:off x="12827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給与水準   （国との比較）</a:t>
          </a:r>
        </a:p>
      </xdr:txBody>
    </xdr:sp>
    <xdr:clientData/>
  </xdr:twoCellAnchor>
  <xdr:oneCellAnchor>
    <xdr:from>
      <xdr:col>65</xdr:col>
      <xdr:colOff>30347</xdr:colOff>
      <xdr:row>75</xdr:row>
      <xdr:rowOff>139700</xdr:rowOff>
    </xdr:from>
    <xdr:ext cx="1653807" cy="309059"/>
    <xdr:sp macro="" textlink="">
      <xdr:nvSpPr>
        <xdr:cNvPr id="223" name="テキスト ボックス 222">
          <a:extLst>
            <a:ext uri="{FF2B5EF4-FFF2-40B4-BE49-F238E27FC236}">
              <a16:creationId xmlns:a16="http://schemas.microsoft.com/office/drawing/2014/main" id="{00000000-0008-0000-0300-0000DF000000}"/>
            </a:ext>
          </a:extLst>
        </xdr:cNvPr>
        <xdr:cNvSpPr txBox="1"/>
      </xdr:nvSpPr>
      <xdr:spPr>
        <a:xfrm>
          <a:off x="13651097" y="12998450"/>
          <a:ext cx="165380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ラスパイレス指数</a:t>
          </a:r>
        </a:p>
      </xdr:txBody>
    </xdr:sp>
    <xdr:clientData/>
  </xdr:oneCellAnchor>
  <xdr:oneCellAnchor>
    <xdr:from>
      <xdr:col>73</xdr:col>
      <xdr:colOff>134755</xdr:colOff>
      <xdr:row>75</xdr:row>
      <xdr:rowOff>114300</xdr:rowOff>
    </xdr:from>
    <xdr:ext cx="1651000" cy="359073"/>
    <xdr:sp macro="" textlink="">
      <xdr:nvSpPr>
        <xdr:cNvPr id="224" name="テキスト ボックス 223">
          <a:extLst>
            <a:ext uri="{FF2B5EF4-FFF2-40B4-BE49-F238E27FC236}">
              <a16:creationId xmlns:a16="http://schemas.microsoft.com/office/drawing/2014/main" id="{00000000-0008-0000-0300-0000E0000000}"/>
            </a:ext>
          </a:extLst>
        </xdr:cNvPr>
        <xdr:cNvSpPr txBox="1"/>
      </xdr:nvSpPr>
      <xdr:spPr>
        <a:xfrm>
          <a:off x="15431905"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[99.2]</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75</xdr:row>
      <xdr:rowOff>31750</xdr:rowOff>
    </xdr:from>
    <xdr:to>
      <xdr:col>93</xdr:col>
      <xdr:colOff>6350</xdr:colOff>
      <xdr:row>76</xdr:row>
      <xdr:rowOff>114300</xdr:rowOff>
    </xdr:to>
    <xdr:sp macro="" textlink="">
      <xdr:nvSpPr>
        <xdr:cNvPr id="225" name="正方形/長方形 224">
          <a:extLst>
            <a:ext uri="{FF2B5EF4-FFF2-40B4-BE49-F238E27FC236}">
              <a16:creationId xmlns:a16="http://schemas.microsoft.com/office/drawing/2014/main" id="{00000000-0008-0000-0300-0000E1000000}"/>
            </a:ext>
          </a:extLst>
        </xdr:cNvPr>
        <xdr:cNvSpPr/>
      </xdr:nvSpPr>
      <xdr:spPr>
        <a:xfrm>
          <a:off x="17970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76</xdr:row>
      <xdr:rowOff>50800</xdr:rowOff>
    </xdr:from>
    <xdr:to>
      <xdr:col>93</xdr:col>
      <xdr:colOff>6350</xdr:colOff>
      <xdr:row>77</xdr:row>
      <xdr:rowOff>133350</xdr:rowOff>
    </xdr:to>
    <xdr:sp macro="" textlink="">
      <xdr:nvSpPr>
        <xdr:cNvPr id="226" name="正方形/長方形 225">
          <a:extLst>
            <a:ext uri="{FF2B5EF4-FFF2-40B4-BE49-F238E27FC236}">
              <a16:creationId xmlns:a16="http://schemas.microsoft.com/office/drawing/2014/main" id="{00000000-0008-0000-0300-0000E2000000}"/>
            </a:ext>
          </a:extLst>
        </xdr:cNvPr>
        <xdr:cNvSpPr/>
      </xdr:nvSpPr>
      <xdr:spPr>
        <a:xfrm>
          <a:off x="17970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75</xdr:row>
      <xdr:rowOff>31750</xdr:rowOff>
    </xdr:from>
    <xdr:to>
      <xdr:col>99</xdr:col>
      <xdr:colOff>146050</xdr:colOff>
      <xdr:row>76</xdr:row>
      <xdr:rowOff>114300</xdr:rowOff>
    </xdr:to>
    <xdr:sp macro="" textlink="">
      <xdr:nvSpPr>
        <xdr:cNvPr id="227" name="正方形/長方形 226">
          <a:extLst>
            <a:ext uri="{FF2B5EF4-FFF2-40B4-BE49-F238E27FC236}">
              <a16:creationId xmlns:a16="http://schemas.microsoft.com/office/drawing/2014/main" id="{00000000-0008-0000-0300-0000E3000000}"/>
            </a:ext>
          </a:extLst>
        </xdr:cNvPr>
        <xdr:cNvSpPr/>
      </xdr:nvSpPr>
      <xdr:spPr>
        <a:xfrm>
          <a:off x="19621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全国市平均</a:t>
          </a:r>
        </a:p>
      </xdr:txBody>
    </xdr:sp>
    <xdr:clientData/>
  </xdr:twoCellAnchor>
  <xdr:twoCellAnchor>
    <xdr:from>
      <xdr:col>93</xdr:col>
      <xdr:colOff>133350</xdr:colOff>
      <xdr:row>76</xdr:row>
      <xdr:rowOff>50800</xdr:rowOff>
    </xdr:from>
    <xdr:to>
      <xdr:col>99</xdr:col>
      <xdr:colOff>146050</xdr:colOff>
      <xdr:row>77</xdr:row>
      <xdr:rowOff>133350</xdr:rowOff>
    </xdr:to>
    <xdr:sp macro="" textlink="">
      <xdr:nvSpPr>
        <xdr:cNvPr id="228" name="正方形/長方形 227">
          <a:extLst>
            <a:ext uri="{FF2B5EF4-FFF2-40B4-BE49-F238E27FC236}">
              <a16:creationId xmlns:a16="http://schemas.microsoft.com/office/drawing/2014/main" id="{00000000-0008-0000-0300-0000E4000000}"/>
            </a:ext>
          </a:extLst>
        </xdr:cNvPr>
        <xdr:cNvSpPr/>
      </xdr:nvSpPr>
      <xdr:spPr>
        <a:xfrm>
          <a:off x="19621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75</xdr:row>
      <xdr:rowOff>31750</xdr:rowOff>
    </xdr:from>
    <xdr:to>
      <xdr:col>106</xdr:col>
      <xdr:colOff>139700</xdr:colOff>
      <xdr:row>76</xdr:row>
      <xdr:rowOff>114300</xdr:rowOff>
    </xdr:to>
    <xdr:sp macro="" textlink="">
      <xdr:nvSpPr>
        <xdr:cNvPr id="229" name="正方形/長方形 228">
          <a:extLst>
            <a:ext uri="{FF2B5EF4-FFF2-40B4-BE49-F238E27FC236}">
              <a16:creationId xmlns:a16="http://schemas.microsoft.com/office/drawing/2014/main" id="{00000000-0008-0000-0300-0000E5000000}"/>
            </a:ext>
          </a:extLst>
        </xdr:cNvPr>
        <xdr:cNvSpPr/>
      </xdr:nvSpPr>
      <xdr:spPr>
        <a:xfrm>
          <a:off x="21082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全国町村平均</a:t>
          </a:r>
        </a:p>
      </xdr:txBody>
    </xdr:sp>
    <xdr:clientData/>
  </xdr:twoCellAnchor>
  <xdr:twoCellAnchor>
    <xdr:from>
      <xdr:col>100</xdr:col>
      <xdr:colOff>127000</xdr:colOff>
      <xdr:row>76</xdr:row>
      <xdr:rowOff>50800</xdr:rowOff>
    </xdr:from>
    <xdr:to>
      <xdr:col>106</xdr:col>
      <xdr:colOff>139700</xdr:colOff>
      <xdr:row>77</xdr:row>
      <xdr:rowOff>133350</xdr:rowOff>
    </xdr:to>
    <xdr:sp macro="" textlink="">
      <xdr:nvSpPr>
        <xdr:cNvPr id="230" name="正方形/長方形 229">
          <a:extLst>
            <a:ext uri="{FF2B5EF4-FFF2-40B4-BE49-F238E27FC236}">
              <a16:creationId xmlns:a16="http://schemas.microsoft.com/office/drawing/2014/main" id="{00000000-0008-0000-0300-0000E6000000}"/>
            </a:ext>
          </a:extLst>
        </xdr:cNvPr>
        <xdr:cNvSpPr/>
      </xdr:nvSpPr>
      <xdr:spPr>
        <a:xfrm>
          <a:off x="21082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78</xdr:row>
      <xdr:rowOff>25400</xdr:rowOff>
    </xdr:from>
    <xdr:to>
      <xdr:col>85</xdr:col>
      <xdr:colOff>95250</xdr:colOff>
      <xdr:row>92</xdr:row>
      <xdr:rowOff>38100</xdr:rowOff>
    </xdr:to>
    <xdr:sp macro="" textlink="">
      <xdr:nvSpPr>
        <xdr:cNvPr id="231" name="正方形/長方形 230">
          <a:extLst>
            <a:ext uri="{FF2B5EF4-FFF2-40B4-BE49-F238E27FC236}">
              <a16:creationId xmlns:a16="http://schemas.microsoft.com/office/drawing/2014/main" id="{00000000-0008-0000-0300-0000E7000000}"/>
            </a:ext>
          </a:extLst>
        </xdr:cNvPr>
        <xdr:cNvSpPr/>
      </xdr:nvSpPr>
      <xdr:spPr>
        <a:xfrm>
          <a:off x="12827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115</xdr:col>
      <xdr:colOff>31750</xdr:colOff>
      <xdr:row>92</xdr:row>
      <xdr:rowOff>38100</xdr:rowOff>
    </xdr:to>
    <xdr:sp macro="" textlink="">
      <xdr:nvSpPr>
        <xdr:cNvPr id="232" name="正方形/長方形 231">
          <a:extLst>
            <a:ext uri="{FF2B5EF4-FFF2-40B4-BE49-F238E27FC236}">
              <a16:creationId xmlns:a16="http://schemas.microsoft.com/office/drawing/2014/main" id="{00000000-0008-0000-0300-0000E8000000}"/>
            </a:ext>
          </a:extLst>
        </xdr:cNvPr>
        <xdr:cNvSpPr/>
      </xdr:nvSpPr>
      <xdr:spPr>
        <a:xfrm>
          <a:off x="18097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104</xdr:col>
      <xdr:colOff>114300</xdr:colOff>
      <xdr:row>79</xdr:row>
      <xdr:rowOff>107950</xdr:rowOff>
    </xdr:to>
    <xdr:sp macro="" textlink="">
      <xdr:nvSpPr>
        <xdr:cNvPr id="233" name="正方形/長方形 232">
          <a:extLst>
            <a:ext uri="{FF2B5EF4-FFF2-40B4-BE49-F238E27FC236}">
              <a16:creationId xmlns:a16="http://schemas.microsoft.com/office/drawing/2014/main" id="{00000000-0008-0000-0300-0000E9000000}"/>
            </a:ext>
          </a:extLst>
        </xdr:cNvPr>
        <xdr:cNvSpPr/>
      </xdr:nvSpPr>
      <xdr:spPr>
        <a:xfrm>
          <a:off x="18097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ラスパイレス指数の分析欄</a:t>
          </a:r>
        </a:p>
      </xdr:txBody>
    </xdr:sp>
    <xdr:clientData/>
  </xdr:twoCellAnchor>
  <xdr:twoCellAnchor>
    <xdr:from>
      <xdr:col>86</xdr:col>
      <xdr:colOff>203200</xdr:colOff>
      <xdr:row>80</xdr:row>
      <xdr:rowOff>0</xdr:rowOff>
    </xdr:from>
    <xdr:to>
      <xdr:col>114</xdr:col>
      <xdr:colOff>114300</xdr:colOff>
      <xdr:row>91</xdr:row>
      <xdr:rowOff>146050</xdr:rowOff>
    </xdr:to>
    <xdr:sp macro="" textlink="" fLocksText="0">
      <xdr:nvSpPr>
        <xdr:cNvPr id="234" name="テキスト ボックス 233">
          <a:extLst>
            <a:ext uri="{FF2B5EF4-FFF2-40B4-BE49-F238E27FC236}">
              <a16:creationId xmlns:a16="http://schemas.microsoft.com/office/drawing/2014/main" id="{00000000-0008-0000-0300-0000EA000000}"/>
            </a:ext>
          </a:extLst>
        </xdr:cNvPr>
        <xdr:cNvSpPr txBox="1"/>
      </xdr:nvSpPr>
      <xdr:spPr>
        <a:xfrm>
          <a:off x="18224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100" b="0" i="0" baseline="0">
              <a:solidFill>
                <a:schemeClr val="dk1"/>
              </a:solidFill>
              <a:effectLst/>
              <a:latin typeface="+mn-lt"/>
              <a:ea typeface="+mn-ea"/>
              <a:cs typeface="+mn-cs"/>
            </a:rPr>
            <a:t>　</a:t>
          </a:r>
          <a:r>
            <a:rPr kumimoji="1" lang="ja-JP" altLang="ja-JP" sz="1100" b="0" i="0" baseline="0">
              <a:solidFill>
                <a:schemeClr val="dk1"/>
              </a:solidFill>
              <a:effectLst/>
              <a:latin typeface="+mn-lt"/>
              <a:ea typeface="+mn-ea"/>
              <a:cs typeface="+mn-cs"/>
            </a:rPr>
            <a:t>令和６年度のラスパイレス指数は</a:t>
          </a:r>
          <a:r>
            <a:rPr kumimoji="1" lang="ja-JP" altLang="en-US" sz="1100" b="0" i="0" baseline="0">
              <a:solidFill>
                <a:schemeClr val="dk1"/>
              </a:solidFill>
              <a:effectLst/>
              <a:latin typeface="+mn-lt"/>
              <a:ea typeface="+mn-ea"/>
              <a:cs typeface="+mn-cs"/>
            </a:rPr>
            <a:t>、</a:t>
          </a:r>
          <a:r>
            <a:rPr kumimoji="1" lang="ja-JP" altLang="ja-JP" sz="1100" b="0" i="0" baseline="0">
              <a:solidFill>
                <a:schemeClr val="dk1"/>
              </a:solidFill>
              <a:effectLst/>
              <a:latin typeface="+mn-lt"/>
              <a:ea typeface="+mn-ea"/>
              <a:cs typeface="+mn-cs"/>
            </a:rPr>
            <a:t>前年度より</a:t>
          </a:r>
          <a:r>
            <a:rPr kumimoji="1" lang="ja-JP" altLang="en-US" sz="1100" b="0" i="0" baseline="0">
              <a:solidFill>
                <a:schemeClr val="dk1"/>
              </a:solidFill>
              <a:effectLst/>
              <a:latin typeface="+mn-lt"/>
              <a:ea typeface="+mn-ea"/>
              <a:cs typeface="+mn-cs"/>
            </a:rPr>
            <a:t>１</a:t>
          </a:r>
          <a:r>
            <a:rPr kumimoji="1" lang="ja-JP" altLang="ja-JP" sz="1100" b="0" i="0" baseline="0">
              <a:solidFill>
                <a:schemeClr val="dk1"/>
              </a:solidFill>
              <a:effectLst/>
              <a:latin typeface="+mn-lt"/>
              <a:ea typeface="+mn-ea"/>
              <a:cs typeface="+mn-cs"/>
            </a:rPr>
            <a:t>．</a:t>
          </a:r>
          <a:r>
            <a:rPr kumimoji="1" lang="ja-JP" altLang="en-US" sz="1100" b="0" i="0" baseline="0">
              <a:solidFill>
                <a:schemeClr val="dk1"/>
              </a:solidFill>
              <a:effectLst/>
              <a:latin typeface="+mn-lt"/>
              <a:ea typeface="+mn-ea"/>
              <a:cs typeface="+mn-cs"/>
            </a:rPr>
            <a:t>７</a:t>
          </a:r>
          <a:r>
            <a:rPr kumimoji="1" lang="ja-JP" altLang="ja-JP" sz="1100" b="0" i="0" baseline="0">
              <a:solidFill>
                <a:schemeClr val="dk1"/>
              </a:solidFill>
              <a:effectLst/>
              <a:latin typeface="+mn-lt"/>
              <a:ea typeface="+mn-ea"/>
              <a:cs typeface="+mn-cs"/>
            </a:rPr>
            <a:t>ポイント</a:t>
          </a:r>
          <a:r>
            <a:rPr kumimoji="1" lang="ja-JP" altLang="en-US" sz="1100" b="0" i="0" baseline="0">
              <a:solidFill>
                <a:schemeClr val="dk1"/>
              </a:solidFill>
              <a:effectLst/>
              <a:latin typeface="+mn-lt"/>
              <a:ea typeface="+mn-ea"/>
              <a:cs typeface="+mn-cs"/>
            </a:rPr>
            <a:t>減少し、１００</a:t>
          </a:r>
          <a:r>
            <a:rPr kumimoji="1" lang="ja-JP" altLang="ja-JP" sz="1100" b="0" i="0" baseline="0">
              <a:solidFill>
                <a:schemeClr val="dk1"/>
              </a:solidFill>
              <a:effectLst/>
              <a:latin typeface="+mn-lt"/>
              <a:ea typeface="+mn-ea"/>
              <a:cs typeface="+mn-cs"/>
            </a:rPr>
            <a:t>を</a:t>
          </a:r>
          <a:r>
            <a:rPr kumimoji="1" lang="ja-JP" altLang="en-US" sz="1100" b="0" i="0" baseline="0">
              <a:solidFill>
                <a:schemeClr val="dk1"/>
              </a:solidFill>
              <a:effectLst/>
              <a:latin typeface="+mn-lt"/>
              <a:ea typeface="+mn-ea"/>
              <a:cs typeface="+mn-cs"/>
            </a:rPr>
            <a:t>下回った。</a:t>
          </a:r>
          <a:r>
            <a:rPr kumimoji="1" lang="ja-JP" altLang="ja-JP" sz="1100" b="0" i="0" baseline="0">
              <a:solidFill>
                <a:schemeClr val="dk1"/>
              </a:solidFill>
              <a:effectLst/>
              <a:latin typeface="+mn-lt"/>
              <a:ea typeface="+mn-ea"/>
              <a:cs typeface="+mn-cs"/>
            </a:rPr>
            <a:t>平成</a:t>
          </a:r>
          <a:r>
            <a:rPr kumimoji="1" lang="ja-JP" altLang="en-US" sz="1100" b="0" i="0" baseline="0">
              <a:solidFill>
                <a:schemeClr val="dk1"/>
              </a:solidFill>
              <a:effectLst/>
              <a:latin typeface="+mn-lt"/>
              <a:ea typeface="+mn-ea"/>
              <a:cs typeface="+mn-cs"/>
            </a:rPr>
            <a:t>２４</a:t>
          </a:r>
          <a:r>
            <a:rPr kumimoji="1" lang="ja-JP" altLang="ja-JP" sz="1100" b="0" i="0" baseline="0">
              <a:solidFill>
                <a:schemeClr val="dk1"/>
              </a:solidFill>
              <a:effectLst/>
              <a:latin typeface="+mn-lt"/>
              <a:ea typeface="+mn-ea"/>
              <a:cs typeface="+mn-cs"/>
            </a:rPr>
            <a:t>年度より東京都の給料表に移行し、これまでも東京都人事委員会勧告に基づき、給与水準の見直しを実施している。</a:t>
          </a:r>
          <a:endParaRPr lang="ja-JP" altLang="ja-JP" sz="1400">
            <a:effectLst/>
          </a:endParaRPr>
        </a:p>
        <a:p>
          <a:pPr eaLnBrk="1" fontAlgn="auto" latinLnBrk="0" hangingPunct="1"/>
          <a:r>
            <a:rPr kumimoji="1" lang="ja-JP" altLang="ja-JP" sz="1100" b="0" i="0" baseline="0">
              <a:solidFill>
                <a:schemeClr val="dk1"/>
              </a:solidFill>
              <a:effectLst/>
              <a:latin typeface="+mn-lt"/>
              <a:ea typeface="+mn-ea"/>
              <a:cs typeface="+mn-cs"/>
            </a:rPr>
            <a:t>　ただし、都表移行時に激変緩和措置として現給保障を実施したことや比較的若い職員の管理職登用等により、ラスパイレス指数が高くなる</a:t>
          </a:r>
          <a:r>
            <a:rPr kumimoji="1" lang="ja-JP" altLang="en-US" sz="1100" b="0" i="0" baseline="0">
              <a:solidFill>
                <a:schemeClr val="dk1"/>
              </a:solidFill>
              <a:effectLst/>
              <a:latin typeface="+mn-lt"/>
              <a:ea typeface="+mn-ea"/>
              <a:cs typeface="+mn-cs"/>
            </a:rPr>
            <a:t>おそれは</a:t>
          </a:r>
          <a:r>
            <a:rPr kumimoji="1" lang="ja-JP" altLang="ja-JP" sz="1100" b="0" i="0" baseline="0">
              <a:solidFill>
                <a:schemeClr val="dk1"/>
              </a:solidFill>
              <a:effectLst/>
              <a:latin typeface="+mn-lt"/>
              <a:ea typeface="+mn-ea"/>
              <a:cs typeface="+mn-cs"/>
            </a:rPr>
            <a:t>あるが、将来的には職員構成の変更により</a:t>
          </a:r>
          <a:r>
            <a:rPr kumimoji="1" lang="ja-JP" altLang="en-US" sz="1100" b="0" i="0" baseline="0">
              <a:solidFill>
                <a:schemeClr val="dk1"/>
              </a:solidFill>
              <a:effectLst/>
              <a:latin typeface="+mn-lt"/>
              <a:ea typeface="+mn-ea"/>
              <a:cs typeface="+mn-cs"/>
            </a:rPr>
            <a:t>抑制できる</a:t>
          </a:r>
          <a:r>
            <a:rPr kumimoji="1" lang="ja-JP" altLang="ja-JP" sz="1100" b="0" i="0" baseline="0">
              <a:solidFill>
                <a:schemeClr val="dk1"/>
              </a:solidFill>
              <a:effectLst/>
              <a:latin typeface="+mn-lt"/>
              <a:ea typeface="+mn-ea"/>
              <a:cs typeface="+mn-cs"/>
            </a:rPr>
            <a:t>見込</a:t>
          </a:r>
          <a:r>
            <a:rPr kumimoji="1" lang="ja-JP" altLang="en-US" sz="1100" b="0" i="0" baseline="0">
              <a:solidFill>
                <a:schemeClr val="dk1"/>
              </a:solidFill>
              <a:effectLst/>
              <a:latin typeface="+mn-lt"/>
              <a:ea typeface="+mn-ea"/>
              <a:cs typeface="+mn-cs"/>
            </a:rPr>
            <a:t>みである</a:t>
          </a:r>
          <a:r>
            <a:rPr kumimoji="1" lang="ja-JP" altLang="ja-JP" sz="1100" b="0" i="0" baseline="0">
              <a:solidFill>
                <a:schemeClr val="dk1"/>
              </a:solidFill>
              <a:effectLst/>
              <a:latin typeface="+mn-lt"/>
              <a:ea typeface="+mn-ea"/>
              <a:cs typeface="+mn-cs"/>
            </a:rPr>
            <a:t>。</a:t>
          </a:r>
          <a:endParaRPr lang="ja-JP" altLang="ja-JP" sz="1400">
            <a:effectLst/>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92</xdr:row>
      <xdr:rowOff>38100</xdr:rowOff>
    </xdr:from>
    <xdr:to>
      <xdr:col>85</xdr:col>
      <xdr:colOff>95250</xdr:colOff>
      <xdr:row>92</xdr:row>
      <xdr:rowOff>38100</xdr:rowOff>
    </xdr:to>
    <xdr:cxnSp macro="">
      <xdr:nvCxnSpPr>
        <xdr:cNvPr id="235" name="直線コネクタ 234">
          <a:extLst>
            <a:ext uri="{FF2B5EF4-FFF2-40B4-BE49-F238E27FC236}">
              <a16:creationId xmlns:a16="http://schemas.microsoft.com/office/drawing/2014/main" id="{00000000-0008-0000-0300-0000EB000000}"/>
            </a:ext>
          </a:extLst>
        </xdr:cNvPr>
        <xdr:cNvCxnSpPr/>
      </xdr:nvCxnSpPr>
      <xdr:spPr>
        <a:xfrm>
          <a:off x="12827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91</xdr:row>
      <xdr:rowOff>67327</xdr:rowOff>
    </xdr:from>
    <xdr:ext cx="762000" cy="259045"/>
    <xdr:sp macro="" textlink="">
      <xdr:nvSpPr>
        <xdr:cNvPr id="236" name="テキスト ボックス 235">
          <a:extLst>
            <a:ext uri="{FF2B5EF4-FFF2-40B4-BE49-F238E27FC236}">
              <a16:creationId xmlns:a16="http://schemas.microsoft.com/office/drawing/2014/main" id="{00000000-0008-0000-0300-0000EC000000}"/>
            </a:ext>
          </a:extLst>
        </xdr:cNvPr>
        <xdr:cNvSpPr txBox="1"/>
      </xdr:nvSpPr>
      <xdr:spPr>
        <a:xfrm>
          <a:off x="1206500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90</xdr:row>
      <xdr:rowOff>36286</xdr:rowOff>
    </xdr:from>
    <xdr:to>
      <xdr:col>85</xdr:col>
      <xdr:colOff>95250</xdr:colOff>
      <xdr:row>90</xdr:row>
      <xdr:rowOff>36286</xdr:rowOff>
    </xdr:to>
    <xdr:cxnSp macro="">
      <xdr:nvCxnSpPr>
        <xdr:cNvPr id="237" name="直線コネクタ 236">
          <a:extLst>
            <a:ext uri="{FF2B5EF4-FFF2-40B4-BE49-F238E27FC236}">
              <a16:creationId xmlns:a16="http://schemas.microsoft.com/office/drawing/2014/main" id="{00000000-0008-0000-0300-0000ED000000}"/>
            </a:ext>
          </a:extLst>
        </xdr:cNvPr>
        <xdr:cNvCxnSpPr/>
      </xdr:nvCxnSpPr>
      <xdr:spPr>
        <a:xfrm>
          <a:off x="12827000" y="1546678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89</xdr:row>
      <xdr:rowOff>65513</xdr:rowOff>
    </xdr:from>
    <xdr:ext cx="762000" cy="259045"/>
    <xdr:sp macro="" textlink="">
      <xdr:nvSpPr>
        <xdr:cNvPr id="238" name="テキスト ボックス 237">
          <a:extLst>
            <a:ext uri="{FF2B5EF4-FFF2-40B4-BE49-F238E27FC236}">
              <a16:creationId xmlns:a16="http://schemas.microsoft.com/office/drawing/2014/main" id="{00000000-0008-0000-0300-0000EE000000}"/>
            </a:ext>
          </a:extLst>
        </xdr:cNvPr>
        <xdr:cNvSpPr txBox="1"/>
      </xdr:nvSpPr>
      <xdr:spPr>
        <a:xfrm>
          <a:off x="12065000" y="153245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88</xdr:row>
      <xdr:rowOff>34471</xdr:rowOff>
    </xdr:from>
    <xdr:to>
      <xdr:col>85</xdr:col>
      <xdr:colOff>95250</xdr:colOff>
      <xdr:row>88</xdr:row>
      <xdr:rowOff>34471</xdr:rowOff>
    </xdr:to>
    <xdr:cxnSp macro="">
      <xdr:nvCxnSpPr>
        <xdr:cNvPr id="239" name="直線コネクタ 238">
          <a:extLst>
            <a:ext uri="{FF2B5EF4-FFF2-40B4-BE49-F238E27FC236}">
              <a16:creationId xmlns:a16="http://schemas.microsoft.com/office/drawing/2014/main" id="{00000000-0008-0000-0300-0000EF000000}"/>
            </a:ext>
          </a:extLst>
        </xdr:cNvPr>
        <xdr:cNvCxnSpPr/>
      </xdr:nvCxnSpPr>
      <xdr:spPr>
        <a:xfrm>
          <a:off x="12827000" y="15122071"/>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87</xdr:row>
      <xdr:rowOff>63698</xdr:rowOff>
    </xdr:from>
    <xdr:ext cx="762000" cy="259045"/>
    <xdr:sp macro="" textlink="">
      <xdr:nvSpPr>
        <xdr:cNvPr id="240" name="テキスト ボックス 239">
          <a:extLst>
            <a:ext uri="{FF2B5EF4-FFF2-40B4-BE49-F238E27FC236}">
              <a16:creationId xmlns:a16="http://schemas.microsoft.com/office/drawing/2014/main" id="{00000000-0008-0000-0300-0000F0000000}"/>
            </a:ext>
          </a:extLst>
        </xdr:cNvPr>
        <xdr:cNvSpPr txBox="1"/>
      </xdr:nvSpPr>
      <xdr:spPr>
        <a:xfrm>
          <a:off x="12065000" y="149798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86</xdr:row>
      <xdr:rowOff>32657</xdr:rowOff>
    </xdr:from>
    <xdr:to>
      <xdr:col>85</xdr:col>
      <xdr:colOff>95250</xdr:colOff>
      <xdr:row>86</xdr:row>
      <xdr:rowOff>32657</xdr:rowOff>
    </xdr:to>
    <xdr:cxnSp macro="">
      <xdr:nvCxnSpPr>
        <xdr:cNvPr id="241" name="直線コネクタ 240">
          <a:extLst>
            <a:ext uri="{FF2B5EF4-FFF2-40B4-BE49-F238E27FC236}">
              <a16:creationId xmlns:a16="http://schemas.microsoft.com/office/drawing/2014/main" id="{00000000-0008-0000-0300-0000F1000000}"/>
            </a:ext>
          </a:extLst>
        </xdr:cNvPr>
        <xdr:cNvCxnSpPr/>
      </xdr:nvCxnSpPr>
      <xdr:spPr>
        <a:xfrm>
          <a:off x="12827000" y="1477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85</xdr:row>
      <xdr:rowOff>61884</xdr:rowOff>
    </xdr:from>
    <xdr:ext cx="762000" cy="259045"/>
    <xdr:sp macro="" textlink="">
      <xdr:nvSpPr>
        <xdr:cNvPr id="242" name="テキスト ボックス 241">
          <a:extLst>
            <a:ext uri="{FF2B5EF4-FFF2-40B4-BE49-F238E27FC236}">
              <a16:creationId xmlns:a16="http://schemas.microsoft.com/office/drawing/2014/main" id="{00000000-0008-0000-0300-0000F2000000}"/>
            </a:ext>
          </a:extLst>
        </xdr:cNvPr>
        <xdr:cNvSpPr txBox="1"/>
      </xdr:nvSpPr>
      <xdr:spPr>
        <a:xfrm>
          <a:off x="12065000" y="1463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84</xdr:row>
      <xdr:rowOff>30843</xdr:rowOff>
    </xdr:from>
    <xdr:to>
      <xdr:col>85</xdr:col>
      <xdr:colOff>95250</xdr:colOff>
      <xdr:row>84</xdr:row>
      <xdr:rowOff>30843</xdr:rowOff>
    </xdr:to>
    <xdr:cxnSp macro="">
      <xdr:nvCxnSpPr>
        <xdr:cNvPr id="243" name="直線コネクタ 242">
          <a:extLst>
            <a:ext uri="{FF2B5EF4-FFF2-40B4-BE49-F238E27FC236}">
              <a16:creationId xmlns:a16="http://schemas.microsoft.com/office/drawing/2014/main" id="{00000000-0008-0000-0300-0000F3000000}"/>
            </a:ext>
          </a:extLst>
        </xdr:cNvPr>
        <xdr:cNvCxnSpPr/>
      </xdr:nvCxnSpPr>
      <xdr:spPr>
        <a:xfrm>
          <a:off x="12827000" y="1443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83</xdr:row>
      <xdr:rowOff>60070</xdr:rowOff>
    </xdr:from>
    <xdr:ext cx="762000" cy="259045"/>
    <xdr:sp macro="" textlink="">
      <xdr:nvSpPr>
        <xdr:cNvPr id="244" name="テキスト ボックス 243">
          <a:extLst>
            <a:ext uri="{FF2B5EF4-FFF2-40B4-BE49-F238E27FC236}">
              <a16:creationId xmlns:a16="http://schemas.microsoft.com/office/drawing/2014/main" id="{00000000-0008-0000-0300-0000F4000000}"/>
            </a:ext>
          </a:extLst>
        </xdr:cNvPr>
        <xdr:cNvSpPr txBox="1"/>
      </xdr:nvSpPr>
      <xdr:spPr>
        <a:xfrm>
          <a:off x="12065000" y="1429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82</xdr:row>
      <xdr:rowOff>29029</xdr:rowOff>
    </xdr:from>
    <xdr:to>
      <xdr:col>85</xdr:col>
      <xdr:colOff>95250</xdr:colOff>
      <xdr:row>82</xdr:row>
      <xdr:rowOff>29029</xdr:rowOff>
    </xdr:to>
    <xdr:cxnSp macro="">
      <xdr:nvCxnSpPr>
        <xdr:cNvPr id="245" name="直線コネクタ 244">
          <a:extLst>
            <a:ext uri="{FF2B5EF4-FFF2-40B4-BE49-F238E27FC236}">
              <a16:creationId xmlns:a16="http://schemas.microsoft.com/office/drawing/2014/main" id="{00000000-0008-0000-0300-0000F5000000}"/>
            </a:ext>
          </a:extLst>
        </xdr:cNvPr>
        <xdr:cNvCxnSpPr/>
      </xdr:nvCxnSpPr>
      <xdr:spPr>
        <a:xfrm>
          <a:off x="12827000" y="14087929"/>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81</xdr:row>
      <xdr:rowOff>58256</xdr:rowOff>
    </xdr:from>
    <xdr:ext cx="762000" cy="259045"/>
    <xdr:sp macro="" textlink="">
      <xdr:nvSpPr>
        <xdr:cNvPr id="246" name="テキスト ボックス 245">
          <a:extLst>
            <a:ext uri="{FF2B5EF4-FFF2-40B4-BE49-F238E27FC236}">
              <a16:creationId xmlns:a16="http://schemas.microsoft.com/office/drawing/2014/main" id="{00000000-0008-0000-0300-0000F6000000}"/>
            </a:ext>
          </a:extLst>
        </xdr:cNvPr>
        <xdr:cNvSpPr txBox="1"/>
      </xdr:nvSpPr>
      <xdr:spPr>
        <a:xfrm>
          <a:off x="12065000" y="139457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80</xdr:row>
      <xdr:rowOff>27214</xdr:rowOff>
    </xdr:from>
    <xdr:to>
      <xdr:col>85</xdr:col>
      <xdr:colOff>95250</xdr:colOff>
      <xdr:row>80</xdr:row>
      <xdr:rowOff>27214</xdr:rowOff>
    </xdr:to>
    <xdr:cxnSp macro="">
      <xdr:nvCxnSpPr>
        <xdr:cNvPr id="247" name="直線コネクタ 246">
          <a:extLst>
            <a:ext uri="{FF2B5EF4-FFF2-40B4-BE49-F238E27FC236}">
              <a16:creationId xmlns:a16="http://schemas.microsoft.com/office/drawing/2014/main" id="{00000000-0008-0000-0300-0000F7000000}"/>
            </a:ext>
          </a:extLst>
        </xdr:cNvPr>
        <xdr:cNvCxnSpPr/>
      </xdr:nvCxnSpPr>
      <xdr:spPr>
        <a:xfrm>
          <a:off x="12827000" y="1374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79</xdr:row>
      <xdr:rowOff>56441</xdr:rowOff>
    </xdr:from>
    <xdr:ext cx="762000" cy="259045"/>
    <xdr:sp macro="" textlink="">
      <xdr:nvSpPr>
        <xdr:cNvPr id="248" name="テキスト ボックス 247">
          <a:extLst>
            <a:ext uri="{FF2B5EF4-FFF2-40B4-BE49-F238E27FC236}">
              <a16:creationId xmlns:a16="http://schemas.microsoft.com/office/drawing/2014/main" id="{00000000-0008-0000-0300-0000F8000000}"/>
            </a:ext>
          </a:extLst>
        </xdr:cNvPr>
        <xdr:cNvSpPr txBox="1"/>
      </xdr:nvSpPr>
      <xdr:spPr>
        <a:xfrm>
          <a:off x="12065000" y="1360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78</xdr:row>
      <xdr:rowOff>25400</xdr:rowOff>
    </xdr:to>
    <xdr:cxnSp macro="">
      <xdr:nvCxnSpPr>
        <xdr:cNvPr id="249" name="直線コネクタ 248">
          <a:extLst>
            <a:ext uri="{FF2B5EF4-FFF2-40B4-BE49-F238E27FC236}">
              <a16:creationId xmlns:a16="http://schemas.microsoft.com/office/drawing/2014/main" id="{00000000-0008-0000-0300-0000F9000000}"/>
            </a:ext>
          </a:extLst>
        </xdr:cNvPr>
        <xdr:cNvCxnSpPr/>
      </xdr:nvCxnSpPr>
      <xdr:spPr>
        <a:xfrm>
          <a:off x="12827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77</xdr:row>
      <xdr:rowOff>54627</xdr:rowOff>
    </xdr:from>
    <xdr:ext cx="762000" cy="259045"/>
    <xdr:sp macro="" textlink="">
      <xdr:nvSpPr>
        <xdr:cNvPr id="250" name="テキスト ボックス 249">
          <a:extLst>
            <a:ext uri="{FF2B5EF4-FFF2-40B4-BE49-F238E27FC236}">
              <a16:creationId xmlns:a16="http://schemas.microsoft.com/office/drawing/2014/main" id="{00000000-0008-0000-0300-0000FA000000}"/>
            </a:ext>
          </a:extLst>
        </xdr:cNvPr>
        <xdr:cNvSpPr txBox="1"/>
      </xdr:nvSpPr>
      <xdr:spPr>
        <a:xfrm>
          <a:off x="1206500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92</xdr:row>
      <xdr:rowOff>38100</xdr:rowOff>
    </xdr:to>
    <xdr:sp macro="" textlink="">
      <xdr:nvSpPr>
        <xdr:cNvPr id="251" name="給与水準   （国との比較）グラフ枠">
          <a:extLst>
            <a:ext uri="{FF2B5EF4-FFF2-40B4-BE49-F238E27FC236}">
              <a16:creationId xmlns:a16="http://schemas.microsoft.com/office/drawing/2014/main" id="{00000000-0008-0000-0300-0000FB000000}"/>
            </a:ext>
          </a:extLst>
        </xdr:cNvPr>
        <xdr:cNvSpPr/>
      </xdr:nvSpPr>
      <xdr:spPr>
        <a:xfrm>
          <a:off x="12827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79</xdr:row>
      <xdr:rowOff>164193</xdr:rowOff>
    </xdr:from>
    <xdr:to>
      <xdr:col>81</xdr:col>
      <xdr:colOff>44450</xdr:colOff>
      <xdr:row>89</xdr:row>
      <xdr:rowOff>121557</xdr:rowOff>
    </xdr:to>
    <xdr:cxnSp macro="">
      <xdr:nvCxnSpPr>
        <xdr:cNvPr id="252" name="直線コネクタ 251">
          <a:extLst>
            <a:ext uri="{FF2B5EF4-FFF2-40B4-BE49-F238E27FC236}">
              <a16:creationId xmlns:a16="http://schemas.microsoft.com/office/drawing/2014/main" id="{00000000-0008-0000-0300-0000FC000000}"/>
            </a:ext>
          </a:extLst>
        </xdr:cNvPr>
        <xdr:cNvCxnSpPr/>
      </xdr:nvCxnSpPr>
      <xdr:spPr>
        <a:xfrm flipV="1">
          <a:off x="17018000" y="13708743"/>
          <a:ext cx="0" cy="1671864"/>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89</xdr:row>
      <xdr:rowOff>93634</xdr:rowOff>
    </xdr:from>
    <xdr:ext cx="762000" cy="259045"/>
    <xdr:sp macro="" textlink="">
      <xdr:nvSpPr>
        <xdr:cNvPr id="253" name="給与水準   （国との比較）最小値テキスト">
          <a:extLst>
            <a:ext uri="{FF2B5EF4-FFF2-40B4-BE49-F238E27FC236}">
              <a16:creationId xmlns:a16="http://schemas.microsoft.com/office/drawing/2014/main" id="{00000000-0008-0000-0300-0000FD000000}"/>
            </a:ext>
          </a:extLst>
        </xdr:cNvPr>
        <xdr:cNvSpPr txBox="1"/>
      </xdr:nvSpPr>
      <xdr:spPr>
        <a:xfrm>
          <a:off x="17106900" y="1535268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89</xdr:row>
      <xdr:rowOff>121557</xdr:rowOff>
    </xdr:from>
    <xdr:to>
      <xdr:col>81</xdr:col>
      <xdr:colOff>133350</xdr:colOff>
      <xdr:row>89</xdr:row>
      <xdr:rowOff>121557</xdr:rowOff>
    </xdr:to>
    <xdr:cxnSp macro="">
      <xdr:nvCxnSpPr>
        <xdr:cNvPr id="254" name="直線コネクタ 253">
          <a:extLst>
            <a:ext uri="{FF2B5EF4-FFF2-40B4-BE49-F238E27FC236}">
              <a16:creationId xmlns:a16="http://schemas.microsoft.com/office/drawing/2014/main" id="{00000000-0008-0000-0300-0000FE000000}"/>
            </a:ext>
          </a:extLst>
        </xdr:cNvPr>
        <xdr:cNvCxnSpPr/>
      </xdr:nvCxnSpPr>
      <xdr:spPr>
        <a:xfrm>
          <a:off x="16929100" y="1538060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78</xdr:row>
      <xdr:rowOff>79120</xdr:rowOff>
    </xdr:from>
    <xdr:ext cx="762000" cy="259045"/>
    <xdr:sp macro="" textlink="">
      <xdr:nvSpPr>
        <xdr:cNvPr id="255" name="給与水準   （国との比較）最大値テキスト">
          <a:extLst>
            <a:ext uri="{FF2B5EF4-FFF2-40B4-BE49-F238E27FC236}">
              <a16:creationId xmlns:a16="http://schemas.microsoft.com/office/drawing/2014/main" id="{00000000-0008-0000-0300-0000FF000000}"/>
            </a:ext>
          </a:extLst>
        </xdr:cNvPr>
        <xdr:cNvSpPr txBox="1"/>
      </xdr:nvSpPr>
      <xdr:spPr>
        <a:xfrm>
          <a:off x="17106900" y="134522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93.8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79</xdr:row>
      <xdr:rowOff>164193</xdr:rowOff>
    </xdr:from>
    <xdr:to>
      <xdr:col>81</xdr:col>
      <xdr:colOff>133350</xdr:colOff>
      <xdr:row>79</xdr:row>
      <xdr:rowOff>164193</xdr:rowOff>
    </xdr:to>
    <xdr:cxnSp macro="">
      <xdr:nvCxnSpPr>
        <xdr:cNvPr id="256" name="直線コネクタ 255">
          <a:extLst>
            <a:ext uri="{FF2B5EF4-FFF2-40B4-BE49-F238E27FC236}">
              <a16:creationId xmlns:a16="http://schemas.microsoft.com/office/drawing/2014/main" id="{00000000-0008-0000-0300-000000010000}"/>
            </a:ext>
          </a:extLst>
        </xdr:cNvPr>
        <xdr:cNvCxnSpPr/>
      </xdr:nvCxnSpPr>
      <xdr:spPr>
        <a:xfrm>
          <a:off x="16929100" y="137087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85</xdr:row>
      <xdr:rowOff>66221</xdr:rowOff>
    </xdr:from>
    <xdr:to>
      <xdr:col>81</xdr:col>
      <xdr:colOff>44450</xdr:colOff>
      <xdr:row>87</xdr:row>
      <xdr:rowOff>16329</xdr:rowOff>
    </xdr:to>
    <xdr:cxnSp macro="">
      <xdr:nvCxnSpPr>
        <xdr:cNvPr id="257" name="直線コネクタ 256">
          <a:extLst>
            <a:ext uri="{FF2B5EF4-FFF2-40B4-BE49-F238E27FC236}">
              <a16:creationId xmlns:a16="http://schemas.microsoft.com/office/drawing/2014/main" id="{00000000-0008-0000-0300-000001010000}"/>
            </a:ext>
          </a:extLst>
        </xdr:cNvPr>
        <xdr:cNvCxnSpPr/>
      </xdr:nvCxnSpPr>
      <xdr:spPr>
        <a:xfrm flipV="1">
          <a:off x="16179800" y="14639471"/>
          <a:ext cx="838200" cy="2930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83</xdr:row>
      <xdr:rowOff>48277</xdr:rowOff>
    </xdr:from>
    <xdr:ext cx="762000" cy="259045"/>
    <xdr:sp macro="" textlink="">
      <xdr:nvSpPr>
        <xdr:cNvPr id="258" name="給与水準   （国との比較）平均値テキスト">
          <a:extLst>
            <a:ext uri="{FF2B5EF4-FFF2-40B4-BE49-F238E27FC236}">
              <a16:creationId xmlns:a16="http://schemas.microsoft.com/office/drawing/2014/main" id="{00000000-0008-0000-0300-000002010000}"/>
            </a:ext>
          </a:extLst>
        </xdr:cNvPr>
        <xdr:cNvSpPr txBox="1"/>
      </xdr:nvSpPr>
      <xdr:spPr>
        <a:xfrm>
          <a:off x="17106900" y="1427862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84</xdr:row>
      <xdr:rowOff>31750</xdr:rowOff>
    </xdr:from>
    <xdr:to>
      <xdr:col>81</xdr:col>
      <xdr:colOff>95250</xdr:colOff>
      <xdr:row>84</xdr:row>
      <xdr:rowOff>133350</xdr:rowOff>
    </xdr:to>
    <xdr:sp macro="" textlink="">
      <xdr:nvSpPr>
        <xdr:cNvPr id="259" name="フローチャート: 判断 258">
          <a:extLst>
            <a:ext uri="{FF2B5EF4-FFF2-40B4-BE49-F238E27FC236}">
              <a16:creationId xmlns:a16="http://schemas.microsoft.com/office/drawing/2014/main" id="{00000000-0008-0000-0300-000003010000}"/>
            </a:ext>
          </a:extLst>
        </xdr:cNvPr>
        <xdr:cNvSpPr/>
      </xdr:nvSpPr>
      <xdr:spPr>
        <a:xfrm>
          <a:off x="16967200" y="144335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86</xdr:row>
      <xdr:rowOff>136071</xdr:rowOff>
    </xdr:from>
    <xdr:to>
      <xdr:col>77</xdr:col>
      <xdr:colOff>44450</xdr:colOff>
      <xdr:row>87</xdr:row>
      <xdr:rowOff>16329</xdr:rowOff>
    </xdr:to>
    <xdr:cxnSp macro="">
      <xdr:nvCxnSpPr>
        <xdr:cNvPr id="260" name="直線コネクタ 259">
          <a:extLst>
            <a:ext uri="{FF2B5EF4-FFF2-40B4-BE49-F238E27FC236}">
              <a16:creationId xmlns:a16="http://schemas.microsoft.com/office/drawing/2014/main" id="{00000000-0008-0000-0300-000004010000}"/>
            </a:ext>
          </a:extLst>
        </xdr:cNvPr>
        <xdr:cNvCxnSpPr/>
      </xdr:nvCxnSpPr>
      <xdr:spPr>
        <a:xfrm>
          <a:off x="15290800" y="14880771"/>
          <a:ext cx="889000" cy="517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84</xdr:row>
      <xdr:rowOff>31750</xdr:rowOff>
    </xdr:from>
    <xdr:to>
      <xdr:col>77</xdr:col>
      <xdr:colOff>95250</xdr:colOff>
      <xdr:row>84</xdr:row>
      <xdr:rowOff>133350</xdr:rowOff>
    </xdr:to>
    <xdr:sp macro="" textlink="">
      <xdr:nvSpPr>
        <xdr:cNvPr id="261" name="フローチャート: 判断 260">
          <a:extLst>
            <a:ext uri="{FF2B5EF4-FFF2-40B4-BE49-F238E27FC236}">
              <a16:creationId xmlns:a16="http://schemas.microsoft.com/office/drawing/2014/main" id="{00000000-0008-0000-0300-000005010000}"/>
            </a:ext>
          </a:extLst>
        </xdr:cNvPr>
        <xdr:cNvSpPr/>
      </xdr:nvSpPr>
      <xdr:spPr>
        <a:xfrm>
          <a:off x="16129000" y="144335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82</xdr:row>
      <xdr:rowOff>143527</xdr:rowOff>
    </xdr:from>
    <xdr:ext cx="736600" cy="259045"/>
    <xdr:sp macro="" textlink="">
      <xdr:nvSpPr>
        <xdr:cNvPr id="262" name="テキスト ボックス 261">
          <a:extLst>
            <a:ext uri="{FF2B5EF4-FFF2-40B4-BE49-F238E27FC236}">
              <a16:creationId xmlns:a16="http://schemas.microsoft.com/office/drawing/2014/main" id="{00000000-0008-0000-0300-000006010000}"/>
            </a:ext>
          </a:extLst>
        </xdr:cNvPr>
        <xdr:cNvSpPr txBox="1"/>
      </xdr:nvSpPr>
      <xdr:spPr>
        <a:xfrm>
          <a:off x="15798800" y="1420242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86</xdr:row>
      <xdr:rowOff>67129</xdr:rowOff>
    </xdr:from>
    <xdr:to>
      <xdr:col>72</xdr:col>
      <xdr:colOff>203200</xdr:colOff>
      <xdr:row>86</xdr:row>
      <xdr:rowOff>136071</xdr:rowOff>
    </xdr:to>
    <xdr:cxnSp macro="">
      <xdr:nvCxnSpPr>
        <xdr:cNvPr id="263" name="直線コネクタ 262">
          <a:extLst>
            <a:ext uri="{FF2B5EF4-FFF2-40B4-BE49-F238E27FC236}">
              <a16:creationId xmlns:a16="http://schemas.microsoft.com/office/drawing/2014/main" id="{00000000-0008-0000-0300-000007010000}"/>
            </a:ext>
          </a:extLst>
        </xdr:cNvPr>
        <xdr:cNvCxnSpPr/>
      </xdr:nvCxnSpPr>
      <xdr:spPr>
        <a:xfrm>
          <a:off x="14401800" y="14811829"/>
          <a:ext cx="889000" cy="689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84</xdr:row>
      <xdr:rowOff>31750</xdr:rowOff>
    </xdr:from>
    <xdr:to>
      <xdr:col>73</xdr:col>
      <xdr:colOff>44450</xdr:colOff>
      <xdr:row>84</xdr:row>
      <xdr:rowOff>133350</xdr:rowOff>
    </xdr:to>
    <xdr:sp macro="" textlink="">
      <xdr:nvSpPr>
        <xdr:cNvPr id="264" name="フローチャート: 判断 263">
          <a:extLst>
            <a:ext uri="{FF2B5EF4-FFF2-40B4-BE49-F238E27FC236}">
              <a16:creationId xmlns:a16="http://schemas.microsoft.com/office/drawing/2014/main" id="{00000000-0008-0000-0300-000008010000}"/>
            </a:ext>
          </a:extLst>
        </xdr:cNvPr>
        <xdr:cNvSpPr/>
      </xdr:nvSpPr>
      <xdr:spPr>
        <a:xfrm>
          <a:off x="15240000" y="144335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82</xdr:row>
      <xdr:rowOff>143527</xdr:rowOff>
    </xdr:from>
    <xdr:ext cx="762000" cy="259045"/>
    <xdr:sp macro="" textlink="">
      <xdr:nvSpPr>
        <xdr:cNvPr id="265" name="テキスト ボックス 264">
          <a:extLst>
            <a:ext uri="{FF2B5EF4-FFF2-40B4-BE49-F238E27FC236}">
              <a16:creationId xmlns:a16="http://schemas.microsoft.com/office/drawing/2014/main" id="{00000000-0008-0000-0300-000009010000}"/>
            </a:ext>
          </a:extLst>
        </xdr:cNvPr>
        <xdr:cNvSpPr txBox="1"/>
      </xdr:nvSpPr>
      <xdr:spPr>
        <a:xfrm>
          <a:off x="14909800" y="14202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86</xdr:row>
      <xdr:rowOff>67129</xdr:rowOff>
    </xdr:from>
    <xdr:to>
      <xdr:col>68</xdr:col>
      <xdr:colOff>152400</xdr:colOff>
      <xdr:row>86</xdr:row>
      <xdr:rowOff>153307</xdr:rowOff>
    </xdr:to>
    <xdr:cxnSp macro="">
      <xdr:nvCxnSpPr>
        <xdr:cNvPr id="266" name="直線コネクタ 265">
          <a:extLst>
            <a:ext uri="{FF2B5EF4-FFF2-40B4-BE49-F238E27FC236}">
              <a16:creationId xmlns:a16="http://schemas.microsoft.com/office/drawing/2014/main" id="{00000000-0008-0000-0300-00000A010000}"/>
            </a:ext>
          </a:extLst>
        </xdr:cNvPr>
        <xdr:cNvCxnSpPr/>
      </xdr:nvCxnSpPr>
      <xdr:spPr>
        <a:xfrm flipV="1">
          <a:off x="13512800" y="14811829"/>
          <a:ext cx="889000" cy="861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84</xdr:row>
      <xdr:rowOff>48986</xdr:rowOff>
    </xdr:from>
    <xdr:to>
      <xdr:col>68</xdr:col>
      <xdr:colOff>203200</xdr:colOff>
      <xdr:row>84</xdr:row>
      <xdr:rowOff>150586</xdr:rowOff>
    </xdr:to>
    <xdr:sp macro="" textlink="">
      <xdr:nvSpPr>
        <xdr:cNvPr id="267" name="フローチャート: 判断 266">
          <a:extLst>
            <a:ext uri="{FF2B5EF4-FFF2-40B4-BE49-F238E27FC236}">
              <a16:creationId xmlns:a16="http://schemas.microsoft.com/office/drawing/2014/main" id="{00000000-0008-0000-0300-00000B010000}"/>
            </a:ext>
          </a:extLst>
        </xdr:cNvPr>
        <xdr:cNvSpPr/>
      </xdr:nvSpPr>
      <xdr:spPr>
        <a:xfrm>
          <a:off x="14351000" y="144507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82</xdr:row>
      <xdr:rowOff>160763</xdr:rowOff>
    </xdr:from>
    <xdr:ext cx="762000" cy="259045"/>
    <xdr:sp macro="" textlink="">
      <xdr:nvSpPr>
        <xdr:cNvPr id="268" name="テキスト ボックス 267">
          <a:extLst>
            <a:ext uri="{FF2B5EF4-FFF2-40B4-BE49-F238E27FC236}">
              <a16:creationId xmlns:a16="http://schemas.microsoft.com/office/drawing/2014/main" id="{00000000-0008-0000-0300-00000C010000}"/>
            </a:ext>
          </a:extLst>
        </xdr:cNvPr>
        <xdr:cNvSpPr txBox="1"/>
      </xdr:nvSpPr>
      <xdr:spPr>
        <a:xfrm>
          <a:off x="14020800" y="142196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84</xdr:row>
      <xdr:rowOff>48986</xdr:rowOff>
    </xdr:from>
    <xdr:to>
      <xdr:col>64</xdr:col>
      <xdr:colOff>152400</xdr:colOff>
      <xdr:row>84</xdr:row>
      <xdr:rowOff>150586</xdr:rowOff>
    </xdr:to>
    <xdr:sp macro="" textlink="">
      <xdr:nvSpPr>
        <xdr:cNvPr id="269" name="フローチャート: 判断 268">
          <a:extLst>
            <a:ext uri="{FF2B5EF4-FFF2-40B4-BE49-F238E27FC236}">
              <a16:creationId xmlns:a16="http://schemas.microsoft.com/office/drawing/2014/main" id="{00000000-0008-0000-0300-00000D010000}"/>
            </a:ext>
          </a:extLst>
        </xdr:cNvPr>
        <xdr:cNvSpPr/>
      </xdr:nvSpPr>
      <xdr:spPr>
        <a:xfrm>
          <a:off x="13462000" y="144507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82</xdr:row>
      <xdr:rowOff>160763</xdr:rowOff>
    </xdr:from>
    <xdr:ext cx="762000" cy="259045"/>
    <xdr:sp macro="" textlink="">
      <xdr:nvSpPr>
        <xdr:cNvPr id="270" name="テキスト ボックス 269">
          <a:extLst>
            <a:ext uri="{FF2B5EF4-FFF2-40B4-BE49-F238E27FC236}">
              <a16:creationId xmlns:a16="http://schemas.microsoft.com/office/drawing/2014/main" id="{00000000-0008-0000-0300-00000E010000}"/>
            </a:ext>
          </a:extLst>
        </xdr:cNvPr>
        <xdr:cNvSpPr txBox="1"/>
      </xdr:nvSpPr>
      <xdr:spPr>
        <a:xfrm>
          <a:off x="13131800" y="142196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92</xdr:row>
      <xdr:rowOff>35577</xdr:rowOff>
    </xdr:from>
    <xdr:ext cx="762000" cy="259045"/>
    <xdr:sp macro="" textlink="">
      <xdr:nvSpPr>
        <xdr:cNvPr id="271" name="テキスト ボックス 270">
          <a:extLst>
            <a:ext uri="{FF2B5EF4-FFF2-40B4-BE49-F238E27FC236}">
              <a16:creationId xmlns:a16="http://schemas.microsoft.com/office/drawing/2014/main" id="{00000000-0008-0000-0300-00000F010000}"/>
            </a:ext>
          </a:extLst>
        </xdr:cNvPr>
        <xdr:cNvSpPr txBox="1"/>
      </xdr:nvSpPr>
      <xdr:spPr>
        <a:xfrm>
          <a:off x="16802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92</xdr:row>
      <xdr:rowOff>35577</xdr:rowOff>
    </xdr:from>
    <xdr:ext cx="762000" cy="259045"/>
    <xdr:sp macro="" textlink="">
      <xdr:nvSpPr>
        <xdr:cNvPr id="272" name="テキスト ボックス 271">
          <a:extLst>
            <a:ext uri="{FF2B5EF4-FFF2-40B4-BE49-F238E27FC236}">
              <a16:creationId xmlns:a16="http://schemas.microsoft.com/office/drawing/2014/main" id="{00000000-0008-0000-0300-000010010000}"/>
            </a:ext>
          </a:extLst>
        </xdr:cNvPr>
        <xdr:cNvSpPr txBox="1"/>
      </xdr:nvSpPr>
      <xdr:spPr>
        <a:xfrm>
          <a:off x="15963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92</xdr:row>
      <xdr:rowOff>35577</xdr:rowOff>
    </xdr:from>
    <xdr:ext cx="762000" cy="259045"/>
    <xdr:sp macro="" textlink="">
      <xdr:nvSpPr>
        <xdr:cNvPr id="273" name="テキスト ボックス 272">
          <a:extLst>
            <a:ext uri="{FF2B5EF4-FFF2-40B4-BE49-F238E27FC236}">
              <a16:creationId xmlns:a16="http://schemas.microsoft.com/office/drawing/2014/main" id="{00000000-0008-0000-0300-000011010000}"/>
            </a:ext>
          </a:extLst>
        </xdr:cNvPr>
        <xdr:cNvSpPr txBox="1"/>
      </xdr:nvSpPr>
      <xdr:spPr>
        <a:xfrm>
          <a:off x="15074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92</xdr:row>
      <xdr:rowOff>35577</xdr:rowOff>
    </xdr:from>
    <xdr:ext cx="762000" cy="259045"/>
    <xdr:sp macro="" textlink="">
      <xdr:nvSpPr>
        <xdr:cNvPr id="274" name="テキスト ボックス 273">
          <a:extLst>
            <a:ext uri="{FF2B5EF4-FFF2-40B4-BE49-F238E27FC236}">
              <a16:creationId xmlns:a16="http://schemas.microsoft.com/office/drawing/2014/main" id="{00000000-0008-0000-0300-000012010000}"/>
            </a:ext>
          </a:extLst>
        </xdr:cNvPr>
        <xdr:cNvSpPr txBox="1"/>
      </xdr:nvSpPr>
      <xdr:spPr>
        <a:xfrm>
          <a:off x="14185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92</xdr:row>
      <xdr:rowOff>35577</xdr:rowOff>
    </xdr:from>
    <xdr:ext cx="762000" cy="259045"/>
    <xdr:sp macro="" textlink="">
      <xdr:nvSpPr>
        <xdr:cNvPr id="275" name="テキスト ボックス 274">
          <a:extLst>
            <a:ext uri="{FF2B5EF4-FFF2-40B4-BE49-F238E27FC236}">
              <a16:creationId xmlns:a16="http://schemas.microsoft.com/office/drawing/2014/main" id="{00000000-0008-0000-0300-000013010000}"/>
            </a:ext>
          </a:extLst>
        </xdr:cNvPr>
        <xdr:cNvSpPr txBox="1"/>
      </xdr:nvSpPr>
      <xdr:spPr>
        <a:xfrm>
          <a:off x="13296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85</xdr:row>
      <xdr:rowOff>15421</xdr:rowOff>
    </xdr:from>
    <xdr:to>
      <xdr:col>81</xdr:col>
      <xdr:colOff>95250</xdr:colOff>
      <xdr:row>85</xdr:row>
      <xdr:rowOff>117021</xdr:rowOff>
    </xdr:to>
    <xdr:sp macro="" textlink="">
      <xdr:nvSpPr>
        <xdr:cNvPr id="276" name="楕円 275">
          <a:extLst>
            <a:ext uri="{FF2B5EF4-FFF2-40B4-BE49-F238E27FC236}">
              <a16:creationId xmlns:a16="http://schemas.microsoft.com/office/drawing/2014/main" id="{00000000-0008-0000-0300-000014010000}"/>
            </a:ext>
          </a:extLst>
        </xdr:cNvPr>
        <xdr:cNvSpPr/>
      </xdr:nvSpPr>
      <xdr:spPr>
        <a:xfrm>
          <a:off x="16967200" y="145886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84</xdr:row>
      <xdr:rowOff>158948</xdr:rowOff>
    </xdr:from>
    <xdr:ext cx="762000" cy="259045"/>
    <xdr:sp macro="" textlink="">
      <xdr:nvSpPr>
        <xdr:cNvPr id="277" name="給与水準   （国との比較）該当値テキスト">
          <a:extLst>
            <a:ext uri="{FF2B5EF4-FFF2-40B4-BE49-F238E27FC236}">
              <a16:creationId xmlns:a16="http://schemas.microsoft.com/office/drawing/2014/main" id="{00000000-0008-0000-0300-000015010000}"/>
            </a:ext>
          </a:extLst>
        </xdr:cNvPr>
        <xdr:cNvSpPr txBox="1"/>
      </xdr:nvSpPr>
      <xdr:spPr>
        <a:xfrm>
          <a:off x="17106900" y="145607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86</xdr:row>
      <xdr:rowOff>136979</xdr:rowOff>
    </xdr:from>
    <xdr:to>
      <xdr:col>77</xdr:col>
      <xdr:colOff>95250</xdr:colOff>
      <xdr:row>87</xdr:row>
      <xdr:rowOff>67129</xdr:rowOff>
    </xdr:to>
    <xdr:sp macro="" textlink="">
      <xdr:nvSpPr>
        <xdr:cNvPr id="278" name="楕円 277">
          <a:extLst>
            <a:ext uri="{FF2B5EF4-FFF2-40B4-BE49-F238E27FC236}">
              <a16:creationId xmlns:a16="http://schemas.microsoft.com/office/drawing/2014/main" id="{00000000-0008-0000-0300-000016010000}"/>
            </a:ext>
          </a:extLst>
        </xdr:cNvPr>
        <xdr:cNvSpPr/>
      </xdr:nvSpPr>
      <xdr:spPr>
        <a:xfrm>
          <a:off x="16129000" y="148816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87</xdr:row>
      <xdr:rowOff>51906</xdr:rowOff>
    </xdr:from>
    <xdr:ext cx="736600" cy="259045"/>
    <xdr:sp macro="" textlink="">
      <xdr:nvSpPr>
        <xdr:cNvPr id="279" name="テキスト ボックス 278">
          <a:extLst>
            <a:ext uri="{FF2B5EF4-FFF2-40B4-BE49-F238E27FC236}">
              <a16:creationId xmlns:a16="http://schemas.microsoft.com/office/drawing/2014/main" id="{00000000-0008-0000-0300-000017010000}"/>
            </a:ext>
          </a:extLst>
        </xdr:cNvPr>
        <xdr:cNvSpPr txBox="1"/>
      </xdr:nvSpPr>
      <xdr:spPr>
        <a:xfrm>
          <a:off x="15798800" y="1496805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86</xdr:row>
      <xdr:rowOff>85271</xdr:rowOff>
    </xdr:from>
    <xdr:to>
      <xdr:col>73</xdr:col>
      <xdr:colOff>44450</xdr:colOff>
      <xdr:row>87</xdr:row>
      <xdr:rowOff>15421</xdr:rowOff>
    </xdr:to>
    <xdr:sp macro="" textlink="">
      <xdr:nvSpPr>
        <xdr:cNvPr id="280" name="楕円 279">
          <a:extLst>
            <a:ext uri="{FF2B5EF4-FFF2-40B4-BE49-F238E27FC236}">
              <a16:creationId xmlns:a16="http://schemas.microsoft.com/office/drawing/2014/main" id="{00000000-0008-0000-0300-000018010000}"/>
            </a:ext>
          </a:extLst>
        </xdr:cNvPr>
        <xdr:cNvSpPr/>
      </xdr:nvSpPr>
      <xdr:spPr>
        <a:xfrm>
          <a:off x="15240000" y="148299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87</xdr:row>
      <xdr:rowOff>198</xdr:rowOff>
    </xdr:from>
    <xdr:ext cx="762000" cy="259045"/>
    <xdr:sp macro="" textlink="">
      <xdr:nvSpPr>
        <xdr:cNvPr id="281" name="テキスト ボックス 280">
          <a:extLst>
            <a:ext uri="{FF2B5EF4-FFF2-40B4-BE49-F238E27FC236}">
              <a16:creationId xmlns:a16="http://schemas.microsoft.com/office/drawing/2014/main" id="{00000000-0008-0000-0300-000019010000}"/>
            </a:ext>
          </a:extLst>
        </xdr:cNvPr>
        <xdr:cNvSpPr txBox="1"/>
      </xdr:nvSpPr>
      <xdr:spPr>
        <a:xfrm>
          <a:off x="14909800" y="149163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86</xdr:row>
      <xdr:rowOff>16329</xdr:rowOff>
    </xdr:from>
    <xdr:to>
      <xdr:col>68</xdr:col>
      <xdr:colOff>203200</xdr:colOff>
      <xdr:row>86</xdr:row>
      <xdr:rowOff>117929</xdr:rowOff>
    </xdr:to>
    <xdr:sp macro="" textlink="">
      <xdr:nvSpPr>
        <xdr:cNvPr id="282" name="楕円 281">
          <a:extLst>
            <a:ext uri="{FF2B5EF4-FFF2-40B4-BE49-F238E27FC236}">
              <a16:creationId xmlns:a16="http://schemas.microsoft.com/office/drawing/2014/main" id="{00000000-0008-0000-0300-00001A010000}"/>
            </a:ext>
          </a:extLst>
        </xdr:cNvPr>
        <xdr:cNvSpPr/>
      </xdr:nvSpPr>
      <xdr:spPr>
        <a:xfrm>
          <a:off x="14351000" y="147610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86</xdr:row>
      <xdr:rowOff>102706</xdr:rowOff>
    </xdr:from>
    <xdr:ext cx="762000" cy="259045"/>
    <xdr:sp macro="" textlink="">
      <xdr:nvSpPr>
        <xdr:cNvPr id="283" name="テキスト ボックス 282">
          <a:extLst>
            <a:ext uri="{FF2B5EF4-FFF2-40B4-BE49-F238E27FC236}">
              <a16:creationId xmlns:a16="http://schemas.microsoft.com/office/drawing/2014/main" id="{00000000-0008-0000-0300-00001B010000}"/>
            </a:ext>
          </a:extLst>
        </xdr:cNvPr>
        <xdr:cNvSpPr txBox="1"/>
      </xdr:nvSpPr>
      <xdr:spPr>
        <a:xfrm>
          <a:off x="14020800" y="148474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86</xdr:row>
      <xdr:rowOff>102507</xdr:rowOff>
    </xdr:from>
    <xdr:to>
      <xdr:col>64</xdr:col>
      <xdr:colOff>152400</xdr:colOff>
      <xdr:row>87</xdr:row>
      <xdr:rowOff>32657</xdr:rowOff>
    </xdr:to>
    <xdr:sp macro="" textlink="">
      <xdr:nvSpPr>
        <xdr:cNvPr id="284" name="楕円 283">
          <a:extLst>
            <a:ext uri="{FF2B5EF4-FFF2-40B4-BE49-F238E27FC236}">
              <a16:creationId xmlns:a16="http://schemas.microsoft.com/office/drawing/2014/main" id="{00000000-0008-0000-0300-00001C010000}"/>
            </a:ext>
          </a:extLst>
        </xdr:cNvPr>
        <xdr:cNvSpPr/>
      </xdr:nvSpPr>
      <xdr:spPr>
        <a:xfrm>
          <a:off x="13462000" y="148472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87</xdr:row>
      <xdr:rowOff>17434</xdr:rowOff>
    </xdr:from>
    <xdr:ext cx="762000" cy="259045"/>
    <xdr:sp macro="" textlink="">
      <xdr:nvSpPr>
        <xdr:cNvPr id="285" name="テキスト ボックス 284">
          <a:extLst>
            <a:ext uri="{FF2B5EF4-FFF2-40B4-BE49-F238E27FC236}">
              <a16:creationId xmlns:a16="http://schemas.microsoft.com/office/drawing/2014/main" id="{00000000-0008-0000-0300-00001D010000}"/>
            </a:ext>
          </a:extLst>
        </xdr:cNvPr>
        <xdr:cNvSpPr txBox="1"/>
      </xdr:nvSpPr>
      <xdr:spPr>
        <a:xfrm>
          <a:off x="13131800" y="1493358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51</xdr:row>
      <xdr:rowOff>82550</xdr:rowOff>
    </xdr:from>
    <xdr:to>
      <xdr:col>85</xdr:col>
      <xdr:colOff>95250</xdr:colOff>
      <xdr:row>53</xdr:row>
      <xdr:rowOff>57150</xdr:rowOff>
    </xdr:to>
    <xdr:sp macro="" textlink="">
      <xdr:nvSpPr>
        <xdr:cNvPr id="286" name="正方形/長方形 285">
          <a:extLst>
            <a:ext uri="{FF2B5EF4-FFF2-40B4-BE49-F238E27FC236}">
              <a16:creationId xmlns:a16="http://schemas.microsoft.com/office/drawing/2014/main" id="{00000000-0008-0000-0300-00001E010000}"/>
            </a:ext>
          </a:extLst>
        </xdr:cNvPr>
        <xdr:cNvSpPr/>
      </xdr:nvSpPr>
      <xdr:spPr>
        <a:xfrm>
          <a:off x="12827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定員管理の状況</a:t>
          </a:r>
        </a:p>
      </xdr:txBody>
    </xdr:sp>
    <xdr:clientData/>
  </xdr:twoCellAnchor>
  <xdr:oneCellAnchor>
    <xdr:from>
      <xdr:col>63</xdr:col>
      <xdr:colOff>144652</xdr:colOff>
      <xdr:row>53</xdr:row>
      <xdr:rowOff>101600</xdr:rowOff>
    </xdr:from>
    <xdr:ext cx="2263396" cy="309059"/>
    <xdr:sp macro="" textlink="">
      <xdr:nvSpPr>
        <xdr:cNvPr id="287" name="テキスト ボックス 286">
          <a:extLst>
            <a:ext uri="{FF2B5EF4-FFF2-40B4-BE49-F238E27FC236}">
              <a16:creationId xmlns:a16="http://schemas.microsoft.com/office/drawing/2014/main" id="{00000000-0008-0000-0300-00001F010000}"/>
            </a:ext>
          </a:extLst>
        </xdr:cNvPr>
        <xdr:cNvSpPr txBox="1"/>
      </xdr:nvSpPr>
      <xdr:spPr>
        <a:xfrm>
          <a:off x="13346302" y="9188450"/>
          <a:ext cx="2263396"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1,000</a:t>
          </a:r>
          <a:r>
            <a:rPr kumimoji="1" lang="ja-JP" altLang="en-US" sz="1300" b="1">
              <a:latin typeface="ＭＳ Ｐゴシック" panose="020B0600070205080204" pitchFamily="50" charset="-128"/>
              <a:ea typeface="ＭＳ Ｐゴシック" panose="020B0600070205080204" pitchFamily="50" charset="-128"/>
            </a:rPr>
            <a:t>人当たり職員数</a:t>
          </a:r>
        </a:p>
      </xdr:txBody>
    </xdr:sp>
    <xdr:clientData/>
  </xdr:oneCellAnchor>
  <xdr:oneCellAnchor>
    <xdr:from>
      <xdr:col>75</xdr:col>
      <xdr:colOff>20449</xdr:colOff>
      <xdr:row>53</xdr:row>
      <xdr:rowOff>76200</xdr:rowOff>
    </xdr:from>
    <xdr:ext cx="1651000" cy="359073"/>
    <xdr:sp macro="" textlink="">
      <xdr:nvSpPr>
        <xdr:cNvPr id="288" name="テキスト ボックス 287">
          <a:extLst>
            <a:ext uri="{FF2B5EF4-FFF2-40B4-BE49-F238E27FC236}">
              <a16:creationId xmlns:a16="http://schemas.microsoft.com/office/drawing/2014/main" id="{00000000-0008-0000-0300-000020010000}"/>
            </a:ext>
          </a:extLst>
        </xdr:cNvPr>
        <xdr:cNvSpPr txBox="1"/>
      </xdr:nvSpPr>
      <xdr:spPr>
        <a:xfrm>
          <a:off x="15736699"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[5.86</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人</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52</xdr:row>
      <xdr:rowOff>165100</xdr:rowOff>
    </xdr:from>
    <xdr:to>
      <xdr:col>93</xdr:col>
      <xdr:colOff>6350</xdr:colOff>
      <xdr:row>54</xdr:row>
      <xdr:rowOff>76200</xdr:rowOff>
    </xdr:to>
    <xdr:sp macro="" textlink="">
      <xdr:nvSpPr>
        <xdr:cNvPr id="289" name="正方形/長方形 288">
          <a:extLst>
            <a:ext uri="{FF2B5EF4-FFF2-40B4-BE49-F238E27FC236}">
              <a16:creationId xmlns:a16="http://schemas.microsoft.com/office/drawing/2014/main" id="{00000000-0008-0000-0300-000021010000}"/>
            </a:ext>
          </a:extLst>
        </xdr:cNvPr>
        <xdr:cNvSpPr/>
      </xdr:nvSpPr>
      <xdr:spPr>
        <a:xfrm>
          <a:off x="17970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54</xdr:row>
      <xdr:rowOff>12700</xdr:rowOff>
    </xdr:from>
    <xdr:to>
      <xdr:col>93</xdr:col>
      <xdr:colOff>6350</xdr:colOff>
      <xdr:row>55</xdr:row>
      <xdr:rowOff>95250</xdr:rowOff>
    </xdr:to>
    <xdr:sp macro="" textlink="">
      <xdr:nvSpPr>
        <xdr:cNvPr id="290" name="正方形/長方形 289">
          <a:extLst>
            <a:ext uri="{FF2B5EF4-FFF2-40B4-BE49-F238E27FC236}">
              <a16:creationId xmlns:a16="http://schemas.microsoft.com/office/drawing/2014/main" id="{00000000-0008-0000-0300-000022010000}"/>
            </a:ext>
          </a:extLst>
        </xdr:cNvPr>
        <xdr:cNvSpPr/>
      </xdr:nvSpPr>
      <xdr:spPr>
        <a:xfrm>
          <a:off x="17970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52</xdr:row>
      <xdr:rowOff>165100</xdr:rowOff>
    </xdr:from>
    <xdr:to>
      <xdr:col>99</xdr:col>
      <xdr:colOff>146050</xdr:colOff>
      <xdr:row>54</xdr:row>
      <xdr:rowOff>76200</xdr:rowOff>
    </xdr:to>
    <xdr:sp macro="" textlink="">
      <xdr:nvSpPr>
        <xdr:cNvPr id="291" name="正方形/長方形 290">
          <a:extLst>
            <a:ext uri="{FF2B5EF4-FFF2-40B4-BE49-F238E27FC236}">
              <a16:creationId xmlns:a16="http://schemas.microsoft.com/office/drawing/2014/main" id="{00000000-0008-0000-0300-000023010000}"/>
            </a:ext>
          </a:extLst>
        </xdr:cNvPr>
        <xdr:cNvSpPr/>
      </xdr:nvSpPr>
      <xdr:spPr>
        <a:xfrm>
          <a:off x="19621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54</xdr:row>
      <xdr:rowOff>12700</xdr:rowOff>
    </xdr:from>
    <xdr:to>
      <xdr:col>99</xdr:col>
      <xdr:colOff>146050</xdr:colOff>
      <xdr:row>55</xdr:row>
      <xdr:rowOff>95250</xdr:rowOff>
    </xdr:to>
    <xdr:sp macro="" textlink="">
      <xdr:nvSpPr>
        <xdr:cNvPr id="292" name="正方形/長方形 291">
          <a:extLst>
            <a:ext uri="{FF2B5EF4-FFF2-40B4-BE49-F238E27FC236}">
              <a16:creationId xmlns:a16="http://schemas.microsoft.com/office/drawing/2014/main" id="{00000000-0008-0000-0300-000024010000}"/>
            </a:ext>
          </a:extLst>
        </xdr:cNvPr>
        <xdr:cNvSpPr/>
      </xdr:nvSpPr>
      <xdr:spPr>
        <a:xfrm>
          <a:off x="19621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52</xdr:row>
      <xdr:rowOff>165100</xdr:rowOff>
    </xdr:from>
    <xdr:to>
      <xdr:col>106</xdr:col>
      <xdr:colOff>139700</xdr:colOff>
      <xdr:row>54</xdr:row>
      <xdr:rowOff>76200</xdr:rowOff>
    </xdr:to>
    <xdr:sp macro="" textlink="">
      <xdr:nvSpPr>
        <xdr:cNvPr id="293" name="正方形/長方形 292">
          <a:extLst>
            <a:ext uri="{FF2B5EF4-FFF2-40B4-BE49-F238E27FC236}">
              <a16:creationId xmlns:a16="http://schemas.microsoft.com/office/drawing/2014/main" id="{00000000-0008-0000-0300-000025010000}"/>
            </a:ext>
          </a:extLst>
        </xdr:cNvPr>
        <xdr:cNvSpPr/>
      </xdr:nvSpPr>
      <xdr:spPr>
        <a:xfrm>
          <a:off x="21082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100</xdr:col>
      <xdr:colOff>127000</xdr:colOff>
      <xdr:row>54</xdr:row>
      <xdr:rowOff>12700</xdr:rowOff>
    </xdr:from>
    <xdr:to>
      <xdr:col>106</xdr:col>
      <xdr:colOff>139700</xdr:colOff>
      <xdr:row>55</xdr:row>
      <xdr:rowOff>95250</xdr:rowOff>
    </xdr:to>
    <xdr:sp macro="" textlink="">
      <xdr:nvSpPr>
        <xdr:cNvPr id="294" name="正方形/長方形 293">
          <a:extLst>
            <a:ext uri="{FF2B5EF4-FFF2-40B4-BE49-F238E27FC236}">
              <a16:creationId xmlns:a16="http://schemas.microsoft.com/office/drawing/2014/main" id="{00000000-0008-0000-0300-000026010000}"/>
            </a:ext>
          </a:extLst>
        </xdr:cNvPr>
        <xdr:cNvSpPr/>
      </xdr:nvSpPr>
      <xdr:spPr>
        <a:xfrm>
          <a:off x="21082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55</xdr:row>
      <xdr:rowOff>158750</xdr:rowOff>
    </xdr:from>
    <xdr:to>
      <xdr:col>85</xdr:col>
      <xdr:colOff>95250</xdr:colOff>
      <xdr:row>70</xdr:row>
      <xdr:rowOff>0</xdr:rowOff>
    </xdr:to>
    <xdr:sp macro="" textlink="">
      <xdr:nvSpPr>
        <xdr:cNvPr id="295" name="正方形/長方形 294">
          <a:extLst>
            <a:ext uri="{FF2B5EF4-FFF2-40B4-BE49-F238E27FC236}">
              <a16:creationId xmlns:a16="http://schemas.microsoft.com/office/drawing/2014/main" id="{00000000-0008-0000-0300-000027010000}"/>
            </a:ext>
          </a:extLst>
        </xdr:cNvPr>
        <xdr:cNvSpPr/>
      </xdr:nvSpPr>
      <xdr:spPr>
        <a:xfrm>
          <a:off x="12827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115</xdr:col>
      <xdr:colOff>31750</xdr:colOff>
      <xdr:row>70</xdr:row>
      <xdr:rowOff>0</xdr:rowOff>
    </xdr:to>
    <xdr:sp macro="" textlink="">
      <xdr:nvSpPr>
        <xdr:cNvPr id="296" name="正方形/長方形 295">
          <a:extLst>
            <a:ext uri="{FF2B5EF4-FFF2-40B4-BE49-F238E27FC236}">
              <a16:creationId xmlns:a16="http://schemas.microsoft.com/office/drawing/2014/main" id="{00000000-0008-0000-0300-000028010000}"/>
            </a:ext>
          </a:extLst>
        </xdr:cNvPr>
        <xdr:cNvSpPr/>
      </xdr:nvSpPr>
      <xdr:spPr>
        <a:xfrm>
          <a:off x="18097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104</xdr:col>
      <xdr:colOff>114300</xdr:colOff>
      <xdr:row>57</xdr:row>
      <xdr:rowOff>69850</xdr:rowOff>
    </xdr:to>
    <xdr:sp macro="" textlink="">
      <xdr:nvSpPr>
        <xdr:cNvPr id="297" name="正方形/長方形 296">
          <a:extLst>
            <a:ext uri="{FF2B5EF4-FFF2-40B4-BE49-F238E27FC236}">
              <a16:creationId xmlns:a16="http://schemas.microsoft.com/office/drawing/2014/main" id="{00000000-0008-0000-0300-000029010000}"/>
            </a:ext>
          </a:extLst>
        </xdr:cNvPr>
        <xdr:cNvSpPr/>
      </xdr:nvSpPr>
      <xdr:spPr>
        <a:xfrm>
          <a:off x="18097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1,000</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人当たり職員数の分析欄</a:t>
          </a:r>
        </a:p>
      </xdr:txBody>
    </xdr:sp>
    <xdr:clientData/>
  </xdr:twoCellAnchor>
  <xdr:twoCellAnchor>
    <xdr:from>
      <xdr:col>86</xdr:col>
      <xdr:colOff>203200</xdr:colOff>
      <xdr:row>57</xdr:row>
      <xdr:rowOff>133350</xdr:rowOff>
    </xdr:from>
    <xdr:to>
      <xdr:col>114</xdr:col>
      <xdr:colOff>114300</xdr:colOff>
      <xdr:row>69</xdr:row>
      <xdr:rowOff>107950</xdr:rowOff>
    </xdr:to>
    <xdr:sp macro="" textlink="" fLocksText="0">
      <xdr:nvSpPr>
        <xdr:cNvPr id="298" name="テキスト ボックス 297">
          <a:extLst>
            <a:ext uri="{FF2B5EF4-FFF2-40B4-BE49-F238E27FC236}">
              <a16:creationId xmlns:a16="http://schemas.microsoft.com/office/drawing/2014/main" id="{00000000-0008-0000-0300-00002A010000}"/>
            </a:ext>
          </a:extLst>
        </xdr:cNvPr>
        <xdr:cNvSpPr txBox="1"/>
      </xdr:nvSpPr>
      <xdr:spPr>
        <a:xfrm>
          <a:off x="18224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ja-JP" altLang="en-US" sz="1100" b="0" i="0" baseline="0">
              <a:solidFill>
                <a:schemeClr val="dk1"/>
              </a:solidFill>
              <a:effectLst/>
              <a:latin typeface="+mn-lt"/>
              <a:ea typeface="+mn-ea"/>
              <a:cs typeface="+mn-cs"/>
            </a:rPr>
            <a:t>　</a:t>
          </a:r>
          <a:r>
            <a:rPr kumimoji="1" lang="ja-JP" altLang="ja-JP" sz="1100" b="0" i="0" baseline="0">
              <a:solidFill>
                <a:schemeClr val="dk1"/>
              </a:solidFill>
              <a:effectLst/>
              <a:latin typeface="+mn-lt"/>
              <a:ea typeface="+mn-ea"/>
              <a:cs typeface="+mn-cs"/>
            </a:rPr>
            <a:t>毎年度見直しを行っている定員管理計画に基づいて職員数を管理してきた結果、全国平均、類似団体平均</a:t>
          </a:r>
          <a:r>
            <a:rPr kumimoji="1" lang="ja-JP" altLang="en-US" sz="1100" b="0" i="0" baseline="0">
              <a:solidFill>
                <a:schemeClr val="dk1"/>
              </a:solidFill>
              <a:effectLst/>
              <a:latin typeface="+mn-lt"/>
              <a:ea typeface="+mn-ea"/>
              <a:cs typeface="+mn-cs"/>
            </a:rPr>
            <a:t>及び東京都平均</a:t>
          </a:r>
          <a:r>
            <a:rPr kumimoji="1" lang="ja-JP" altLang="ja-JP" sz="1100" b="0" i="0" baseline="0">
              <a:solidFill>
                <a:schemeClr val="dk1"/>
              </a:solidFill>
              <a:effectLst/>
              <a:latin typeface="+mn-lt"/>
              <a:ea typeface="+mn-ea"/>
              <a:cs typeface="+mn-cs"/>
            </a:rPr>
            <a:t>を下回る結果となっている。</a:t>
          </a:r>
          <a:endParaRPr lang="ja-JP" altLang="ja-JP" sz="1400">
            <a:effectLst/>
          </a:endParaRPr>
        </a:p>
        <a:p>
          <a:pPr eaLnBrk="1" fontAlgn="auto" latinLnBrk="0" hangingPunct="1"/>
          <a:r>
            <a:rPr kumimoji="1" lang="ja-JP" altLang="ja-JP" sz="1100" b="0" i="0" baseline="0">
              <a:solidFill>
                <a:schemeClr val="dk1"/>
              </a:solidFill>
              <a:effectLst/>
              <a:latin typeface="+mn-lt"/>
              <a:ea typeface="+mn-ea"/>
              <a:cs typeface="+mn-cs"/>
            </a:rPr>
            <a:t>　行政需要の増減に対応した柔軟な定員管理計画により、引き続き適正な水準を維持していく。</a:t>
          </a:r>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61</xdr:col>
      <xdr:colOff>6350</xdr:colOff>
      <xdr:row>54</xdr:row>
      <xdr:rowOff>139700</xdr:rowOff>
    </xdr:from>
    <xdr:ext cx="349839" cy="225703"/>
    <xdr:sp macro="" textlink="">
      <xdr:nvSpPr>
        <xdr:cNvPr id="299" name="テキスト ボックス 298">
          <a:extLst>
            <a:ext uri="{FF2B5EF4-FFF2-40B4-BE49-F238E27FC236}">
              <a16:creationId xmlns:a16="http://schemas.microsoft.com/office/drawing/2014/main" id="{00000000-0008-0000-0300-00002B010000}"/>
            </a:ext>
          </a:extLst>
        </xdr:cNvPr>
        <xdr:cNvSpPr txBox="1"/>
      </xdr:nvSpPr>
      <xdr:spPr>
        <a:xfrm>
          <a:off x="12788900" y="939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人</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70</xdr:row>
      <xdr:rowOff>0</xdr:rowOff>
    </xdr:from>
    <xdr:to>
      <xdr:col>85</xdr:col>
      <xdr:colOff>95250</xdr:colOff>
      <xdr:row>70</xdr:row>
      <xdr:rowOff>0</xdr:rowOff>
    </xdr:to>
    <xdr:cxnSp macro="">
      <xdr:nvCxnSpPr>
        <xdr:cNvPr id="300" name="直線コネクタ 299">
          <a:extLst>
            <a:ext uri="{FF2B5EF4-FFF2-40B4-BE49-F238E27FC236}">
              <a16:creationId xmlns:a16="http://schemas.microsoft.com/office/drawing/2014/main" id="{00000000-0008-0000-0300-00002C010000}"/>
            </a:ext>
          </a:extLst>
        </xdr:cNvPr>
        <xdr:cNvCxnSpPr/>
      </xdr:nvCxnSpPr>
      <xdr:spPr>
        <a:xfrm>
          <a:off x="12827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69</xdr:row>
      <xdr:rowOff>29227</xdr:rowOff>
    </xdr:from>
    <xdr:ext cx="762000" cy="259045"/>
    <xdr:sp macro="" textlink="">
      <xdr:nvSpPr>
        <xdr:cNvPr id="301" name="テキスト ボックス 300">
          <a:extLst>
            <a:ext uri="{FF2B5EF4-FFF2-40B4-BE49-F238E27FC236}">
              <a16:creationId xmlns:a16="http://schemas.microsoft.com/office/drawing/2014/main" id="{00000000-0008-0000-0300-00002D010000}"/>
            </a:ext>
          </a:extLst>
        </xdr:cNvPr>
        <xdr:cNvSpPr txBox="1"/>
      </xdr:nvSpPr>
      <xdr:spPr>
        <a:xfrm>
          <a:off x="1206500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67</xdr:row>
      <xdr:rowOff>112183</xdr:rowOff>
    </xdr:from>
    <xdr:to>
      <xdr:col>85</xdr:col>
      <xdr:colOff>95250</xdr:colOff>
      <xdr:row>67</xdr:row>
      <xdr:rowOff>112183</xdr:rowOff>
    </xdr:to>
    <xdr:cxnSp macro="">
      <xdr:nvCxnSpPr>
        <xdr:cNvPr id="302" name="直線コネクタ 301">
          <a:extLst>
            <a:ext uri="{FF2B5EF4-FFF2-40B4-BE49-F238E27FC236}">
              <a16:creationId xmlns:a16="http://schemas.microsoft.com/office/drawing/2014/main" id="{00000000-0008-0000-0300-00002E010000}"/>
            </a:ext>
          </a:extLst>
        </xdr:cNvPr>
        <xdr:cNvCxnSpPr/>
      </xdr:nvCxnSpPr>
      <xdr:spPr>
        <a:xfrm>
          <a:off x="12827000" y="1159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66</xdr:row>
      <xdr:rowOff>141410</xdr:rowOff>
    </xdr:from>
    <xdr:ext cx="762000" cy="259045"/>
    <xdr:sp macro="" textlink="">
      <xdr:nvSpPr>
        <xdr:cNvPr id="303" name="テキスト ボックス 302">
          <a:extLst>
            <a:ext uri="{FF2B5EF4-FFF2-40B4-BE49-F238E27FC236}">
              <a16:creationId xmlns:a16="http://schemas.microsoft.com/office/drawing/2014/main" id="{00000000-0008-0000-0300-00002F010000}"/>
            </a:ext>
          </a:extLst>
        </xdr:cNvPr>
        <xdr:cNvSpPr txBox="1"/>
      </xdr:nvSpPr>
      <xdr:spPr>
        <a:xfrm>
          <a:off x="12065000" y="1145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65</xdr:row>
      <xdr:rowOff>52917</xdr:rowOff>
    </xdr:from>
    <xdr:to>
      <xdr:col>85</xdr:col>
      <xdr:colOff>95250</xdr:colOff>
      <xdr:row>65</xdr:row>
      <xdr:rowOff>52917</xdr:rowOff>
    </xdr:to>
    <xdr:cxnSp macro="">
      <xdr:nvCxnSpPr>
        <xdr:cNvPr id="304" name="直線コネクタ 303">
          <a:extLst>
            <a:ext uri="{FF2B5EF4-FFF2-40B4-BE49-F238E27FC236}">
              <a16:creationId xmlns:a16="http://schemas.microsoft.com/office/drawing/2014/main" id="{00000000-0008-0000-0300-000030010000}"/>
            </a:ext>
          </a:extLst>
        </xdr:cNvPr>
        <xdr:cNvCxnSpPr/>
      </xdr:nvCxnSpPr>
      <xdr:spPr>
        <a:xfrm>
          <a:off x="12827000" y="1119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64</xdr:row>
      <xdr:rowOff>82144</xdr:rowOff>
    </xdr:from>
    <xdr:ext cx="762000" cy="259045"/>
    <xdr:sp macro="" textlink="">
      <xdr:nvSpPr>
        <xdr:cNvPr id="305" name="テキスト ボックス 304">
          <a:extLst>
            <a:ext uri="{FF2B5EF4-FFF2-40B4-BE49-F238E27FC236}">
              <a16:creationId xmlns:a16="http://schemas.microsoft.com/office/drawing/2014/main" id="{00000000-0008-0000-0300-000031010000}"/>
            </a:ext>
          </a:extLst>
        </xdr:cNvPr>
        <xdr:cNvSpPr txBox="1"/>
      </xdr:nvSpPr>
      <xdr:spPr>
        <a:xfrm>
          <a:off x="12065000" y="1105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62</xdr:row>
      <xdr:rowOff>165100</xdr:rowOff>
    </xdr:from>
    <xdr:to>
      <xdr:col>85</xdr:col>
      <xdr:colOff>95250</xdr:colOff>
      <xdr:row>62</xdr:row>
      <xdr:rowOff>165100</xdr:rowOff>
    </xdr:to>
    <xdr:cxnSp macro="">
      <xdr:nvCxnSpPr>
        <xdr:cNvPr id="306" name="直線コネクタ 305">
          <a:extLst>
            <a:ext uri="{FF2B5EF4-FFF2-40B4-BE49-F238E27FC236}">
              <a16:creationId xmlns:a16="http://schemas.microsoft.com/office/drawing/2014/main" id="{00000000-0008-0000-0300-000032010000}"/>
            </a:ext>
          </a:extLst>
        </xdr:cNvPr>
        <xdr:cNvCxnSpPr/>
      </xdr:nvCxnSpPr>
      <xdr:spPr>
        <a:xfrm>
          <a:off x="12827000" y="1079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62</xdr:row>
      <xdr:rowOff>22877</xdr:rowOff>
    </xdr:from>
    <xdr:ext cx="762000" cy="259045"/>
    <xdr:sp macro="" textlink="">
      <xdr:nvSpPr>
        <xdr:cNvPr id="307" name="テキスト ボックス 306">
          <a:extLst>
            <a:ext uri="{FF2B5EF4-FFF2-40B4-BE49-F238E27FC236}">
              <a16:creationId xmlns:a16="http://schemas.microsoft.com/office/drawing/2014/main" id="{00000000-0008-0000-0300-000033010000}"/>
            </a:ext>
          </a:extLst>
        </xdr:cNvPr>
        <xdr:cNvSpPr txBox="1"/>
      </xdr:nvSpPr>
      <xdr:spPr>
        <a:xfrm>
          <a:off x="12065000" y="1065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60</xdr:row>
      <xdr:rowOff>105833</xdr:rowOff>
    </xdr:from>
    <xdr:to>
      <xdr:col>85</xdr:col>
      <xdr:colOff>95250</xdr:colOff>
      <xdr:row>60</xdr:row>
      <xdr:rowOff>105833</xdr:rowOff>
    </xdr:to>
    <xdr:cxnSp macro="">
      <xdr:nvCxnSpPr>
        <xdr:cNvPr id="308" name="直線コネクタ 307">
          <a:extLst>
            <a:ext uri="{FF2B5EF4-FFF2-40B4-BE49-F238E27FC236}">
              <a16:creationId xmlns:a16="http://schemas.microsoft.com/office/drawing/2014/main" id="{00000000-0008-0000-0300-000034010000}"/>
            </a:ext>
          </a:extLst>
        </xdr:cNvPr>
        <xdr:cNvCxnSpPr/>
      </xdr:nvCxnSpPr>
      <xdr:spPr>
        <a:xfrm>
          <a:off x="12827000" y="1039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59</xdr:row>
      <xdr:rowOff>135060</xdr:rowOff>
    </xdr:from>
    <xdr:ext cx="762000" cy="259045"/>
    <xdr:sp macro="" textlink="">
      <xdr:nvSpPr>
        <xdr:cNvPr id="309" name="テキスト ボックス 308">
          <a:extLst>
            <a:ext uri="{FF2B5EF4-FFF2-40B4-BE49-F238E27FC236}">
              <a16:creationId xmlns:a16="http://schemas.microsoft.com/office/drawing/2014/main" id="{00000000-0008-0000-0300-000035010000}"/>
            </a:ext>
          </a:extLst>
        </xdr:cNvPr>
        <xdr:cNvSpPr txBox="1"/>
      </xdr:nvSpPr>
      <xdr:spPr>
        <a:xfrm>
          <a:off x="12065000" y="1025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58</xdr:row>
      <xdr:rowOff>46567</xdr:rowOff>
    </xdr:from>
    <xdr:to>
      <xdr:col>85</xdr:col>
      <xdr:colOff>95250</xdr:colOff>
      <xdr:row>58</xdr:row>
      <xdr:rowOff>46567</xdr:rowOff>
    </xdr:to>
    <xdr:cxnSp macro="">
      <xdr:nvCxnSpPr>
        <xdr:cNvPr id="310" name="直線コネクタ 309">
          <a:extLst>
            <a:ext uri="{FF2B5EF4-FFF2-40B4-BE49-F238E27FC236}">
              <a16:creationId xmlns:a16="http://schemas.microsoft.com/office/drawing/2014/main" id="{00000000-0008-0000-0300-000036010000}"/>
            </a:ext>
          </a:extLst>
        </xdr:cNvPr>
        <xdr:cNvCxnSpPr/>
      </xdr:nvCxnSpPr>
      <xdr:spPr>
        <a:xfrm>
          <a:off x="12827000" y="999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57</xdr:row>
      <xdr:rowOff>75794</xdr:rowOff>
    </xdr:from>
    <xdr:ext cx="762000" cy="259045"/>
    <xdr:sp macro="" textlink="">
      <xdr:nvSpPr>
        <xdr:cNvPr id="311" name="テキスト ボックス 310">
          <a:extLst>
            <a:ext uri="{FF2B5EF4-FFF2-40B4-BE49-F238E27FC236}">
              <a16:creationId xmlns:a16="http://schemas.microsoft.com/office/drawing/2014/main" id="{00000000-0008-0000-0300-000037010000}"/>
            </a:ext>
          </a:extLst>
        </xdr:cNvPr>
        <xdr:cNvSpPr txBox="1"/>
      </xdr:nvSpPr>
      <xdr:spPr>
        <a:xfrm>
          <a:off x="12065000" y="984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55</xdr:row>
      <xdr:rowOff>158750</xdr:rowOff>
    </xdr:to>
    <xdr:cxnSp macro="">
      <xdr:nvCxnSpPr>
        <xdr:cNvPr id="312" name="直線コネクタ 311">
          <a:extLst>
            <a:ext uri="{FF2B5EF4-FFF2-40B4-BE49-F238E27FC236}">
              <a16:creationId xmlns:a16="http://schemas.microsoft.com/office/drawing/2014/main" id="{00000000-0008-0000-0300-000038010000}"/>
            </a:ext>
          </a:extLst>
        </xdr:cNvPr>
        <xdr:cNvCxnSpPr/>
      </xdr:nvCxnSpPr>
      <xdr:spPr>
        <a:xfrm>
          <a:off x="12827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55</xdr:row>
      <xdr:rowOff>16527</xdr:rowOff>
    </xdr:from>
    <xdr:ext cx="762000" cy="259045"/>
    <xdr:sp macro="" textlink="">
      <xdr:nvSpPr>
        <xdr:cNvPr id="313" name="テキスト ボックス 312">
          <a:extLst>
            <a:ext uri="{FF2B5EF4-FFF2-40B4-BE49-F238E27FC236}">
              <a16:creationId xmlns:a16="http://schemas.microsoft.com/office/drawing/2014/main" id="{00000000-0008-0000-0300-000039010000}"/>
            </a:ext>
          </a:extLst>
        </xdr:cNvPr>
        <xdr:cNvSpPr txBox="1"/>
      </xdr:nvSpPr>
      <xdr:spPr>
        <a:xfrm>
          <a:off x="1206500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70</xdr:row>
      <xdr:rowOff>0</xdr:rowOff>
    </xdr:to>
    <xdr:sp macro="" textlink="">
      <xdr:nvSpPr>
        <xdr:cNvPr id="314" name="定員管理の状況グラフ枠">
          <a:extLst>
            <a:ext uri="{FF2B5EF4-FFF2-40B4-BE49-F238E27FC236}">
              <a16:creationId xmlns:a16="http://schemas.microsoft.com/office/drawing/2014/main" id="{00000000-0008-0000-0300-00003A010000}"/>
            </a:ext>
          </a:extLst>
        </xdr:cNvPr>
        <xdr:cNvSpPr/>
      </xdr:nvSpPr>
      <xdr:spPr>
        <a:xfrm>
          <a:off x="12827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58</xdr:row>
      <xdr:rowOff>74719</xdr:rowOff>
    </xdr:from>
    <xdr:to>
      <xdr:col>81</xdr:col>
      <xdr:colOff>44450</xdr:colOff>
      <xdr:row>67</xdr:row>
      <xdr:rowOff>112183</xdr:rowOff>
    </xdr:to>
    <xdr:cxnSp macro="">
      <xdr:nvCxnSpPr>
        <xdr:cNvPr id="315" name="直線コネクタ 314">
          <a:extLst>
            <a:ext uri="{FF2B5EF4-FFF2-40B4-BE49-F238E27FC236}">
              <a16:creationId xmlns:a16="http://schemas.microsoft.com/office/drawing/2014/main" id="{00000000-0008-0000-0300-00003B010000}"/>
            </a:ext>
          </a:extLst>
        </xdr:cNvPr>
        <xdr:cNvCxnSpPr/>
      </xdr:nvCxnSpPr>
      <xdr:spPr>
        <a:xfrm flipV="1">
          <a:off x="17018000" y="10018819"/>
          <a:ext cx="0" cy="1580514"/>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67</xdr:row>
      <xdr:rowOff>84260</xdr:rowOff>
    </xdr:from>
    <xdr:ext cx="762000" cy="259045"/>
    <xdr:sp macro="" textlink="">
      <xdr:nvSpPr>
        <xdr:cNvPr id="316" name="定員管理の状況最小値テキスト">
          <a:extLst>
            <a:ext uri="{FF2B5EF4-FFF2-40B4-BE49-F238E27FC236}">
              <a16:creationId xmlns:a16="http://schemas.microsoft.com/office/drawing/2014/main" id="{00000000-0008-0000-0300-00003C010000}"/>
            </a:ext>
          </a:extLst>
        </xdr:cNvPr>
        <xdr:cNvSpPr txBox="1"/>
      </xdr:nvSpPr>
      <xdr:spPr>
        <a:xfrm>
          <a:off x="17106900" y="115714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67</xdr:row>
      <xdr:rowOff>112183</xdr:rowOff>
    </xdr:from>
    <xdr:to>
      <xdr:col>81</xdr:col>
      <xdr:colOff>133350</xdr:colOff>
      <xdr:row>67</xdr:row>
      <xdr:rowOff>112183</xdr:rowOff>
    </xdr:to>
    <xdr:cxnSp macro="">
      <xdr:nvCxnSpPr>
        <xdr:cNvPr id="317" name="直線コネクタ 316">
          <a:extLst>
            <a:ext uri="{FF2B5EF4-FFF2-40B4-BE49-F238E27FC236}">
              <a16:creationId xmlns:a16="http://schemas.microsoft.com/office/drawing/2014/main" id="{00000000-0008-0000-0300-00003D010000}"/>
            </a:ext>
          </a:extLst>
        </xdr:cNvPr>
        <xdr:cNvCxnSpPr/>
      </xdr:nvCxnSpPr>
      <xdr:spPr>
        <a:xfrm>
          <a:off x="16929100" y="115993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56</xdr:row>
      <xdr:rowOff>161096</xdr:rowOff>
    </xdr:from>
    <xdr:ext cx="762000" cy="259045"/>
    <xdr:sp macro="" textlink="">
      <xdr:nvSpPr>
        <xdr:cNvPr id="318" name="定員管理の状況最大値テキスト">
          <a:extLst>
            <a:ext uri="{FF2B5EF4-FFF2-40B4-BE49-F238E27FC236}">
              <a16:creationId xmlns:a16="http://schemas.microsoft.com/office/drawing/2014/main" id="{00000000-0008-0000-0300-00003E010000}"/>
            </a:ext>
          </a:extLst>
        </xdr:cNvPr>
        <xdr:cNvSpPr txBox="1"/>
      </xdr:nvSpPr>
      <xdr:spPr>
        <a:xfrm>
          <a:off x="17106900" y="976229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4.14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58</xdr:row>
      <xdr:rowOff>74719</xdr:rowOff>
    </xdr:from>
    <xdr:to>
      <xdr:col>81</xdr:col>
      <xdr:colOff>133350</xdr:colOff>
      <xdr:row>58</xdr:row>
      <xdr:rowOff>74719</xdr:rowOff>
    </xdr:to>
    <xdr:cxnSp macro="">
      <xdr:nvCxnSpPr>
        <xdr:cNvPr id="319" name="直線コネクタ 318">
          <a:extLst>
            <a:ext uri="{FF2B5EF4-FFF2-40B4-BE49-F238E27FC236}">
              <a16:creationId xmlns:a16="http://schemas.microsoft.com/office/drawing/2014/main" id="{00000000-0008-0000-0300-00003F010000}"/>
            </a:ext>
          </a:extLst>
        </xdr:cNvPr>
        <xdr:cNvCxnSpPr/>
      </xdr:nvCxnSpPr>
      <xdr:spPr>
        <a:xfrm>
          <a:off x="16929100" y="1001881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60</xdr:row>
      <xdr:rowOff>77681</xdr:rowOff>
    </xdr:from>
    <xdr:to>
      <xdr:col>81</xdr:col>
      <xdr:colOff>44450</xdr:colOff>
      <xdr:row>60</xdr:row>
      <xdr:rowOff>107844</xdr:rowOff>
    </xdr:to>
    <xdr:cxnSp macro="">
      <xdr:nvCxnSpPr>
        <xdr:cNvPr id="320" name="直線コネクタ 319">
          <a:extLst>
            <a:ext uri="{FF2B5EF4-FFF2-40B4-BE49-F238E27FC236}">
              <a16:creationId xmlns:a16="http://schemas.microsoft.com/office/drawing/2014/main" id="{00000000-0008-0000-0300-000040010000}"/>
            </a:ext>
          </a:extLst>
        </xdr:cNvPr>
        <xdr:cNvCxnSpPr/>
      </xdr:nvCxnSpPr>
      <xdr:spPr>
        <a:xfrm flipV="1">
          <a:off x="16179800" y="10364681"/>
          <a:ext cx="838200" cy="301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60</xdr:row>
      <xdr:rowOff>169880</xdr:rowOff>
    </xdr:from>
    <xdr:ext cx="762000" cy="259045"/>
    <xdr:sp macro="" textlink="">
      <xdr:nvSpPr>
        <xdr:cNvPr id="321" name="定員管理の状況平均値テキスト">
          <a:extLst>
            <a:ext uri="{FF2B5EF4-FFF2-40B4-BE49-F238E27FC236}">
              <a16:creationId xmlns:a16="http://schemas.microsoft.com/office/drawing/2014/main" id="{00000000-0008-0000-0300-000041010000}"/>
            </a:ext>
          </a:extLst>
        </xdr:cNvPr>
        <xdr:cNvSpPr txBox="1"/>
      </xdr:nvSpPr>
      <xdr:spPr>
        <a:xfrm>
          <a:off x="17106900" y="10456880"/>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61</xdr:row>
      <xdr:rowOff>26353</xdr:rowOff>
    </xdr:from>
    <xdr:to>
      <xdr:col>81</xdr:col>
      <xdr:colOff>95250</xdr:colOff>
      <xdr:row>61</xdr:row>
      <xdr:rowOff>127953</xdr:rowOff>
    </xdr:to>
    <xdr:sp macro="" textlink="">
      <xdr:nvSpPr>
        <xdr:cNvPr id="322" name="フローチャート: 判断 321">
          <a:extLst>
            <a:ext uri="{FF2B5EF4-FFF2-40B4-BE49-F238E27FC236}">
              <a16:creationId xmlns:a16="http://schemas.microsoft.com/office/drawing/2014/main" id="{00000000-0008-0000-0300-000042010000}"/>
            </a:ext>
          </a:extLst>
        </xdr:cNvPr>
        <xdr:cNvSpPr/>
      </xdr:nvSpPr>
      <xdr:spPr>
        <a:xfrm>
          <a:off x="16967200" y="104848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60</xdr:row>
      <xdr:rowOff>107844</xdr:rowOff>
    </xdr:from>
    <xdr:to>
      <xdr:col>77</xdr:col>
      <xdr:colOff>44450</xdr:colOff>
      <xdr:row>60</xdr:row>
      <xdr:rowOff>113877</xdr:rowOff>
    </xdr:to>
    <xdr:cxnSp macro="">
      <xdr:nvCxnSpPr>
        <xdr:cNvPr id="323" name="直線コネクタ 322">
          <a:extLst>
            <a:ext uri="{FF2B5EF4-FFF2-40B4-BE49-F238E27FC236}">
              <a16:creationId xmlns:a16="http://schemas.microsoft.com/office/drawing/2014/main" id="{00000000-0008-0000-0300-000043010000}"/>
            </a:ext>
          </a:extLst>
        </xdr:cNvPr>
        <xdr:cNvCxnSpPr/>
      </xdr:nvCxnSpPr>
      <xdr:spPr>
        <a:xfrm flipV="1">
          <a:off x="15290800" y="10394844"/>
          <a:ext cx="889000" cy="60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61</xdr:row>
      <xdr:rowOff>8255</xdr:rowOff>
    </xdr:from>
    <xdr:to>
      <xdr:col>77</xdr:col>
      <xdr:colOff>95250</xdr:colOff>
      <xdr:row>61</xdr:row>
      <xdr:rowOff>109855</xdr:rowOff>
    </xdr:to>
    <xdr:sp macro="" textlink="">
      <xdr:nvSpPr>
        <xdr:cNvPr id="324" name="フローチャート: 判断 323">
          <a:extLst>
            <a:ext uri="{FF2B5EF4-FFF2-40B4-BE49-F238E27FC236}">
              <a16:creationId xmlns:a16="http://schemas.microsoft.com/office/drawing/2014/main" id="{00000000-0008-0000-0300-000044010000}"/>
            </a:ext>
          </a:extLst>
        </xdr:cNvPr>
        <xdr:cNvSpPr/>
      </xdr:nvSpPr>
      <xdr:spPr>
        <a:xfrm>
          <a:off x="16129000" y="104667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61</xdr:row>
      <xdr:rowOff>94632</xdr:rowOff>
    </xdr:from>
    <xdr:ext cx="736600" cy="259045"/>
    <xdr:sp macro="" textlink="">
      <xdr:nvSpPr>
        <xdr:cNvPr id="325" name="テキスト ボックス 324">
          <a:extLst>
            <a:ext uri="{FF2B5EF4-FFF2-40B4-BE49-F238E27FC236}">
              <a16:creationId xmlns:a16="http://schemas.microsoft.com/office/drawing/2014/main" id="{00000000-0008-0000-0300-000045010000}"/>
            </a:ext>
          </a:extLst>
        </xdr:cNvPr>
        <xdr:cNvSpPr txBox="1"/>
      </xdr:nvSpPr>
      <xdr:spPr>
        <a:xfrm>
          <a:off x="15798800" y="1055308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60</xdr:row>
      <xdr:rowOff>79693</xdr:rowOff>
    </xdr:from>
    <xdr:to>
      <xdr:col>72</xdr:col>
      <xdr:colOff>203200</xdr:colOff>
      <xdr:row>60</xdr:row>
      <xdr:rowOff>113877</xdr:rowOff>
    </xdr:to>
    <xdr:cxnSp macro="">
      <xdr:nvCxnSpPr>
        <xdr:cNvPr id="326" name="直線コネクタ 325">
          <a:extLst>
            <a:ext uri="{FF2B5EF4-FFF2-40B4-BE49-F238E27FC236}">
              <a16:creationId xmlns:a16="http://schemas.microsoft.com/office/drawing/2014/main" id="{00000000-0008-0000-0300-000046010000}"/>
            </a:ext>
          </a:extLst>
        </xdr:cNvPr>
        <xdr:cNvCxnSpPr/>
      </xdr:nvCxnSpPr>
      <xdr:spPr>
        <a:xfrm>
          <a:off x="14401800" y="10366693"/>
          <a:ext cx="889000" cy="341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60</xdr:row>
      <xdr:rowOff>163619</xdr:rowOff>
    </xdr:from>
    <xdr:to>
      <xdr:col>73</xdr:col>
      <xdr:colOff>44450</xdr:colOff>
      <xdr:row>61</xdr:row>
      <xdr:rowOff>93769</xdr:rowOff>
    </xdr:to>
    <xdr:sp macro="" textlink="">
      <xdr:nvSpPr>
        <xdr:cNvPr id="327" name="フローチャート: 判断 326">
          <a:extLst>
            <a:ext uri="{FF2B5EF4-FFF2-40B4-BE49-F238E27FC236}">
              <a16:creationId xmlns:a16="http://schemas.microsoft.com/office/drawing/2014/main" id="{00000000-0008-0000-0300-000047010000}"/>
            </a:ext>
          </a:extLst>
        </xdr:cNvPr>
        <xdr:cNvSpPr/>
      </xdr:nvSpPr>
      <xdr:spPr>
        <a:xfrm>
          <a:off x="15240000" y="104506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61</xdr:row>
      <xdr:rowOff>78546</xdr:rowOff>
    </xdr:from>
    <xdr:ext cx="762000" cy="259045"/>
    <xdr:sp macro="" textlink="">
      <xdr:nvSpPr>
        <xdr:cNvPr id="328" name="テキスト ボックス 327">
          <a:extLst>
            <a:ext uri="{FF2B5EF4-FFF2-40B4-BE49-F238E27FC236}">
              <a16:creationId xmlns:a16="http://schemas.microsoft.com/office/drawing/2014/main" id="{00000000-0008-0000-0300-000048010000}"/>
            </a:ext>
          </a:extLst>
        </xdr:cNvPr>
        <xdr:cNvSpPr txBox="1"/>
      </xdr:nvSpPr>
      <xdr:spPr>
        <a:xfrm>
          <a:off x="14909800" y="1053699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60</xdr:row>
      <xdr:rowOff>79693</xdr:rowOff>
    </xdr:from>
    <xdr:to>
      <xdr:col>68</xdr:col>
      <xdr:colOff>152400</xdr:colOff>
      <xdr:row>60</xdr:row>
      <xdr:rowOff>79693</xdr:rowOff>
    </xdr:to>
    <xdr:cxnSp macro="">
      <xdr:nvCxnSpPr>
        <xdr:cNvPr id="329" name="直線コネクタ 328">
          <a:extLst>
            <a:ext uri="{FF2B5EF4-FFF2-40B4-BE49-F238E27FC236}">
              <a16:creationId xmlns:a16="http://schemas.microsoft.com/office/drawing/2014/main" id="{00000000-0008-0000-0300-000049010000}"/>
            </a:ext>
          </a:extLst>
        </xdr:cNvPr>
        <xdr:cNvCxnSpPr/>
      </xdr:nvCxnSpPr>
      <xdr:spPr>
        <a:xfrm>
          <a:off x="13512800" y="10366693"/>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60</xdr:row>
      <xdr:rowOff>157586</xdr:rowOff>
    </xdr:from>
    <xdr:to>
      <xdr:col>68</xdr:col>
      <xdr:colOff>203200</xdr:colOff>
      <xdr:row>61</xdr:row>
      <xdr:rowOff>87736</xdr:rowOff>
    </xdr:to>
    <xdr:sp macro="" textlink="">
      <xdr:nvSpPr>
        <xdr:cNvPr id="330" name="フローチャート: 判断 329">
          <a:extLst>
            <a:ext uri="{FF2B5EF4-FFF2-40B4-BE49-F238E27FC236}">
              <a16:creationId xmlns:a16="http://schemas.microsoft.com/office/drawing/2014/main" id="{00000000-0008-0000-0300-00004A010000}"/>
            </a:ext>
          </a:extLst>
        </xdr:cNvPr>
        <xdr:cNvSpPr/>
      </xdr:nvSpPr>
      <xdr:spPr>
        <a:xfrm>
          <a:off x="14351000" y="104445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61</xdr:row>
      <xdr:rowOff>72513</xdr:rowOff>
    </xdr:from>
    <xdr:ext cx="762000" cy="259045"/>
    <xdr:sp macro="" textlink="">
      <xdr:nvSpPr>
        <xdr:cNvPr id="331" name="テキスト ボックス 330">
          <a:extLst>
            <a:ext uri="{FF2B5EF4-FFF2-40B4-BE49-F238E27FC236}">
              <a16:creationId xmlns:a16="http://schemas.microsoft.com/office/drawing/2014/main" id="{00000000-0008-0000-0300-00004B010000}"/>
            </a:ext>
          </a:extLst>
        </xdr:cNvPr>
        <xdr:cNvSpPr txBox="1"/>
      </xdr:nvSpPr>
      <xdr:spPr>
        <a:xfrm>
          <a:off x="14020800" y="105309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60</xdr:row>
      <xdr:rowOff>131445</xdr:rowOff>
    </xdr:from>
    <xdr:to>
      <xdr:col>64</xdr:col>
      <xdr:colOff>152400</xdr:colOff>
      <xdr:row>61</xdr:row>
      <xdr:rowOff>61595</xdr:rowOff>
    </xdr:to>
    <xdr:sp macro="" textlink="">
      <xdr:nvSpPr>
        <xdr:cNvPr id="332" name="フローチャート: 判断 331">
          <a:extLst>
            <a:ext uri="{FF2B5EF4-FFF2-40B4-BE49-F238E27FC236}">
              <a16:creationId xmlns:a16="http://schemas.microsoft.com/office/drawing/2014/main" id="{00000000-0008-0000-0300-00004C010000}"/>
            </a:ext>
          </a:extLst>
        </xdr:cNvPr>
        <xdr:cNvSpPr/>
      </xdr:nvSpPr>
      <xdr:spPr>
        <a:xfrm>
          <a:off x="13462000" y="104184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61</xdr:row>
      <xdr:rowOff>46372</xdr:rowOff>
    </xdr:from>
    <xdr:ext cx="762000" cy="259045"/>
    <xdr:sp macro="" textlink="">
      <xdr:nvSpPr>
        <xdr:cNvPr id="333" name="テキスト ボックス 332">
          <a:extLst>
            <a:ext uri="{FF2B5EF4-FFF2-40B4-BE49-F238E27FC236}">
              <a16:creationId xmlns:a16="http://schemas.microsoft.com/office/drawing/2014/main" id="{00000000-0008-0000-0300-00004D010000}"/>
            </a:ext>
          </a:extLst>
        </xdr:cNvPr>
        <xdr:cNvSpPr txBox="1"/>
      </xdr:nvSpPr>
      <xdr:spPr>
        <a:xfrm>
          <a:off x="13131800" y="1050482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69</xdr:row>
      <xdr:rowOff>168927</xdr:rowOff>
    </xdr:from>
    <xdr:ext cx="762000" cy="259045"/>
    <xdr:sp macro="" textlink="">
      <xdr:nvSpPr>
        <xdr:cNvPr id="334" name="テキスト ボックス 333">
          <a:extLst>
            <a:ext uri="{FF2B5EF4-FFF2-40B4-BE49-F238E27FC236}">
              <a16:creationId xmlns:a16="http://schemas.microsoft.com/office/drawing/2014/main" id="{00000000-0008-0000-0300-00004E010000}"/>
            </a:ext>
          </a:extLst>
        </xdr:cNvPr>
        <xdr:cNvSpPr txBox="1"/>
      </xdr:nvSpPr>
      <xdr:spPr>
        <a:xfrm>
          <a:off x="16802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69</xdr:row>
      <xdr:rowOff>168927</xdr:rowOff>
    </xdr:from>
    <xdr:ext cx="762000" cy="259045"/>
    <xdr:sp macro="" textlink="">
      <xdr:nvSpPr>
        <xdr:cNvPr id="335" name="テキスト ボックス 334">
          <a:extLst>
            <a:ext uri="{FF2B5EF4-FFF2-40B4-BE49-F238E27FC236}">
              <a16:creationId xmlns:a16="http://schemas.microsoft.com/office/drawing/2014/main" id="{00000000-0008-0000-0300-00004F010000}"/>
            </a:ext>
          </a:extLst>
        </xdr:cNvPr>
        <xdr:cNvSpPr txBox="1"/>
      </xdr:nvSpPr>
      <xdr:spPr>
        <a:xfrm>
          <a:off x="15963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69</xdr:row>
      <xdr:rowOff>168927</xdr:rowOff>
    </xdr:from>
    <xdr:ext cx="762000" cy="259045"/>
    <xdr:sp macro="" textlink="">
      <xdr:nvSpPr>
        <xdr:cNvPr id="336" name="テキスト ボックス 335">
          <a:extLst>
            <a:ext uri="{FF2B5EF4-FFF2-40B4-BE49-F238E27FC236}">
              <a16:creationId xmlns:a16="http://schemas.microsoft.com/office/drawing/2014/main" id="{00000000-0008-0000-0300-000050010000}"/>
            </a:ext>
          </a:extLst>
        </xdr:cNvPr>
        <xdr:cNvSpPr txBox="1"/>
      </xdr:nvSpPr>
      <xdr:spPr>
        <a:xfrm>
          <a:off x="15074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69</xdr:row>
      <xdr:rowOff>168927</xdr:rowOff>
    </xdr:from>
    <xdr:ext cx="762000" cy="259045"/>
    <xdr:sp macro="" textlink="">
      <xdr:nvSpPr>
        <xdr:cNvPr id="337" name="テキスト ボックス 336">
          <a:extLst>
            <a:ext uri="{FF2B5EF4-FFF2-40B4-BE49-F238E27FC236}">
              <a16:creationId xmlns:a16="http://schemas.microsoft.com/office/drawing/2014/main" id="{00000000-0008-0000-0300-000051010000}"/>
            </a:ext>
          </a:extLst>
        </xdr:cNvPr>
        <xdr:cNvSpPr txBox="1"/>
      </xdr:nvSpPr>
      <xdr:spPr>
        <a:xfrm>
          <a:off x="14185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69</xdr:row>
      <xdr:rowOff>168927</xdr:rowOff>
    </xdr:from>
    <xdr:ext cx="762000" cy="259045"/>
    <xdr:sp macro="" textlink="">
      <xdr:nvSpPr>
        <xdr:cNvPr id="338" name="テキスト ボックス 337">
          <a:extLst>
            <a:ext uri="{FF2B5EF4-FFF2-40B4-BE49-F238E27FC236}">
              <a16:creationId xmlns:a16="http://schemas.microsoft.com/office/drawing/2014/main" id="{00000000-0008-0000-0300-000052010000}"/>
            </a:ext>
          </a:extLst>
        </xdr:cNvPr>
        <xdr:cNvSpPr txBox="1"/>
      </xdr:nvSpPr>
      <xdr:spPr>
        <a:xfrm>
          <a:off x="13296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60</xdr:row>
      <xdr:rowOff>26881</xdr:rowOff>
    </xdr:from>
    <xdr:to>
      <xdr:col>81</xdr:col>
      <xdr:colOff>95250</xdr:colOff>
      <xdr:row>60</xdr:row>
      <xdr:rowOff>128481</xdr:rowOff>
    </xdr:to>
    <xdr:sp macro="" textlink="">
      <xdr:nvSpPr>
        <xdr:cNvPr id="339" name="楕円 338">
          <a:extLst>
            <a:ext uri="{FF2B5EF4-FFF2-40B4-BE49-F238E27FC236}">
              <a16:creationId xmlns:a16="http://schemas.microsoft.com/office/drawing/2014/main" id="{00000000-0008-0000-0300-000053010000}"/>
            </a:ext>
          </a:extLst>
        </xdr:cNvPr>
        <xdr:cNvSpPr/>
      </xdr:nvSpPr>
      <xdr:spPr>
        <a:xfrm>
          <a:off x="16967200" y="103138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59</xdr:row>
      <xdr:rowOff>43408</xdr:rowOff>
    </xdr:from>
    <xdr:ext cx="762000" cy="259045"/>
    <xdr:sp macro="" textlink="">
      <xdr:nvSpPr>
        <xdr:cNvPr id="340" name="定員管理の状況該当値テキスト">
          <a:extLst>
            <a:ext uri="{FF2B5EF4-FFF2-40B4-BE49-F238E27FC236}">
              <a16:creationId xmlns:a16="http://schemas.microsoft.com/office/drawing/2014/main" id="{00000000-0008-0000-0300-000054010000}"/>
            </a:ext>
          </a:extLst>
        </xdr:cNvPr>
        <xdr:cNvSpPr txBox="1"/>
      </xdr:nvSpPr>
      <xdr:spPr>
        <a:xfrm>
          <a:off x="17106900" y="1015895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60</xdr:row>
      <xdr:rowOff>57044</xdr:rowOff>
    </xdr:from>
    <xdr:to>
      <xdr:col>77</xdr:col>
      <xdr:colOff>95250</xdr:colOff>
      <xdr:row>60</xdr:row>
      <xdr:rowOff>158644</xdr:rowOff>
    </xdr:to>
    <xdr:sp macro="" textlink="">
      <xdr:nvSpPr>
        <xdr:cNvPr id="341" name="楕円 340">
          <a:extLst>
            <a:ext uri="{FF2B5EF4-FFF2-40B4-BE49-F238E27FC236}">
              <a16:creationId xmlns:a16="http://schemas.microsoft.com/office/drawing/2014/main" id="{00000000-0008-0000-0300-000055010000}"/>
            </a:ext>
          </a:extLst>
        </xdr:cNvPr>
        <xdr:cNvSpPr/>
      </xdr:nvSpPr>
      <xdr:spPr>
        <a:xfrm>
          <a:off x="16129000" y="103440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58</xdr:row>
      <xdr:rowOff>168821</xdr:rowOff>
    </xdr:from>
    <xdr:ext cx="736600" cy="259045"/>
    <xdr:sp macro="" textlink="">
      <xdr:nvSpPr>
        <xdr:cNvPr id="342" name="テキスト ボックス 341">
          <a:extLst>
            <a:ext uri="{FF2B5EF4-FFF2-40B4-BE49-F238E27FC236}">
              <a16:creationId xmlns:a16="http://schemas.microsoft.com/office/drawing/2014/main" id="{00000000-0008-0000-0300-000056010000}"/>
            </a:ext>
          </a:extLst>
        </xdr:cNvPr>
        <xdr:cNvSpPr txBox="1"/>
      </xdr:nvSpPr>
      <xdr:spPr>
        <a:xfrm>
          <a:off x="15798800" y="1011292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60</xdr:row>
      <xdr:rowOff>63077</xdr:rowOff>
    </xdr:from>
    <xdr:to>
      <xdr:col>73</xdr:col>
      <xdr:colOff>44450</xdr:colOff>
      <xdr:row>60</xdr:row>
      <xdr:rowOff>164677</xdr:rowOff>
    </xdr:to>
    <xdr:sp macro="" textlink="">
      <xdr:nvSpPr>
        <xdr:cNvPr id="343" name="楕円 342">
          <a:extLst>
            <a:ext uri="{FF2B5EF4-FFF2-40B4-BE49-F238E27FC236}">
              <a16:creationId xmlns:a16="http://schemas.microsoft.com/office/drawing/2014/main" id="{00000000-0008-0000-0300-000057010000}"/>
            </a:ext>
          </a:extLst>
        </xdr:cNvPr>
        <xdr:cNvSpPr/>
      </xdr:nvSpPr>
      <xdr:spPr>
        <a:xfrm>
          <a:off x="15240000" y="103500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59</xdr:row>
      <xdr:rowOff>3404</xdr:rowOff>
    </xdr:from>
    <xdr:ext cx="762000" cy="259045"/>
    <xdr:sp macro="" textlink="">
      <xdr:nvSpPr>
        <xdr:cNvPr id="344" name="テキスト ボックス 343">
          <a:extLst>
            <a:ext uri="{FF2B5EF4-FFF2-40B4-BE49-F238E27FC236}">
              <a16:creationId xmlns:a16="http://schemas.microsoft.com/office/drawing/2014/main" id="{00000000-0008-0000-0300-000058010000}"/>
            </a:ext>
          </a:extLst>
        </xdr:cNvPr>
        <xdr:cNvSpPr txBox="1"/>
      </xdr:nvSpPr>
      <xdr:spPr>
        <a:xfrm>
          <a:off x="14909800" y="1011895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60</xdr:row>
      <xdr:rowOff>28893</xdr:rowOff>
    </xdr:from>
    <xdr:to>
      <xdr:col>68</xdr:col>
      <xdr:colOff>203200</xdr:colOff>
      <xdr:row>60</xdr:row>
      <xdr:rowOff>130493</xdr:rowOff>
    </xdr:to>
    <xdr:sp macro="" textlink="">
      <xdr:nvSpPr>
        <xdr:cNvPr id="345" name="楕円 344">
          <a:extLst>
            <a:ext uri="{FF2B5EF4-FFF2-40B4-BE49-F238E27FC236}">
              <a16:creationId xmlns:a16="http://schemas.microsoft.com/office/drawing/2014/main" id="{00000000-0008-0000-0300-000059010000}"/>
            </a:ext>
          </a:extLst>
        </xdr:cNvPr>
        <xdr:cNvSpPr/>
      </xdr:nvSpPr>
      <xdr:spPr>
        <a:xfrm>
          <a:off x="14351000" y="103158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58</xdr:row>
      <xdr:rowOff>140670</xdr:rowOff>
    </xdr:from>
    <xdr:ext cx="762000" cy="259045"/>
    <xdr:sp macro="" textlink="">
      <xdr:nvSpPr>
        <xdr:cNvPr id="346" name="テキスト ボックス 345">
          <a:extLst>
            <a:ext uri="{FF2B5EF4-FFF2-40B4-BE49-F238E27FC236}">
              <a16:creationId xmlns:a16="http://schemas.microsoft.com/office/drawing/2014/main" id="{00000000-0008-0000-0300-00005A010000}"/>
            </a:ext>
          </a:extLst>
        </xdr:cNvPr>
        <xdr:cNvSpPr txBox="1"/>
      </xdr:nvSpPr>
      <xdr:spPr>
        <a:xfrm>
          <a:off x="14020800" y="1008477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60</xdr:row>
      <xdr:rowOff>28893</xdr:rowOff>
    </xdr:from>
    <xdr:to>
      <xdr:col>64</xdr:col>
      <xdr:colOff>152400</xdr:colOff>
      <xdr:row>60</xdr:row>
      <xdr:rowOff>130493</xdr:rowOff>
    </xdr:to>
    <xdr:sp macro="" textlink="">
      <xdr:nvSpPr>
        <xdr:cNvPr id="347" name="楕円 346">
          <a:extLst>
            <a:ext uri="{FF2B5EF4-FFF2-40B4-BE49-F238E27FC236}">
              <a16:creationId xmlns:a16="http://schemas.microsoft.com/office/drawing/2014/main" id="{00000000-0008-0000-0300-00005B010000}"/>
            </a:ext>
          </a:extLst>
        </xdr:cNvPr>
        <xdr:cNvSpPr/>
      </xdr:nvSpPr>
      <xdr:spPr>
        <a:xfrm>
          <a:off x="13462000" y="103158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58</xdr:row>
      <xdr:rowOff>140670</xdr:rowOff>
    </xdr:from>
    <xdr:ext cx="762000" cy="259045"/>
    <xdr:sp macro="" textlink="">
      <xdr:nvSpPr>
        <xdr:cNvPr id="348" name="テキスト ボックス 347">
          <a:extLst>
            <a:ext uri="{FF2B5EF4-FFF2-40B4-BE49-F238E27FC236}">
              <a16:creationId xmlns:a16="http://schemas.microsoft.com/office/drawing/2014/main" id="{00000000-0008-0000-0300-00005C010000}"/>
            </a:ext>
          </a:extLst>
        </xdr:cNvPr>
        <xdr:cNvSpPr txBox="1"/>
      </xdr:nvSpPr>
      <xdr:spPr>
        <a:xfrm>
          <a:off x="13131800" y="1008477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29</xdr:row>
      <xdr:rowOff>44450</xdr:rowOff>
    </xdr:from>
    <xdr:to>
      <xdr:col>85</xdr:col>
      <xdr:colOff>95250</xdr:colOff>
      <xdr:row>31</xdr:row>
      <xdr:rowOff>19050</xdr:rowOff>
    </xdr:to>
    <xdr:sp macro="" textlink="">
      <xdr:nvSpPr>
        <xdr:cNvPr id="349" name="正方形/長方形 348">
          <a:extLst>
            <a:ext uri="{FF2B5EF4-FFF2-40B4-BE49-F238E27FC236}">
              <a16:creationId xmlns:a16="http://schemas.microsoft.com/office/drawing/2014/main" id="{00000000-0008-0000-0300-00005D010000}"/>
            </a:ext>
          </a:extLst>
        </xdr:cNvPr>
        <xdr:cNvSpPr/>
      </xdr:nvSpPr>
      <xdr:spPr>
        <a:xfrm>
          <a:off x="12827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公債費負担の状況</a:t>
          </a:r>
        </a:p>
      </xdr:txBody>
    </xdr:sp>
    <xdr:clientData/>
  </xdr:twoCellAnchor>
  <xdr:oneCellAnchor>
    <xdr:from>
      <xdr:col>65</xdr:col>
      <xdr:colOff>54424</xdr:colOff>
      <xdr:row>31</xdr:row>
      <xdr:rowOff>63500</xdr:rowOff>
    </xdr:from>
    <xdr:ext cx="1605652" cy="309059"/>
    <xdr:sp macro="" textlink="">
      <xdr:nvSpPr>
        <xdr:cNvPr id="350" name="テキスト ボックス 349">
          <a:extLst>
            <a:ext uri="{FF2B5EF4-FFF2-40B4-BE49-F238E27FC236}">
              <a16:creationId xmlns:a16="http://schemas.microsoft.com/office/drawing/2014/main" id="{00000000-0008-0000-0300-00005E010000}"/>
            </a:ext>
          </a:extLst>
        </xdr:cNvPr>
        <xdr:cNvSpPr txBox="1"/>
      </xdr:nvSpPr>
      <xdr:spPr>
        <a:xfrm>
          <a:off x="13675174" y="5378450"/>
          <a:ext cx="1605652"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実質公債費比率</a:t>
          </a:r>
        </a:p>
      </xdr:txBody>
    </xdr:sp>
    <xdr:clientData/>
  </xdr:oneCellAnchor>
  <xdr:oneCellAnchor>
    <xdr:from>
      <xdr:col>73</xdr:col>
      <xdr:colOff>110676</xdr:colOff>
      <xdr:row>31</xdr:row>
      <xdr:rowOff>38100</xdr:rowOff>
    </xdr:from>
    <xdr:ext cx="1651000" cy="359073"/>
    <xdr:sp macro="" textlink="">
      <xdr:nvSpPr>
        <xdr:cNvPr id="351" name="テキスト ボックス 350">
          <a:extLst>
            <a:ext uri="{FF2B5EF4-FFF2-40B4-BE49-F238E27FC236}">
              <a16:creationId xmlns:a16="http://schemas.microsoft.com/office/drawing/2014/main" id="{00000000-0008-0000-0300-00005F010000}"/>
            </a:ext>
          </a:extLst>
        </xdr:cNvPr>
        <xdr:cNvSpPr txBox="1"/>
      </xdr:nvSpPr>
      <xdr:spPr>
        <a:xfrm>
          <a:off x="15407826"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[3.4%]</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30</xdr:row>
      <xdr:rowOff>127000</xdr:rowOff>
    </xdr:from>
    <xdr:to>
      <xdr:col>93</xdr:col>
      <xdr:colOff>6350</xdr:colOff>
      <xdr:row>32</xdr:row>
      <xdr:rowOff>38100</xdr:rowOff>
    </xdr:to>
    <xdr:sp macro="" textlink="">
      <xdr:nvSpPr>
        <xdr:cNvPr id="352" name="正方形/長方形 351">
          <a:extLst>
            <a:ext uri="{FF2B5EF4-FFF2-40B4-BE49-F238E27FC236}">
              <a16:creationId xmlns:a16="http://schemas.microsoft.com/office/drawing/2014/main" id="{00000000-0008-0000-0300-000060010000}"/>
            </a:ext>
          </a:extLst>
        </xdr:cNvPr>
        <xdr:cNvSpPr/>
      </xdr:nvSpPr>
      <xdr:spPr>
        <a:xfrm>
          <a:off x="17970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31</xdr:row>
      <xdr:rowOff>146050</xdr:rowOff>
    </xdr:from>
    <xdr:to>
      <xdr:col>93</xdr:col>
      <xdr:colOff>6350</xdr:colOff>
      <xdr:row>33</xdr:row>
      <xdr:rowOff>57150</xdr:rowOff>
    </xdr:to>
    <xdr:sp macro="" textlink="">
      <xdr:nvSpPr>
        <xdr:cNvPr id="353" name="正方形/長方形 352">
          <a:extLst>
            <a:ext uri="{FF2B5EF4-FFF2-40B4-BE49-F238E27FC236}">
              <a16:creationId xmlns:a16="http://schemas.microsoft.com/office/drawing/2014/main" id="{00000000-0008-0000-0300-000061010000}"/>
            </a:ext>
          </a:extLst>
        </xdr:cNvPr>
        <xdr:cNvSpPr/>
      </xdr:nvSpPr>
      <xdr:spPr>
        <a:xfrm>
          <a:off x="17970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30</xdr:row>
      <xdr:rowOff>127000</xdr:rowOff>
    </xdr:from>
    <xdr:to>
      <xdr:col>99</xdr:col>
      <xdr:colOff>146050</xdr:colOff>
      <xdr:row>32</xdr:row>
      <xdr:rowOff>38100</xdr:rowOff>
    </xdr:to>
    <xdr:sp macro="" textlink="">
      <xdr:nvSpPr>
        <xdr:cNvPr id="354" name="正方形/長方形 353">
          <a:extLst>
            <a:ext uri="{FF2B5EF4-FFF2-40B4-BE49-F238E27FC236}">
              <a16:creationId xmlns:a16="http://schemas.microsoft.com/office/drawing/2014/main" id="{00000000-0008-0000-0300-000062010000}"/>
            </a:ext>
          </a:extLst>
        </xdr:cNvPr>
        <xdr:cNvSpPr/>
      </xdr:nvSpPr>
      <xdr:spPr>
        <a:xfrm>
          <a:off x="19621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31</xdr:row>
      <xdr:rowOff>146050</xdr:rowOff>
    </xdr:from>
    <xdr:to>
      <xdr:col>99</xdr:col>
      <xdr:colOff>146050</xdr:colOff>
      <xdr:row>33</xdr:row>
      <xdr:rowOff>57150</xdr:rowOff>
    </xdr:to>
    <xdr:sp macro="" textlink="">
      <xdr:nvSpPr>
        <xdr:cNvPr id="355" name="正方形/長方形 354">
          <a:extLst>
            <a:ext uri="{FF2B5EF4-FFF2-40B4-BE49-F238E27FC236}">
              <a16:creationId xmlns:a16="http://schemas.microsoft.com/office/drawing/2014/main" id="{00000000-0008-0000-0300-000063010000}"/>
            </a:ext>
          </a:extLst>
        </xdr:cNvPr>
        <xdr:cNvSpPr/>
      </xdr:nvSpPr>
      <xdr:spPr>
        <a:xfrm>
          <a:off x="19621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30</xdr:row>
      <xdr:rowOff>127000</xdr:rowOff>
    </xdr:from>
    <xdr:to>
      <xdr:col>106</xdr:col>
      <xdr:colOff>139700</xdr:colOff>
      <xdr:row>32</xdr:row>
      <xdr:rowOff>38100</xdr:rowOff>
    </xdr:to>
    <xdr:sp macro="" textlink="">
      <xdr:nvSpPr>
        <xdr:cNvPr id="356" name="正方形/長方形 355">
          <a:extLst>
            <a:ext uri="{FF2B5EF4-FFF2-40B4-BE49-F238E27FC236}">
              <a16:creationId xmlns:a16="http://schemas.microsoft.com/office/drawing/2014/main" id="{00000000-0008-0000-0300-000064010000}"/>
            </a:ext>
          </a:extLst>
        </xdr:cNvPr>
        <xdr:cNvSpPr/>
      </xdr:nvSpPr>
      <xdr:spPr>
        <a:xfrm>
          <a:off x="21082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100</xdr:col>
      <xdr:colOff>127000</xdr:colOff>
      <xdr:row>31</xdr:row>
      <xdr:rowOff>146050</xdr:rowOff>
    </xdr:from>
    <xdr:to>
      <xdr:col>106</xdr:col>
      <xdr:colOff>139700</xdr:colOff>
      <xdr:row>33</xdr:row>
      <xdr:rowOff>57150</xdr:rowOff>
    </xdr:to>
    <xdr:sp macro="" textlink="">
      <xdr:nvSpPr>
        <xdr:cNvPr id="357" name="正方形/長方形 356">
          <a:extLst>
            <a:ext uri="{FF2B5EF4-FFF2-40B4-BE49-F238E27FC236}">
              <a16:creationId xmlns:a16="http://schemas.microsoft.com/office/drawing/2014/main" id="{00000000-0008-0000-0300-000065010000}"/>
            </a:ext>
          </a:extLst>
        </xdr:cNvPr>
        <xdr:cNvSpPr/>
      </xdr:nvSpPr>
      <xdr:spPr>
        <a:xfrm>
          <a:off x="21082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 </a:t>
          </a: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58" name="正方形/長方形 357">
          <a:extLst>
            <a:ext uri="{FF2B5EF4-FFF2-40B4-BE49-F238E27FC236}">
              <a16:creationId xmlns:a16="http://schemas.microsoft.com/office/drawing/2014/main" id="{00000000-0008-0000-0300-000066010000}"/>
            </a:ext>
          </a:extLst>
        </xdr:cNvPr>
        <xdr:cNvSpPr/>
      </xdr:nvSpPr>
      <xdr:spPr>
        <a:xfrm>
          <a:off x="12827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115</xdr:col>
      <xdr:colOff>31750</xdr:colOff>
      <xdr:row>47</xdr:row>
      <xdr:rowOff>133350</xdr:rowOff>
    </xdr:to>
    <xdr:sp macro="" textlink="">
      <xdr:nvSpPr>
        <xdr:cNvPr id="359" name="正方形/長方形 358">
          <a:extLst>
            <a:ext uri="{FF2B5EF4-FFF2-40B4-BE49-F238E27FC236}">
              <a16:creationId xmlns:a16="http://schemas.microsoft.com/office/drawing/2014/main" id="{00000000-0008-0000-0300-000067010000}"/>
            </a:ext>
          </a:extLst>
        </xdr:cNvPr>
        <xdr:cNvSpPr/>
      </xdr:nvSpPr>
      <xdr:spPr>
        <a:xfrm>
          <a:off x="18097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104</xdr:col>
      <xdr:colOff>114300</xdr:colOff>
      <xdr:row>35</xdr:row>
      <xdr:rowOff>31750</xdr:rowOff>
    </xdr:to>
    <xdr:sp macro="" textlink="">
      <xdr:nvSpPr>
        <xdr:cNvPr id="360" name="正方形/長方形 359">
          <a:extLst>
            <a:ext uri="{FF2B5EF4-FFF2-40B4-BE49-F238E27FC236}">
              <a16:creationId xmlns:a16="http://schemas.microsoft.com/office/drawing/2014/main" id="{00000000-0008-0000-0300-000068010000}"/>
            </a:ext>
          </a:extLst>
        </xdr:cNvPr>
        <xdr:cNvSpPr/>
      </xdr:nvSpPr>
      <xdr:spPr>
        <a:xfrm>
          <a:off x="18097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実質公債費比率の分析欄</a:t>
          </a:r>
        </a:p>
      </xdr:txBody>
    </xdr:sp>
    <xdr:clientData/>
  </xdr:twoCellAnchor>
  <xdr:twoCellAnchor>
    <xdr:from>
      <xdr:col>86</xdr:col>
      <xdr:colOff>203200</xdr:colOff>
      <xdr:row>35</xdr:row>
      <xdr:rowOff>95250</xdr:rowOff>
    </xdr:from>
    <xdr:to>
      <xdr:col>114</xdr:col>
      <xdr:colOff>114300</xdr:colOff>
      <xdr:row>47</xdr:row>
      <xdr:rowOff>69850</xdr:rowOff>
    </xdr:to>
    <xdr:sp macro="" textlink="" fLocksText="0">
      <xdr:nvSpPr>
        <xdr:cNvPr id="361" name="テキスト ボックス 360">
          <a:extLst>
            <a:ext uri="{FF2B5EF4-FFF2-40B4-BE49-F238E27FC236}">
              <a16:creationId xmlns:a16="http://schemas.microsoft.com/office/drawing/2014/main" id="{00000000-0008-0000-0300-000069010000}"/>
            </a:ext>
          </a:extLst>
        </xdr:cNvPr>
        <xdr:cNvSpPr txBox="1"/>
      </xdr:nvSpPr>
      <xdr:spPr>
        <a:xfrm>
          <a:off x="18224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ja-JP" altLang="en-US" sz="1100" b="0" i="0" baseline="0">
              <a:solidFill>
                <a:schemeClr val="dk1"/>
              </a:solidFill>
              <a:effectLst/>
              <a:latin typeface="+mn-lt"/>
              <a:ea typeface="+mn-ea"/>
              <a:cs typeface="+mn-cs"/>
            </a:rPr>
            <a:t>　</a:t>
          </a:r>
          <a:r>
            <a:rPr kumimoji="1" lang="ja-JP" altLang="ja-JP" sz="1100" b="0" i="0" baseline="0">
              <a:solidFill>
                <a:schemeClr val="dk1"/>
              </a:solidFill>
              <a:effectLst/>
              <a:latin typeface="+mn-lt"/>
              <a:ea typeface="+mn-ea"/>
              <a:cs typeface="+mn-cs"/>
            </a:rPr>
            <a:t>令和</a:t>
          </a:r>
          <a:r>
            <a:rPr kumimoji="1" lang="ja-JP" altLang="en-US" sz="1100" b="0" i="0" baseline="0">
              <a:solidFill>
                <a:schemeClr val="dk1"/>
              </a:solidFill>
              <a:effectLst/>
              <a:latin typeface="+mn-lt"/>
              <a:ea typeface="+mn-ea"/>
              <a:cs typeface="+mn-cs"/>
            </a:rPr>
            <a:t>６</a:t>
          </a:r>
          <a:r>
            <a:rPr kumimoji="1" lang="ja-JP" altLang="ja-JP" sz="1100" b="0" i="0" baseline="0">
              <a:solidFill>
                <a:schemeClr val="dk1"/>
              </a:solidFill>
              <a:effectLst/>
              <a:latin typeface="+mn-lt"/>
              <a:ea typeface="+mn-ea"/>
              <a:cs typeface="+mn-cs"/>
            </a:rPr>
            <a:t>年度の実質公債費比率は</a:t>
          </a:r>
          <a:r>
            <a:rPr kumimoji="1" lang="ja-JP" altLang="en-US" sz="1100" b="0" i="0" baseline="0">
              <a:solidFill>
                <a:schemeClr val="dk1"/>
              </a:solidFill>
              <a:effectLst/>
              <a:latin typeface="+mn-lt"/>
              <a:ea typeface="+mn-ea"/>
              <a:cs typeface="+mn-cs"/>
            </a:rPr>
            <a:t>３</a:t>
          </a:r>
          <a:r>
            <a:rPr kumimoji="1" lang="ja-JP" altLang="ja-JP" sz="1100" b="0" i="0" baseline="0">
              <a:solidFill>
                <a:schemeClr val="dk1"/>
              </a:solidFill>
              <a:effectLst/>
              <a:latin typeface="+mn-lt"/>
              <a:ea typeface="+mn-ea"/>
              <a:cs typeface="+mn-cs"/>
            </a:rPr>
            <a:t>．</a:t>
          </a:r>
          <a:r>
            <a:rPr kumimoji="1" lang="ja-JP" altLang="en-US" sz="1100" b="0" i="0" baseline="0">
              <a:solidFill>
                <a:schemeClr val="dk1"/>
              </a:solidFill>
              <a:effectLst/>
              <a:latin typeface="+mn-lt"/>
              <a:ea typeface="+mn-ea"/>
              <a:cs typeface="+mn-cs"/>
            </a:rPr>
            <a:t>４</a:t>
          </a:r>
          <a:r>
            <a:rPr kumimoji="1" lang="ja-JP" altLang="ja-JP" sz="1100" b="0" i="0" baseline="0">
              <a:solidFill>
                <a:schemeClr val="dk1"/>
              </a:solidFill>
              <a:effectLst/>
              <a:latin typeface="+mn-lt"/>
              <a:ea typeface="+mn-ea"/>
              <a:cs typeface="+mn-cs"/>
            </a:rPr>
            <a:t>％</a:t>
          </a:r>
          <a:r>
            <a:rPr kumimoji="1" lang="ja-JP" altLang="en-US" sz="1100" b="0" i="0" baseline="0">
              <a:solidFill>
                <a:schemeClr val="dk1"/>
              </a:solidFill>
              <a:effectLst/>
              <a:latin typeface="+mn-lt"/>
              <a:ea typeface="+mn-ea"/>
              <a:cs typeface="+mn-cs"/>
            </a:rPr>
            <a:t>で、</a:t>
          </a:r>
          <a:r>
            <a:rPr kumimoji="1" lang="ja-JP" altLang="ja-JP" sz="1100" b="0" i="0" baseline="0">
              <a:solidFill>
                <a:schemeClr val="dk1"/>
              </a:solidFill>
              <a:effectLst/>
              <a:latin typeface="+mn-lt"/>
              <a:ea typeface="+mn-ea"/>
              <a:cs typeface="+mn-cs"/>
            </a:rPr>
            <a:t>前年度より０．</a:t>
          </a:r>
          <a:r>
            <a:rPr kumimoji="1" lang="ja-JP" altLang="en-US" sz="1100" b="0" i="0" baseline="0">
              <a:solidFill>
                <a:schemeClr val="dk1"/>
              </a:solidFill>
              <a:effectLst/>
              <a:latin typeface="+mn-lt"/>
              <a:ea typeface="+mn-ea"/>
              <a:cs typeface="+mn-cs"/>
            </a:rPr>
            <a:t>９</a:t>
          </a:r>
          <a:r>
            <a:rPr kumimoji="1" lang="ja-JP" altLang="ja-JP" sz="1100" b="0" i="0" baseline="0">
              <a:solidFill>
                <a:schemeClr val="dk1"/>
              </a:solidFill>
              <a:effectLst/>
              <a:latin typeface="+mn-lt"/>
              <a:ea typeface="+mn-ea"/>
              <a:cs typeface="+mn-cs"/>
            </a:rPr>
            <a:t>ポイント悪化した。</a:t>
          </a:r>
          <a:endParaRPr lang="ja-JP" altLang="ja-JP" sz="1400">
            <a:effectLst/>
          </a:endParaRPr>
        </a:p>
        <a:p>
          <a:pPr eaLnBrk="1" fontAlgn="auto" latinLnBrk="0" hangingPunct="1"/>
          <a:r>
            <a:rPr kumimoji="1" lang="ja-JP" altLang="en-US" sz="1100" b="0" i="0" baseline="0">
              <a:solidFill>
                <a:schemeClr val="dk1"/>
              </a:solidFill>
              <a:effectLst/>
              <a:latin typeface="+mn-lt"/>
              <a:ea typeface="+mn-ea"/>
              <a:cs typeface="+mn-cs"/>
            </a:rPr>
            <a:t>　</a:t>
          </a:r>
          <a:r>
            <a:rPr lang="ja-JP" altLang="ja-JP" sz="1100">
              <a:solidFill>
                <a:schemeClr val="dk1"/>
              </a:solidFill>
              <a:effectLst/>
              <a:latin typeface="+mn-lt"/>
              <a:ea typeface="+mn-ea"/>
              <a:cs typeface="+mn-cs"/>
            </a:rPr>
            <a:t>特定財源として分子から控除される都市計画税充当可能額の減や、普通交付税で措置されるため分母分子から控除される元利償還金に係る基準財政需要額算入額の減などにより、単年度ベースの指標が前年に比べ悪化したことから、３ヵ年平均も悪化した。</a:t>
          </a:r>
          <a:r>
            <a:rPr kumimoji="1" lang="ja-JP" altLang="ja-JP" sz="1100" b="0" i="0" baseline="0">
              <a:solidFill>
                <a:schemeClr val="dk1"/>
              </a:solidFill>
              <a:effectLst/>
              <a:latin typeface="+mn-lt"/>
              <a:ea typeface="+mn-ea"/>
              <a:cs typeface="+mn-cs"/>
            </a:rPr>
            <a:t>　</a:t>
          </a:r>
          <a:endParaRPr kumimoji="1" lang="en-US" altLang="ja-JP" sz="1100" b="0" i="0" baseline="0">
            <a:solidFill>
              <a:schemeClr val="dk1"/>
            </a:solidFill>
            <a:effectLst/>
            <a:latin typeface="+mn-lt"/>
            <a:ea typeface="+mn-ea"/>
            <a:cs typeface="+mn-cs"/>
          </a:endParaRPr>
        </a:p>
        <a:p>
          <a:pPr eaLnBrk="1" fontAlgn="auto" latinLnBrk="0" hangingPunct="1"/>
          <a:r>
            <a:rPr kumimoji="1" lang="ja-JP" altLang="en-US" sz="1100" b="0" i="0" baseline="0">
              <a:solidFill>
                <a:schemeClr val="dk1"/>
              </a:solidFill>
              <a:effectLst/>
              <a:latin typeface="+mn-lt"/>
              <a:ea typeface="+mn-ea"/>
              <a:cs typeface="+mn-cs"/>
            </a:rPr>
            <a:t>　</a:t>
          </a:r>
          <a:r>
            <a:rPr kumimoji="1" lang="ja-JP" altLang="ja-JP" sz="1100" b="0" i="0" baseline="0">
              <a:solidFill>
                <a:schemeClr val="dk1"/>
              </a:solidFill>
              <a:effectLst/>
              <a:latin typeface="+mn-lt"/>
              <a:ea typeface="+mn-ea"/>
              <a:cs typeface="+mn-cs"/>
            </a:rPr>
            <a:t>今後、国立駅周辺のまちづくりや、老朽化した公共施設の耐震化や建て替えなど、多額の財政需要が見込まれていることから、指数がこれ以上悪化しないよう適切な管理を行っていく。</a:t>
          </a:r>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61</xdr:col>
      <xdr:colOff>6350</xdr:colOff>
      <xdr:row>32</xdr:row>
      <xdr:rowOff>101600</xdr:rowOff>
    </xdr:from>
    <xdr:ext cx="298543" cy="225703"/>
    <xdr:sp macro="" textlink="">
      <xdr:nvSpPr>
        <xdr:cNvPr id="362" name="テキスト ボックス 361">
          <a:extLst>
            <a:ext uri="{FF2B5EF4-FFF2-40B4-BE49-F238E27FC236}">
              <a16:creationId xmlns:a16="http://schemas.microsoft.com/office/drawing/2014/main" id="{00000000-0008-0000-0300-00006A010000}"/>
            </a:ext>
          </a:extLst>
        </xdr:cNvPr>
        <xdr:cNvSpPr txBox="1"/>
      </xdr:nvSpPr>
      <xdr:spPr>
        <a:xfrm>
          <a:off x="12788900" y="558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47</xdr:row>
      <xdr:rowOff>133350</xdr:rowOff>
    </xdr:from>
    <xdr:to>
      <xdr:col>85</xdr:col>
      <xdr:colOff>95250</xdr:colOff>
      <xdr:row>47</xdr:row>
      <xdr:rowOff>133350</xdr:rowOff>
    </xdr:to>
    <xdr:cxnSp macro="">
      <xdr:nvCxnSpPr>
        <xdr:cNvPr id="363" name="直線コネクタ 362">
          <a:extLst>
            <a:ext uri="{FF2B5EF4-FFF2-40B4-BE49-F238E27FC236}">
              <a16:creationId xmlns:a16="http://schemas.microsoft.com/office/drawing/2014/main" id="{00000000-0008-0000-0300-00006B010000}"/>
            </a:ext>
          </a:extLst>
        </xdr:cNvPr>
        <xdr:cNvCxnSpPr/>
      </xdr:nvCxnSpPr>
      <xdr:spPr>
        <a:xfrm>
          <a:off x="12827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46</xdr:row>
      <xdr:rowOff>162577</xdr:rowOff>
    </xdr:from>
    <xdr:ext cx="762000" cy="259045"/>
    <xdr:sp macro="" textlink="">
      <xdr:nvSpPr>
        <xdr:cNvPr id="364" name="テキスト ボックス 363">
          <a:extLst>
            <a:ext uri="{FF2B5EF4-FFF2-40B4-BE49-F238E27FC236}">
              <a16:creationId xmlns:a16="http://schemas.microsoft.com/office/drawing/2014/main" id="{00000000-0008-0000-0300-00006C010000}"/>
            </a:ext>
          </a:extLst>
        </xdr:cNvPr>
        <xdr:cNvSpPr txBox="1"/>
      </xdr:nvSpPr>
      <xdr:spPr>
        <a:xfrm>
          <a:off x="1206500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45</xdr:row>
      <xdr:rowOff>74083</xdr:rowOff>
    </xdr:from>
    <xdr:to>
      <xdr:col>85</xdr:col>
      <xdr:colOff>95250</xdr:colOff>
      <xdr:row>45</xdr:row>
      <xdr:rowOff>74083</xdr:rowOff>
    </xdr:to>
    <xdr:cxnSp macro="">
      <xdr:nvCxnSpPr>
        <xdr:cNvPr id="365" name="直線コネクタ 364">
          <a:extLst>
            <a:ext uri="{FF2B5EF4-FFF2-40B4-BE49-F238E27FC236}">
              <a16:creationId xmlns:a16="http://schemas.microsoft.com/office/drawing/2014/main" id="{00000000-0008-0000-0300-00006D010000}"/>
            </a:ext>
          </a:extLst>
        </xdr:cNvPr>
        <xdr:cNvCxnSpPr/>
      </xdr:nvCxnSpPr>
      <xdr:spPr>
        <a:xfrm>
          <a:off x="12827000" y="778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44</xdr:row>
      <xdr:rowOff>103310</xdr:rowOff>
    </xdr:from>
    <xdr:ext cx="762000" cy="259045"/>
    <xdr:sp macro="" textlink="">
      <xdr:nvSpPr>
        <xdr:cNvPr id="366" name="テキスト ボックス 365">
          <a:extLst>
            <a:ext uri="{FF2B5EF4-FFF2-40B4-BE49-F238E27FC236}">
              <a16:creationId xmlns:a16="http://schemas.microsoft.com/office/drawing/2014/main" id="{00000000-0008-0000-0300-00006E010000}"/>
            </a:ext>
          </a:extLst>
        </xdr:cNvPr>
        <xdr:cNvSpPr txBox="1"/>
      </xdr:nvSpPr>
      <xdr:spPr>
        <a:xfrm>
          <a:off x="12065000" y="764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43</xdr:row>
      <xdr:rowOff>14817</xdr:rowOff>
    </xdr:from>
    <xdr:to>
      <xdr:col>85</xdr:col>
      <xdr:colOff>95250</xdr:colOff>
      <xdr:row>43</xdr:row>
      <xdr:rowOff>14817</xdr:rowOff>
    </xdr:to>
    <xdr:cxnSp macro="">
      <xdr:nvCxnSpPr>
        <xdr:cNvPr id="367" name="直線コネクタ 366">
          <a:extLst>
            <a:ext uri="{FF2B5EF4-FFF2-40B4-BE49-F238E27FC236}">
              <a16:creationId xmlns:a16="http://schemas.microsoft.com/office/drawing/2014/main" id="{00000000-0008-0000-0300-00006F010000}"/>
            </a:ext>
          </a:extLst>
        </xdr:cNvPr>
        <xdr:cNvCxnSpPr/>
      </xdr:nvCxnSpPr>
      <xdr:spPr>
        <a:xfrm>
          <a:off x="12827000" y="738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42</xdr:row>
      <xdr:rowOff>44044</xdr:rowOff>
    </xdr:from>
    <xdr:ext cx="762000" cy="259045"/>
    <xdr:sp macro="" textlink="">
      <xdr:nvSpPr>
        <xdr:cNvPr id="368" name="テキスト ボックス 367">
          <a:extLst>
            <a:ext uri="{FF2B5EF4-FFF2-40B4-BE49-F238E27FC236}">
              <a16:creationId xmlns:a16="http://schemas.microsoft.com/office/drawing/2014/main" id="{00000000-0008-0000-0300-000070010000}"/>
            </a:ext>
          </a:extLst>
        </xdr:cNvPr>
        <xdr:cNvSpPr txBox="1"/>
      </xdr:nvSpPr>
      <xdr:spPr>
        <a:xfrm>
          <a:off x="12065000" y="724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40</xdr:row>
      <xdr:rowOff>127000</xdr:rowOff>
    </xdr:from>
    <xdr:to>
      <xdr:col>85</xdr:col>
      <xdr:colOff>95250</xdr:colOff>
      <xdr:row>40</xdr:row>
      <xdr:rowOff>127000</xdr:rowOff>
    </xdr:to>
    <xdr:cxnSp macro="">
      <xdr:nvCxnSpPr>
        <xdr:cNvPr id="369" name="直線コネクタ 368">
          <a:extLst>
            <a:ext uri="{FF2B5EF4-FFF2-40B4-BE49-F238E27FC236}">
              <a16:creationId xmlns:a16="http://schemas.microsoft.com/office/drawing/2014/main" id="{00000000-0008-0000-0300-000071010000}"/>
            </a:ext>
          </a:extLst>
        </xdr:cNvPr>
        <xdr:cNvCxnSpPr/>
      </xdr:nvCxnSpPr>
      <xdr:spPr>
        <a:xfrm>
          <a:off x="12827000" y="698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39</xdr:row>
      <xdr:rowOff>156227</xdr:rowOff>
    </xdr:from>
    <xdr:ext cx="762000" cy="259045"/>
    <xdr:sp macro="" textlink="">
      <xdr:nvSpPr>
        <xdr:cNvPr id="370" name="テキスト ボックス 369">
          <a:extLst>
            <a:ext uri="{FF2B5EF4-FFF2-40B4-BE49-F238E27FC236}">
              <a16:creationId xmlns:a16="http://schemas.microsoft.com/office/drawing/2014/main" id="{00000000-0008-0000-0300-000072010000}"/>
            </a:ext>
          </a:extLst>
        </xdr:cNvPr>
        <xdr:cNvSpPr txBox="1"/>
      </xdr:nvSpPr>
      <xdr:spPr>
        <a:xfrm>
          <a:off x="12065000" y="684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38</xdr:row>
      <xdr:rowOff>67733</xdr:rowOff>
    </xdr:from>
    <xdr:to>
      <xdr:col>85</xdr:col>
      <xdr:colOff>95250</xdr:colOff>
      <xdr:row>38</xdr:row>
      <xdr:rowOff>67733</xdr:rowOff>
    </xdr:to>
    <xdr:cxnSp macro="">
      <xdr:nvCxnSpPr>
        <xdr:cNvPr id="371" name="直線コネクタ 370">
          <a:extLst>
            <a:ext uri="{FF2B5EF4-FFF2-40B4-BE49-F238E27FC236}">
              <a16:creationId xmlns:a16="http://schemas.microsoft.com/office/drawing/2014/main" id="{00000000-0008-0000-0300-000073010000}"/>
            </a:ext>
          </a:extLst>
        </xdr:cNvPr>
        <xdr:cNvCxnSpPr/>
      </xdr:nvCxnSpPr>
      <xdr:spPr>
        <a:xfrm>
          <a:off x="12827000" y="658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37</xdr:row>
      <xdr:rowOff>96960</xdr:rowOff>
    </xdr:from>
    <xdr:ext cx="762000" cy="259045"/>
    <xdr:sp macro="" textlink="">
      <xdr:nvSpPr>
        <xdr:cNvPr id="372" name="テキスト ボックス 371">
          <a:extLst>
            <a:ext uri="{FF2B5EF4-FFF2-40B4-BE49-F238E27FC236}">
              <a16:creationId xmlns:a16="http://schemas.microsoft.com/office/drawing/2014/main" id="{00000000-0008-0000-0300-000074010000}"/>
            </a:ext>
          </a:extLst>
        </xdr:cNvPr>
        <xdr:cNvSpPr txBox="1"/>
      </xdr:nvSpPr>
      <xdr:spPr>
        <a:xfrm>
          <a:off x="12065000" y="644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36</xdr:row>
      <xdr:rowOff>8467</xdr:rowOff>
    </xdr:from>
    <xdr:to>
      <xdr:col>85</xdr:col>
      <xdr:colOff>95250</xdr:colOff>
      <xdr:row>36</xdr:row>
      <xdr:rowOff>8467</xdr:rowOff>
    </xdr:to>
    <xdr:cxnSp macro="">
      <xdr:nvCxnSpPr>
        <xdr:cNvPr id="373" name="直線コネクタ 372">
          <a:extLst>
            <a:ext uri="{FF2B5EF4-FFF2-40B4-BE49-F238E27FC236}">
              <a16:creationId xmlns:a16="http://schemas.microsoft.com/office/drawing/2014/main" id="{00000000-0008-0000-0300-000075010000}"/>
            </a:ext>
          </a:extLst>
        </xdr:cNvPr>
        <xdr:cNvCxnSpPr/>
      </xdr:nvCxnSpPr>
      <xdr:spPr>
        <a:xfrm>
          <a:off x="12827000" y="618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33</xdr:row>
      <xdr:rowOff>120650</xdr:rowOff>
    </xdr:to>
    <xdr:cxnSp macro="">
      <xdr:nvCxnSpPr>
        <xdr:cNvPr id="374" name="直線コネクタ 373">
          <a:extLst>
            <a:ext uri="{FF2B5EF4-FFF2-40B4-BE49-F238E27FC236}">
              <a16:creationId xmlns:a16="http://schemas.microsoft.com/office/drawing/2014/main" id="{00000000-0008-0000-0300-000076010000}"/>
            </a:ext>
          </a:extLst>
        </xdr:cNvPr>
        <xdr:cNvCxnSpPr/>
      </xdr:nvCxnSpPr>
      <xdr:spPr>
        <a:xfrm>
          <a:off x="12827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75" name="公債費負担の状況グラフ枠">
          <a:extLst>
            <a:ext uri="{FF2B5EF4-FFF2-40B4-BE49-F238E27FC236}">
              <a16:creationId xmlns:a16="http://schemas.microsoft.com/office/drawing/2014/main" id="{00000000-0008-0000-0300-000077010000}"/>
            </a:ext>
          </a:extLst>
        </xdr:cNvPr>
        <xdr:cNvSpPr/>
      </xdr:nvSpPr>
      <xdr:spPr>
        <a:xfrm>
          <a:off x="12827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37</xdr:row>
      <xdr:rowOff>38100</xdr:rowOff>
    </xdr:from>
    <xdr:to>
      <xdr:col>81</xdr:col>
      <xdr:colOff>44450</xdr:colOff>
      <xdr:row>44</xdr:row>
      <xdr:rowOff>149013</xdr:rowOff>
    </xdr:to>
    <xdr:cxnSp macro="">
      <xdr:nvCxnSpPr>
        <xdr:cNvPr id="376" name="直線コネクタ 375">
          <a:extLst>
            <a:ext uri="{FF2B5EF4-FFF2-40B4-BE49-F238E27FC236}">
              <a16:creationId xmlns:a16="http://schemas.microsoft.com/office/drawing/2014/main" id="{00000000-0008-0000-0300-000078010000}"/>
            </a:ext>
          </a:extLst>
        </xdr:cNvPr>
        <xdr:cNvCxnSpPr/>
      </xdr:nvCxnSpPr>
      <xdr:spPr>
        <a:xfrm flipV="1">
          <a:off x="17018000" y="6381750"/>
          <a:ext cx="0" cy="1311063"/>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44</xdr:row>
      <xdr:rowOff>121090</xdr:rowOff>
    </xdr:from>
    <xdr:ext cx="762000" cy="259045"/>
    <xdr:sp macro="" textlink="">
      <xdr:nvSpPr>
        <xdr:cNvPr id="377" name="公債費負担の状況最小値テキスト">
          <a:extLst>
            <a:ext uri="{FF2B5EF4-FFF2-40B4-BE49-F238E27FC236}">
              <a16:creationId xmlns:a16="http://schemas.microsoft.com/office/drawing/2014/main" id="{00000000-0008-0000-0300-000079010000}"/>
            </a:ext>
          </a:extLst>
        </xdr:cNvPr>
        <xdr:cNvSpPr txBox="1"/>
      </xdr:nvSpPr>
      <xdr:spPr>
        <a:xfrm>
          <a:off x="17106900" y="766489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44</xdr:row>
      <xdr:rowOff>149013</xdr:rowOff>
    </xdr:from>
    <xdr:to>
      <xdr:col>81</xdr:col>
      <xdr:colOff>133350</xdr:colOff>
      <xdr:row>44</xdr:row>
      <xdr:rowOff>149013</xdr:rowOff>
    </xdr:to>
    <xdr:cxnSp macro="">
      <xdr:nvCxnSpPr>
        <xdr:cNvPr id="378" name="直線コネクタ 377">
          <a:extLst>
            <a:ext uri="{FF2B5EF4-FFF2-40B4-BE49-F238E27FC236}">
              <a16:creationId xmlns:a16="http://schemas.microsoft.com/office/drawing/2014/main" id="{00000000-0008-0000-0300-00007A010000}"/>
            </a:ext>
          </a:extLst>
        </xdr:cNvPr>
        <xdr:cNvCxnSpPr/>
      </xdr:nvCxnSpPr>
      <xdr:spPr>
        <a:xfrm>
          <a:off x="16929100" y="769281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35</xdr:row>
      <xdr:rowOff>124477</xdr:rowOff>
    </xdr:from>
    <xdr:ext cx="762000" cy="259045"/>
    <xdr:sp macro="" textlink="">
      <xdr:nvSpPr>
        <xdr:cNvPr id="379" name="公債費負担の状況最大値テキスト">
          <a:extLst>
            <a:ext uri="{FF2B5EF4-FFF2-40B4-BE49-F238E27FC236}">
              <a16:creationId xmlns:a16="http://schemas.microsoft.com/office/drawing/2014/main" id="{00000000-0008-0000-0300-00007B010000}"/>
            </a:ext>
          </a:extLst>
        </xdr:cNvPr>
        <xdr:cNvSpPr txBox="1"/>
      </xdr:nvSpPr>
      <xdr:spPr>
        <a:xfrm>
          <a:off x="17106900" y="6125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ja-JP" altLang="en-US" sz="1000" b="1">
              <a:latin typeface="ＭＳ Ｐゴシック" panose="020B0600070205080204" pitchFamily="50" charset="-128"/>
              <a:ea typeface="ＭＳ Ｐゴシック" panose="020B0600070205080204" pitchFamily="50" charset="-128"/>
            </a:rPr>
            <a:t>△ </a:t>
          </a:r>
          <a:r>
            <a:rPr kumimoji="1" lang="en-US" altLang="ja-JP" sz="1000" b="1">
              <a:latin typeface="ＭＳ Ｐゴシック" panose="020B0600070205080204" pitchFamily="50" charset="-128"/>
              <a:ea typeface="ＭＳ Ｐゴシック" panose="020B0600070205080204" pitchFamily="50" charset="-128"/>
            </a:rPr>
            <a:t>2.5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37</xdr:row>
      <xdr:rowOff>38100</xdr:rowOff>
    </xdr:from>
    <xdr:to>
      <xdr:col>81</xdr:col>
      <xdr:colOff>133350</xdr:colOff>
      <xdr:row>37</xdr:row>
      <xdr:rowOff>38100</xdr:rowOff>
    </xdr:to>
    <xdr:cxnSp macro="">
      <xdr:nvCxnSpPr>
        <xdr:cNvPr id="380" name="直線コネクタ 379">
          <a:extLst>
            <a:ext uri="{FF2B5EF4-FFF2-40B4-BE49-F238E27FC236}">
              <a16:creationId xmlns:a16="http://schemas.microsoft.com/office/drawing/2014/main" id="{00000000-0008-0000-0300-00007C010000}"/>
            </a:ext>
          </a:extLst>
        </xdr:cNvPr>
        <xdr:cNvCxnSpPr/>
      </xdr:nvCxnSpPr>
      <xdr:spPr>
        <a:xfrm>
          <a:off x="16929100" y="63817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39</xdr:row>
      <xdr:rowOff>97367</xdr:rowOff>
    </xdr:from>
    <xdr:to>
      <xdr:col>81</xdr:col>
      <xdr:colOff>44450</xdr:colOff>
      <xdr:row>39</xdr:row>
      <xdr:rowOff>169756</xdr:rowOff>
    </xdr:to>
    <xdr:cxnSp macro="">
      <xdr:nvCxnSpPr>
        <xdr:cNvPr id="381" name="直線コネクタ 380">
          <a:extLst>
            <a:ext uri="{FF2B5EF4-FFF2-40B4-BE49-F238E27FC236}">
              <a16:creationId xmlns:a16="http://schemas.microsoft.com/office/drawing/2014/main" id="{00000000-0008-0000-0300-00007D010000}"/>
            </a:ext>
          </a:extLst>
        </xdr:cNvPr>
        <xdr:cNvCxnSpPr/>
      </xdr:nvCxnSpPr>
      <xdr:spPr>
        <a:xfrm>
          <a:off x="16179800" y="6783917"/>
          <a:ext cx="838200" cy="723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40</xdr:row>
      <xdr:rowOff>104581</xdr:rowOff>
    </xdr:from>
    <xdr:ext cx="762000" cy="259045"/>
    <xdr:sp macro="" textlink="">
      <xdr:nvSpPr>
        <xdr:cNvPr id="382" name="公債費負担の状況平均値テキスト">
          <a:extLst>
            <a:ext uri="{FF2B5EF4-FFF2-40B4-BE49-F238E27FC236}">
              <a16:creationId xmlns:a16="http://schemas.microsoft.com/office/drawing/2014/main" id="{00000000-0008-0000-0300-00007E010000}"/>
            </a:ext>
          </a:extLst>
        </xdr:cNvPr>
        <xdr:cNvSpPr txBox="1"/>
      </xdr:nvSpPr>
      <xdr:spPr>
        <a:xfrm>
          <a:off x="17106900" y="696258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40</xdr:row>
      <xdr:rowOff>132504</xdr:rowOff>
    </xdr:from>
    <xdr:to>
      <xdr:col>81</xdr:col>
      <xdr:colOff>95250</xdr:colOff>
      <xdr:row>41</xdr:row>
      <xdr:rowOff>62654</xdr:rowOff>
    </xdr:to>
    <xdr:sp macro="" textlink="">
      <xdr:nvSpPr>
        <xdr:cNvPr id="383" name="フローチャート: 判断 382">
          <a:extLst>
            <a:ext uri="{FF2B5EF4-FFF2-40B4-BE49-F238E27FC236}">
              <a16:creationId xmlns:a16="http://schemas.microsoft.com/office/drawing/2014/main" id="{00000000-0008-0000-0300-00007F010000}"/>
            </a:ext>
          </a:extLst>
        </xdr:cNvPr>
        <xdr:cNvSpPr/>
      </xdr:nvSpPr>
      <xdr:spPr>
        <a:xfrm>
          <a:off x="16967200" y="69905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39</xdr:row>
      <xdr:rowOff>33020</xdr:rowOff>
    </xdr:from>
    <xdr:to>
      <xdr:col>77</xdr:col>
      <xdr:colOff>44450</xdr:colOff>
      <xdr:row>39</xdr:row>
      <xdr:rowOff>97367</xdr:rowOff>
    </xdr:to>
    <xdr:cxnSp macro="">
      <xdr:nvCxnSpPr>
        <xdr:cNvPr id="384" name="直線コネクタ 383">
          <a:extLst>
            <a:ext uri="{FF2B5EF4-FFF2-40B4-BE49-F238E27FC236}">
              <a16:creationId xmlns:a16="http://schemas.microsoft.com/office/drawing/2014/main" id="{00000000-0008-0000-0300-000080010000}"/>
            </a:ext>
          </a:extLst>
        </xdr:cNvPr>
        <xdr:cNvCxnSpPr/>
      </xdr:nvCxnSpPr>
      <xdr:spPr>
        <a:xfrm>
          <a:off x="15290800" y="6719570"/>
          <a:ext cx="889000" cy="643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40</xdr:row>
      <xdr:rowOff>140546</xdr:rowOff>
    </xdr:from>
    <xdr:to>
      <xdr:col>77</xdr:col>
      <xdr:colOff>95250</xdr:colOff>
      <xdr:row>41</xdr:row>
      <xdr:rowOff>70696</xdr:rowOff>
    </xdr:to>
    <xdr:sp macro="" textlink="">
      <xdr:nvSpPr>
        <xdr:cNvPr id="385" name="フローチャート: 判断 384">
          <a:extLst>
            <a:ext uri="{FF2B5EF4-FFF2-40B4-BE49-F238E27FC236}">
              <a16:creationId xmlns:a16="http://schemas.microsoft.com/office/drawing/2014/main" id="{00000000-0008-0000-0300-000081010000}"/>
            </a:ext>
          </a:extLst>
        </xdr:cNvPr>
        <xdr:cNvSpPr/>
      </xdr:nvSpPr>
      <xdr:spPr>
        <a:xfrm>
          <a:off x="16129000" y="69985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41</xdr:row>
      <xdr:rowOff>55473</xdr:rowOff>
    </xdr:from>
    <xdr:ext cx="736600" cy="259045"/>
    <xdr:sp macro="" textlink="">
      <xdr:nvSpPr>
        <xdr:cNvPr id="386" name="テキスト ボックス 385">
          <a:extLst>
            <a:ext uri="{FF2B5EF4-FFF2-40B4-BE49-F238E27FC236}">
              <a16:creationId xmlns:a16="http://schemas.microsoft.com/office/drawing/2014/main" id="{00000000-0008-0000-0300-000082010000}"/>
            </a:ext>
          </a:extLst>
        </xdr:cNvPr>
        <xdr:cNvSpPr txBox="1"/>
      </xdr:nvSpPr>
      <xdr:spPr>
        <a:xfrm>
          <a:off x="15798800" y="708492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38</xdr:row>
      <xdr:rowOff>124037</xdr:rowOff>
    </xdr:from>
    <xdr:to>
      <xdr:col>72</xdr:col>
      <xdr:colOff>203200</xdr:colOff>
      <xdr:row>39</xdr:row>
      <xdr:rowOff>33020</xdr:rowOff>
    </xdr:to>
    <xdr:cxnSp macro="">
      <xdr:nvCxnSpPr>
        <xdr:cNvPr id="387" name="直線コネクタ 386">
          <a:extLst>
            <a:ext uri="{FF2B5EF4-FFF2-40B4-BE49-F238E27FC236}">
              <a16:creationId xmlns:a16="http://schemas.microsoft.com/office/drawing/2014/main" id="{00000000-0008-0000-0300-000083010000}"/>
            </a:ext>
          </a:extLst>
        </xdr:cNvPr>
        <xdr:cNvCxnSpPr/>
      </xdr:nvCxnSpPr>
      <xdr:spPr>
        <a:xfrm>
          <a:off x="14401800" y="6639137"/>
          <a:ext cx="889000" cy="804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40</xdr:row>
      <xdr:rowOff>140546</xdr:rowOff>
    </xdr:from>
    <xdr:to>
      <xdr:col>73</xdr:col>
      <xdr:colOff>44450</xdr:colOff>
      <xdr:row>41</xdr:row>
      <xdr:rowOff>70696</xdr:rowOff>
    </xdr:to>
    <xdr:sp macro="" textlink="">
      <xdr:nvSpPr>
        <xdr:cNvPr id="388" name="フローチャート: 判断 387">
          <a:extLst>
            <a:ext uri="{FF2B5EF4-FFF2-40B4-BE49-F238E27FC236}">
              <a16:creationId xmlns:a16="http://schemas.microsoft.com/office/drawing/2014/main" id="{00000000-0008-0000-0300-000084010000}"/>
            </a:ext>
          </a:extLst>
        </xdr:cNvPr>
        <xdr:cNvSpPr/>
      </xdr:nvSpPr>
      <xdr:spPr>
        <a:xfrm>
          <a:off x="15240000" y="69985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41</xdr:row>
      <xdr:rowOff>55473</xdr:rowOff>
    </xdr:from>
    <xdr:ext cx="762000" cy="259045"/>
    <xdr:sp macro="" textlink="">
      <xdr:nvSpPr>
        <xdr:cNvPr id="389" name="テキスト ボックス 388">
          <a:extLst>
            <a:ext uri="{FF2B5EF4-FFF2-40B4-BE49-F238E27FC236}">
              <a16:creationId xmlns:a16="http://schemas.microsoft.com/office/drawing/2014/main" id="{00000000-0008-0000-0300-000085010000}"/>
            </a:ext>
          </a:extLst>
        </xdr:cNvPr>
        <xdr:cNvSpPr txBox="1"/>
      </xdr:nvSpPr>
      <xdr:spPr>
        <a:xfrm>
          <a:off x="14909800" y="708492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38</xdr:row>
      <xdr:rowOff>67733</xdr:rowOff>
    </xdr:from>
    <xdr:to>
      <xdr:col>68</xdr:col>
      <xdr:colOff>152400</xdr:colOff>
      <xdr:row>38</xdr:row>
      <xdr:rowOff>124037</xdr:rowOff>
    </xdr:to>
    <xdr:cxnSp macro="">
      <xdr:nvCxnSpPr>
        <xdr:cNvPr id="390" name="直線コネクタ 389">
          <a:extLst>
            <a:ext uri="{FF2B5EF4-FFF2-40B4-BE49-F238E27FC236}">
              <a16:creationId xmlns:a16="http://schemas.microsoft.com/office/drawing/2014/main" id="{00000000-0008-0000-0300-000086010000}"/>
            </a:ext>
          </a:extLst>
        </xdr:cNvPr>
        <xdr:cNvCxnSpPr/>
      </xdr:nvCxnSpPr>
      <xdr:spPr>
        <a:xfrm>
          <a:off x="13512800" y="6582833"/>
          <a:ext cx="889000" cy="563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40</xdr:row>
      <xdr:rowOff>132504</xdr:rowOff>
    </xdr:from>
    <xdr:to>
      <xdr:col>68</xdr:col>
      <xdr:colOff>203200</xdr:colOff>
      <xdr:row>41</xdr:row>
      <xdr:rowOff>62654</xdr:rowOff>
    </xdr:to>
    <xdr:sp macro="" textlink="">
      <xdr:nvSpPr>
        <xdr:cNvPr id="391" name="フローチャート: 判断 390">
          <a:extLst>
            <a:ext uri="{FF2B5EF4-FFF2-40B4-BE49-F238E27FC236}">
              <a16:creationId xmlns:a16="http://schemas.microsoft.com/office/drawing/2014/main" id="{00000000-0008-0000-0300-000087010000}"/>
            </a:ext>
          </a:extLst>
        </xdr:cNvPr>
        <xdr:cNvSpPr/>
      </xdr:nvSpPr>
      <xdr:spPr>
        <a:xfrm>
          <a:off x="14351000" y="69905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41</xdr:row>
      <xdr:rowOff>47431</xdr:rowOff>
    </xdr:from>
    <xdr:ext cx="762000" cy="259045"/>
    <xdr:sp macro="" textlink="">
      <xdr:nvSpPr>
        <xdr:cNvPr id="392" name="テキスト ボックス 391">
          <a:extLst>
            <a:ext uri="{FF2B5EF4-FFF2-40B4-BE49-F238E27FC236}">
              <a16:creationId xmlns:a16="http://schemas.microsoft.com/office/drawing/2014/main" id="{00000000-0008-0000-0300-000088010000}"/>
            </a:ext>
          </a:extLst>
        </xdr:cNvPr>
        <xdr:cNvSpPr txBox="1"/>
      </xdr:nvSpPr>
      <xdr:spPr>
        <a:xfrm>
          <a:off x="14020800" y="70768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41</xdr:row>
      <xdr:rowOff>1270</xdr:rowOff>
    </xdr:from>
    <xdr:to>
      <xdr:col>64</xdr:col>
      <xdr:colOff>152400</xdr:colOff>
      <xdr:row>41</xdr:row>
      <xdr:rowOff>102870</xdr:rowOff>
    </xdr:to>
    <xdr:sp macro="" textlink="">
      <xdr:nvSpPr>
        <xdr:cNvPr id="393" name="フローチャート: 判断 392">
          <a:extLst>
            <a:ext uri="{FF2B5EF4-FFF2-40B4-BE49-F238E27FC236}">
              <a16:creationId xmlns:a16="http://schemas.microsoft.com/office/drawing/2014/main" id="{00000000-0008-0000-0300-000089010000}"/>
            </a:ext>
          </a:extLst>
        </xdr:cNvPr>
        <xdr:cNvSpPr/>
      </xdr:nvSpPr>
      <xdr:spPr>
        <a:xfrm>
          <a:off x="13462000" y="70307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41</xdr:row>
      <xdr:rowOff>87647</xdr:rowOff>
    </xdr:from>
    <xdr:ext cx="762000" cy="259045"/>
    <xdr:sp macro="" textlink="">
      <xdr:nvSpPr>
        <xdr:cNvPr id="394" name="テキスト ボックス 393">
          <a:extLst>
            <a:ext uri="{FF2B5EF4-FFF2-40B4-BE49-F238E27FC236}">
              <a16:creationId xmlns:a16="http://schemas.microsoft.com/office/drawing/2014/main" id="{00000000-0008-0000-0300-00008A010000}"/>
            </a:ext>
          </a:extLst>
        </xdr:cNvPr>
        <xdr:cNvSpPr txBox="1"/>
      </xdr:nvSpPr>
      <xdr:spPr>
        <a:xfrm>
          <a:off x="13131800" y="71170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47</xdr:row>
      <xdr:rowOff>130827</xdr:rowOff>
    </xdr:from>
    <xdr:ext cx="762000" cy="259045"/>
    <xdr:sp macro="" textlink="">
      <xdr:nvSpPr>
        <xdr:cNvPr id="395" name="テキスト ボックス 394">
          <a:extLst>
            <a:ext uri="{FF2B5EF4-FFF2-40B4-BE49-F238E27FC236}">
              <a16:creationId xmlns:a16="http://schemas.microsoft.com/office/drawing/2014/main" id="{00000000-0008-0000-0300-00008B010000}"/>
            </a:ext>
          </a:extLst>
        </xdr:cNvPr>
        <xdr:cNvSpPr txBox="1"/>
      </xdr:nvSpPr>
      <xdr:spPr>
        <a:xfrm>
          <a:off x="16802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47</xdr:row>
      <xdr:rowOff>130827</xdr:rowOff>
    </xdr:from>
    <xdr:ext cx="762000" cy="259045"/>
    <xdr:sp macro="" textlink="">
      <xdr:nvSpPr>
        <xdr:cNvPr id="396" name="テキスト ボックス 395">
          <a:extLst>
            <a:ext uri="{FF2B5EF4-FFF2-40B4-BE49-F238E27FC236}">
              <a16:creationId xmlns:a16="http://schemas.microsoft.com/office/drawing/2014/main" id="{00000000-0008-0000-0300-00008C010000}"/>
            </a:ext>
          </a:extLst>
        </xdr:cNvPr>
        <xdr:cNvSpPr txBox="1"/>
      </xdr:nvSpPr>
      <xdr:spPr>
        <a:xfrm>
          <a:off x="15963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47</xdr:row>
      <xdr:rowOff>130827</xdr:rowOff>
    </xdr:from>
    <xdr:ext cx="762000" cy="259045"/>
    <xdr:sp macro="" textlink="">
      <xdr:nvSpPr>
        <xdr:cNvPr id="397" name="テキスト ボックス 396">
          <a:extLst>
            <a:ext uri="{FF2B5EF4-FFF2-40B4-BE49-F238E27FC236}">
              <a16:creationId xmlns:a16="http://schemas.microsoft.com/office/drawing/2014/main" id="{00000000-0008-0000-0300-00008D010000}"/>
            </a:ext>
          </a:extLst>
        </xdr:cNvPr>
        <xdr:cNvSpPr txBox="1"/>
      </xdr:nvSpPr>
      <xdr:spPr>
        <a:xfrm>
          <a:off x="15074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47</xdr:row>
      <xdr:rowOff>130827</xdr:rowOff>
    </xdr:from>
    <xdr:ext cx="762000" cy="259045"/>
    <xdr:sp macro="" textlink="">
      <xdr:nvSpPr>
        <xdr:cNvPr id="398" name="テキスト ボックス 397">
          <a:extLst>
            <a:ext uri="{FF2B5EF4-FFF2-40B4-BE49-F238E27FC236}">
              <a16:creationId xmlns:a16="http://schemas.microsoft.com/office/drawing/2014/main" id="{00000000-0008-0000-0300-00008E010000}"/>
            </a:ext>
          </a:extLst>
        </xdr:cNvPr>
        <xdr:cNvSpPr txBox="1"/>
      </xdr:nvSpPr>
      <xdr:spPr>
        <a:xfrm>
          <a:off x="14185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47</xdr:row>
      <xdr:rowOff>130827</xdr:rowOff>
    </xdr:from>
    <xdr:ext cx="762000" cy="259045"/>
    <xdr:sp macro="" textlink="">
      <xdr:nvSpPr>
        <xdr:cNvPr id="399" name="テキスト ボックス 398">
          <a:extLst>
            <a:ext uri="{FF2B5EF4-FFF2-40B4-BE49-F238E27FC236}">
              <a16:creationId xmlns:a16="http://schemas.microsoft.com/office/drawing/2014/main" id="{00000000-0008-0000-0300-00008F010000}"/>
            </a:ext>
          </a:extLst>
        </xdr:cNvPr>
        <xdr:cNvSpPr txBox="1"/>
      </xdr:nvSpPr>
      <xdr:spPr>
        <a:xfrm>
          <a:off x="13296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39</xdr:row>
      <xdr:rowOff>118956</xdr:rowOff>
    </xdr:from>
    <xdr:to>
      <xdr:col>81</xdr:col>
      <xdr:colOff>95250</xdr:colOff>
      <xdr:row>40</xdr:row>
      <xdr:rowOff>49106</xdr:rowOff>
    </xdr:to>
    <xdr:sp macro="" textlink="">
      <xdr:nvSpPr>
        <xdr:cNvPr id="400" name="楕円 399">
          <a:extLst>
            <a:ext uri="{FF2B5EF4-FFF2-40B4-BE49-F238E27FC236}">
              <a16:creationId xmlns:a16="http://schemas.microsoft.com/office/drawing/2014/main" id="{00000000-0008-0000-0300-000090010000}"/>
            </a:ext>
          </a:extLst>
        </xdr:cNvPr>
        <xdr:cNvSpPr/>
      </xdr:nvSpPr>
      <xdr:spPr>
        <a:xfrm>
          <a:off x="16967200" y="68055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38</xdr:row>
      <xdr:rowOff>135483</xdr:rowOff>
    </xdr:from>
    <xdr:ext cx="762000" cy="259045"/>
    <xdr:sp macro="" textlink="">
      <xdr:nvSpPr>
        <xdr:cNvPr id="401" name="公債費負担の状況該当値テキスト">
          <a:extLst>
            <a:ext uri="{FF2B5EF4-FFF2-40B4-BE49-F238E27FC236}">
              <a16:creationId xmlns:a16="http://schemas.microsoft.com/office/drawing/2014/main" id="{00000000-0008-0000-0300-000091010000}"/>
            </a:ext>
          </a:extLst>
        </xdr:cNvPr>
        <xdr:cNvSpPr txBox="1"/>
      </xdr:nvSpPr>
      <xdr:spPr>
        <a:xfrm>
          <a:off x="17106900" y="665058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39</xdr:row>
      <xdr:rowOff>46567</xdr:rowOff>
    </xdr:from>
    <xdr:to>
      <xdr:col>77</xdr:col>
      <xdr:colOff>95250</xdr:colOff>
      <xdr:row>39</xdr:row>
      <xdr:rowOff>148167</xdr:rowOff>
    </xdr:to>
    <xdr:sp macro="" textlink="">
      <xdr:nvSpPr>
        <xdr:cNvPr id="402" name="楕円 401">
          <a:extLst>
            <a:ext uri="{FF2B5EF4-FFF2-40B4-BE49-F238E27FC236}">
              <a16:creationId xmlns:a16="http://schemas.microsoft.com/office/drawing/2014/main" id="{00000000-0008-0000-0300-000092010000}"/>
            </a:ext>
          </a:extLst>
        </xdr:cNvPr>
        <xdr:cNvSpPr/>
      </xdr:nvSpPr>
      <xdr:spPr>
        <a:xfrm>
          <a:off x="16129000" y="67331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37</xdr:row>
      <xdr:rowOff>158344</xdr:rowOff>
    </xdr:from>
    <xdr:ext cx="736600" cy="259045"/>
    <xdr:sp macro="" textlink="">
      <xdr:nvSpPr>
        <xdr:cNvPr id="403" name="テキスト ボックス 402">
          <a:extLst>
            <a:ext uri="{FF2B5EF4-FFF2-40B4-BE49-F238E27FC236}">
              <a16:creationId xmlns:a16="http://schemas.microsoft.com/office/drawing/2014/main" id="{00000000-0008-0000-0300-000093010000}"/>
            </a:ext>
          </a:extLst>
        </xdr:cNvPr>
        <xdr:cNvSpPr txBox="1"/>
      </xdr:nvSpPr>
      <xdr:spPr>
        <a:xfrm>
          <a:off x="15798800" y="650199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38</xdr:row>
      <xdr:rowOff>153670</xdr:rowOff>
    </xdr:from>
    <xdr:to>
      <xdr:col>73</xdr:col>
      <xdr:colOff>44450</xdr:colOff>
      <xdr:row>39</xdr:row>
      <xdr:rowOff>83820</xdr:rowOff>
    </xdr:to>
    <xdr:sp macro="" textlink="">
      <xdr:nvSpPr>
        <xdr:cNvPr id="404" name="楕円 403">
          <a:extLst>
            <a:ext uri="{FF2B5EF4-FFF2-40B4-BE49-F238E27FC236}">
              <a16:creationId xmlns:a16="http://schemas.microsoft.com/office/drawing/2014/main" id="{00000000-0008-0000-0300-000094010000}"/>
            </a:ext>
          </a:extLst>
        </xdr:cNvPr>
        <xdr:cNvSpPr/>
      </xdr:nvSpPr>
      <xdr:spPr>
        <a:xfrm>
          <a:off x="15240000" y="66687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37</xdr:row>
      <xdr:rowOff>93997</xdr:rowOff>
    </xdr:from>
    <xdr:ext cx="762000" cy="259045"/>
    <xdr:sp macro="" textlink="">
      <xdr:nvSpPr>
        <xdr:cNvPr id="405" name="テキスト ボックス 404">
          <a:extLst>
            <a:ext uri="{FF2B5EF4-FFF2-40B4-BE49-F238E27FC236}">
              <a16:creationId xmlns:a16="http://schemas.microsoft.com/office/drawing/2014/main" id="{00000000-0008-0000-0300-000095010000}"/>
            </a:ext>
          </a:extLst>
        </xdr:cNvPr>
        <xdr:cNvSpPr txBox="1"/>
      </xdr:nvSpPr>
      <xdr:spPr>
        <a:xfrm>
          <a:off x="14909800" y="64376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38</xdr:row>
      <xdr:rowOff>73237</xdr:rowOff>
    </xdr:from>
    <xdr:to>
      <xdr:col>68</xdr:col>
      <xdr:colOff>203200</xdr:colOff>
      <xdr:row>39</xdr:row>
      <xdr:rowOff>3387</xdr:rowOff>
    </xdr:to>
    <xdr:sp macro="" textlink="">
      <xdr:nvSpPr>
        <xdr:cNvPr id="406" name="楕円 405">
          <a:extLst>
            <a:ext uri="{FF2B5EF4-FFF2-40B4-BE49-F238E27FC236}">
              <a16:creationId xmlns:a16="http://schemas.microsoft.com/office/drawing/2014/main" id="{00000000-0008-0000-0300-000096010000}"/>
            </a:ext>
          </a:extLst>
        </xdr:cNvPr>
        <xdr:cNvSpPr/>
      </xdr:nvSpPr>
      <xdr:spPr>
        <a:xfrm>
          <a:off x="14351000" y="65883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37</xdr:row>
      <xdr:rowOff>13564</xdr:rowOff>
    </xdr:from>
    <xdr:ext cx="762000" cy="259045"/>
    <xdr:sp macro="" textlink="">
      <xdr:nvSpPr>
        <xdr:cNvPr id="407" name="テキスト ボックス 406">
          <a:extLst>
            <a:ext uri="{FF2B5EF4-FFF2-40B4-BE49-F238E27FC236}">
              <a16:creationId xmlns:a16="http://schemas.microsoft.com/office/drawing/2014/main" id="{00000000-0008-0000-0300-000097010000}"/>
            </a:ext>
          </a:extLst>
        </xdr:cNvPr>
        <xdr:cNvSpPr txBox="1"/>
      </xdr:nvSpPr>
      <xdr:spPr>
        <a:xfrm>
          <a:off x="14020800" y="635721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38</xdr:row>
      <xdr:rowOff>16933</xdr:rowOff>
    </xdr:from>
    <xdr:to>
      <xdr:col>64</xdr:col>
      <xdr:colOff>152400</xdr:colOff>
      <xdr:row>38</xdr:row>
      <xdr:rowOff>118533</xdr:rowOff>
    </xdr:to>
    <xdr:sp macro="" textlink="">
      <xdr:nvSpPr>
        <xdr:cNvPr id="408" name="楕円 407">
          <a:extLst>
            <a:ext uri="{FF2B5EF4-FFF2-40B4-BE49-F238E27FC236}">
              <a16:creationId xmlns:a16="http://schemas.microsoft.com/office/drawing/2014/main" id="{00000000-0008-0000-0300-000098010000}"/>
            </a:ext>
          </a:extLst>
        </xdr:cNvPr>
        <xdr:cNvSpPr/>
      </xdr:nvSpPr>
      <xdr:spPr>
        <a:xfrm>
          <a:off x="13462000" y="65320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36</xdr:row>
      <xdr:rowOff>128710</xdr:rowOff>
    </xdr:from>
    <xdr:ext cx="762000" cy="259045"/>
    <xdr:sp macro="" textlink="">
      <xdr:nvSpPr>
        <xdr:cNvPr id="409" name="テキスト ボックス 408">
          <a:extLst>
            <a:ext uri="{FF2B5EF4-FFF2-40B4-BE49-F238E27FC236}">
              <a16:creationId xmlns:a16="http://schemas.microsoft.com/office/drawing/2014/main" id="{00000000-0008-0000-0300-000099010000}"/>
            </a:ext>
          </a:extLst>
        </xdr:cNvPr>
        <xdr:cNvSpPr txBox="1"/>
      </xdr:nvSpPr>
      <xdr:spPr>
        <a:xfrm>
          <a:off x="13131800" y="63009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xdr:row>
      <xdr:rowOff>6350</xdr:rowOff>
    </xdr:from>
    <xdr:to>
      <xdr:col>85</xdr:col>
      <xdr:colOff>95250</xdr:colOff>
      <xdr:row>8</xdr:row>
      <xdr:rowOff>152400</xdr:rowOff>
    </xdr:to>
    <xdr:sp macro="" textlink="">
      <xdr:nvSpPr>
        <xdr:cNvPr id="410" name="正方形/長方形 409">
          <a:extLst>
            <a:ext uri="{FF2B5EF4-FFF2-40B4-BE49-F238E27FC236}">
              <a16:creationId xmlns:a16="http://schemas.microsoft.com/office/drawing/2014/main" id="{00000000-0008-0000-0300-00009A010000}"/>
            </a:ext>
          </a:extLst>
        </xdr:cNvPr>
        <xdr:cNvSpPr/>
      </xdr:nvSpPr>
      <xdr:spPr>
        <a:xfrm>
          <a:off x="12827000" y="120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将来負担の状況</a:t>
          </a:r>
        </a:p>
      </xdr:txBody>
    </xdr:sp>
    <xdr:clientData/>
  </xdr:twoCellAnchor>
  <xdr:oneCellAnchor>
    <xdr:from>
      <xdr:col>65</xdr:col>
      <xdr:colOff>137780</xdr:colOff>
      <xdr:row>9</xdr:row>
      <xdr:rowOff>25400</xdr:rowOff>
    </xdr:from>
    <xdr:ext cx="1438940" cy="309059"/>
    <xdr:sp macro="" textlink="">
      <xdr:nvSpPr>
        <xdr:cNvPr id="411" name="テキスト ボックス 410">
          <a:extLst>
            <a:ext uri="{FF2B5EF4-FFF2-40B4-BE49-F238E27FC236}">
              <a16:creationId xmlns:a16="http://schemas.microsoft.com/office/drawing/2014/main" id="{00000000-0008-0000-0300-00009B010000}"/>
            </a:ext>
          </a:extLst>
        </xdr:cNvPr>
        <xdr:cNvSpPr txBox="1"/>
      </xdr:nvSpPr>
      <xdr:spPr>
        <a:xfrm>
          <a:off x="13758530" y="156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将来負担比率</a:t>
          </a:r>
        </a:p>
      </xdr:txBody>
    </xdr:sp>
    <xdr:clientData/>
  </xdr:oneCellAnchor>
  <xdr:oneCellAnchor>
    <xdr:from>
      <xdr:col>73</xdr:col>
      <xdr:colOff>27320</xdr:colOff>
      <xdr:row>9</xdr:row>
      <xdr:rowOff>0</xdr:rowOff>
    </xdr:from>
    <xdr:ext cx="1651000" cy="359073"/>
    <xdr:sp macro="" textlink="">
      <xdr:nvSpPr>
        <xdr:cNvPr id="412" name="テキスト ボックス 411">
          <a:extLst>
            <a:ext uri="{FF2B5EF4-FFF2-40B4-BE49-F238E27FC236}">
              <a16:creationId xmlns:a16="http://schemas.microsoft.com/office/drawing/2014/main" id="{00000000-0008-0000-0300-00009C010000}"/>
            </a:ext>
          </a:extLst>
        </xdr:cNvPr>
        <xdr:cNvSpPr txBox="1"/>
      </xdr:nvSpPr>
      <xdr:spPr>
        <a:xfrm>
          <a:off x="15324470" y="154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[2.3%]</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8</xdr:row>
      <xdr:rowOff>88900</xdr:rowOff>
    </xdr:from>
    <xdr:to>
      <xdr:col>93</xdr:col>
      <xdr:colOff>6350</xdr:colOff>
      <xdr:row>10</xdr:row>
      <xdr:rowOff>0</xdr:rowOff>
    </xdr:to>
    <xdr:sp macro="" textlink="">
      <xdr:nvSpPr>
        <xdr:cNvPr id="413" name="正方形/長方形 412">
          <a:extLst>
            <a:ext uri="{FF2B5EF4-FFF2-40B4-BE49-F238E27FC236}">
              <a16:creationId xmlns:a16="http://schemas.microsoft.com/office/drawing/2014/main" id="{00000000-0008-0000-0300-00009D010000}"/>
            </a:ext>
          </a:extLst>
        </xdr:cNvPr>
        <xdr:cNvSpPr/>
      </xdr:nvSpPr>
      <xdr:spPr>
        <a:xfrm>
          <a:off x="17970500" y="146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9</xdr:row>
      <xdr:rowOff>107950</xdr:rowOff>
    </xdr:from>
    <xdr:to>
      <xdr:col>93</xdr:col>
      <xdr:colOff>6350</xdr:colOff>
      <xdr:row>11</xdr:row>
      <xdr:rowOff>19050</xdr:rowOff>
    </xdr:to>
    <xdr:sp macro="" textlink="">
      <xdr:nvSpPr>
        <xdr:cNvPr id="414" name="正方形/長方形 413">
          <a:extLst>
            <a:ext uri="{FF2B5EF4-FFF2-40B4-BE49-F238E27FC236}">
              <a16:creationId xmlns:a16="http://schemas.microsoft.com/office/drawing/2014/main" id="{00000000-0008-0000-0300-00009E010000}"/>
            </a:ext>
          </a:extLst>
        </xdr:cNvPr>
        <xdr:cNvSpPr/>
      </xdr:nvSpPr>
      <xdr:spPr>
        <a:xfrm>
          <a:off x="17970500" y="165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8</xdr:row>
      <xdr:rowOff>88900</xdr:rowOff>
    </xdr:from>
    <xdr:to>
      <xdr:col>99</xdr:col>
      <xdr:colOff>146050</xdr:colOff>
      <xdr:row>10</xdr:row>
      <xdr:rowOff>0</xdr:rowOff>
    </xdr:to>
    <xdr:sp macro="" textlink="">
      <xdr:nvSpPr>
        <xdr:cNvPr id="415" name="正方形/長方形 414">
          <a:extLst>
            <a:ext uri="{FF2B5EF4-FFF2-40B4-BE49-F238E27FC236}">
              <a16:creationId xmlns:a16="http://schemas.microsoft.com/office/drawing/2014/main" id="{00000000-0008-0000-0300-00009F010000}"/>
            </a:ext>
          </a:extLst>
        </xdr:cNvPr>
        <xdr:cNvSpPr/>
      </xdr:nvSpPr>
      <xdr:spPr>
        <a:xfrm>
          <a:off x="196215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9</xdr:row>
      <xdr:rowOff>107950</xdr:rowOff>
    </xdr:from>
    <xdr:to>
      <xdr:col>99</xdr:col>
      <xdr:colOff>146050</xdr:colOff>
      <xdr:row>11</xdr:row>
      <xdr:rowOff>19050</xdr:rowOff>
    </xdr:to>
    <xdr:sp macro="" textlink="">
      <xdr:nvSpPr>
        <xdr:cNvPr id="416" name="正方形/長方形 415">
          <a:extLst>
            <a:ext uri="{FF2B5EF4-FFF2-40B4-BE49-F238E27FC236}">
              <a16:creationId xmlns:a16="http://schemas.microsoft.com/office/drawing/2014/main" id="{00000000-0008-0000-0300-0000A0010000}"/>
            </a:ext>
          </a:extLst>
        </xdr:cNvPr>
        <xdr:cNvSpPr/>
      </xdr:nvSpPr>
      <xdr:spPr>
        <a:xfrm>
          <a:off x="196215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8</xdr:row>
      <xdr:rowOff>88900</xdr:rowOff>
    </xdr:from>
    <xdr:to>
      <xdr:col>106</xdr:col>
      <xdr:colOff>139700</xdr:colOff>
      <xdr:row>10</xdr:row>
      <xdr:rowOff>0</xdr:rowOff>
    </xdr:to>
    <xdr:sp macro="" textlink="">
      <xdr:nvSpPr>
        <xdr:cNvPr id="417" name="正方形/長方形 416">
          <a:extLst>
            <a:ext uri="{FF2B5EF4-FFF2-40B4-BE49-F238E27FC236}">
              <a16:creationId xmlns:a16="http://schemas.microsoft.com/office/drawing/2014/main" id="{00000000-0008-0000-0300-0000A1010000}"/>
            </a:ext>
          </a:extLst>
        </xdr:cNvPr>
        <xdr:cNvSpPr/>
      </xdr:nvSpPr>
      <xdr:spPr>
        <a:xfrm>
          <a:off x="210820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100</xdr:col>
      <xdr:colOff>127000</xdr:colOff>
      <xdr:row>9</xdr:row>
      <xdr:rowOff>107950</xdr:rowOff>
    </xdr:from>
    <xdr:to>
      <xdr:col>106</xdr:col>
      <xdr:colOff>139700</xdr:colOff>
      <xdr:row>11</xdr:row>
      <xdr:rowOff>19050</xdr:rowOff>
    </xdr:to>
    <xdr:sp macro="" textlink="">
      <xdr:nvSpPr>
        <xdr:cNvPr id="418" name="正方形/長方形 417">
          <a:extLst>
            <a:ext uri="{FF2B5EF4-FFF2-40B4-BE49-F238E27FC236}">
              <a16:creationId xmlns:a16="http://schemas.microsoft.com/office/drawing/2014/main" id="{00000000-0008-0000-0300-0000A2010000}"/>
            </a:ext>
          </a:extLst>
        </xdr:cNvPr>
        <xdr:cNvSpPr/>
      </xdr:nvSpPr>
      <xdr:spPr>
        <a:xfrm>
          <a:off x="210820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11</xdr:row>
      <xdr:rowOff>82550</xdr:rowOff>
    </xdr:from>
    <xdr:to>
      <xdr:col>85</xdr:col>
      <xdr:colOff>95250</xdr:colOff>
      <xdr:row>25</xdr:row>
      <xdr:rowOff>95250</xdr:rowOff>
    </xdr:to>
    <xdr:sp macro="" textlink="">
      <xdr:nvSpPr>
        <xdr:cNvPr id="419" name="正方形/長方形 418">
          <a:extLst>
            <a:ext uri="{FF2B5EF4-FFF2-40B4-BE49-F238E27FC236}">
              <a16:creationId xmlns:a16="http://schemas.microsoft.com/office/drawing/2014/main" id="{00000000-0008-0000-0300-0000A3010000}"/>
            </a:ext>
          </a:extLst>
        </xdr:cNvPr>
        <xdr:cNvSpPr/>
      </xdr:nvSpPr>
      <xdr:spPr>
        <a:xfrm>
          <a:off x="12827000" y="196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115</xdr:col>
      <xdr:colOff>31750</xdr:colOff>
      <xdr:row>25</xdr:row>
      <xdr:rowOff>95250</xdr:rowOff>
    </xdr:to>
    <xdr:sp macro="" textlink="">
      <xdr:nvSpPr>
        <xdr:cNvPr id="420" name="正方形/長方形 419">
          <a:extLst>
            <a:ext uri="{FF2B5EF4-FFF2-40B4-BE49-F238E27FC236}">
              <a16:creationId xmlns:a16="http://schemas.microsoft.com/office/drawing/2014/main" id="{00000000-0008-0000-0300-0000A4010000}"/>
            </a:ext>
          </a:extLst>
        </xdr:cNvPr>
        <xdr:cNvSpPr/>
      </xdr:nvSpPr>
      <xdr:spPr>
        <a:xfrm>
          <a:off x="18097500" y="196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104</xdr:col>
      <xdr:colOff>114300</xdr:colOff>
      <xdr:row>12</xdr:row>
      <xdr:rowOff>165100</xdr:rowOff>
    </xdr:to>
    <xdr:sp macro="" textlink="">
      <xdr:nvSpPr>
        <xdr:cNvPr id="421" name="正方形/長方形 420">
          <a:extLst>
            <a:ext uri="{FF2B5EF4-FFF2-40B4-BE49-F238E27FC236}">
              <a16:creationId xmlns:a16="http://schemas.microsoft.com/office/drawing/2014/main" id="{00000000-0008-0000-0300-0000A5010000}"/>
            </a:ext>
          </a:extLst>
        </xdr:cNvPr>
        <xdr:cNvSpPr/>
      </xdr:nvSpPr>
      <xdr:spPr>
        <a:xfrm>
          <a:off x="18097500" y="196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将来負担比率の分析欄</a:t>
          </a:r>
        </a:p>
      </xdr:txBody>
    </xdr:sp>
    <xdr:clientData/>
  </xdr:twoCellAnchor>
  <xdr:twoCellAnchor>
    <xdr:from>
      <xdr:col>86</xdr:col>
      <xdr:colOff>203200</xdr:colOff>
      <xdr:row>13</xdr:row>
      <xdr:rowOff>57150</xdr:rowOff>
    </xdr:from>
    <xdr:to>
      <xdr:col>114</xdr:col>
      <xdr:colOff>114300</xdr:colOff>
      <xdr:row>25</xdr:row>
      <xdr:rowOff>31750</xdr:rowOff>
    </xdr:to>
    <xdr:sp macro="" textlink="" fLocksText="0">
      <xdr:nvSpPr>
        <xdr:cNvPr id="422" name="テキスト ボックス 421">
          <a:extLst>
            <a:ext uri="{FF2B5EF4-FFF2-40B4-BE49-F238E27FC236}">
              <a16:creationId xmlns:a16="http://schemas.microsoft.com/office/drawing/2014/main" id="{00000000-0008-0000-0300-0000A6010000}"/>
            </a:ext>
          </a:extLst>
        </xdr:cNvPr>
        <xdr:cNvSpPr txBox="1"/>
      </xdr:nvSpPr>
      <xdr:spPr>
        <a:xfrm>
          <a:off x="18224500" y="228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ja-JP" altLang="en-US" sz="1100" b="0" i="0" baseline="0">
              <a:solidFill>
                <a:schemeClr val="dk1"/>
              </a:solidFill>
              <a:effectLst/>
              <a:latin typeface="+mn-lt"/>
              <a:ea typeface="+mn-ea"/>
              <a:cs typeface="+mn-cs"/>
            </a:rPr>
            <a:t>　</a:t>
          </a:r>
          <a:r>
            <a:rPr kumimoji="1" lang="ja-JP" altLang="ja-JP" sz="1100" b="0" i="0" baseline="0">
              <a:solidFill>
                <a:schemeClr val="dk1"/>
              </a:solidFill>
              <a:effectLst/>
              <a:latin typeface="+mn-lt"/>
              <a:ea typeface="+mn-ea"/>
              <a:cs typeface="+mn-cs"/>
            </a:rPr>
            <a:t>令和</a:t>
          </a:r>
          <a:r>
            <a:rPr kumimoji="1" lang="ja-JP" altLang="en-US" sz="1100" b="0" i="0" baseline="0">
              <a:solidFill>
                <a:schemeClr val="dk1"/>
              </a:solidFill>
              <a:effectLst/>
              <a:latin typeface="+mn-lt"/>
              <a:ea typeface="+mn-ea"/>
              <a:cs typeface="+mn-cs"/>
            </a:rPr>
            <a:t>６</a:t>
          </a:r>
          <a:r>
            <a:rPr kumimoji="1" lang="ja-JP" altLang="ja-JP" sz="1100" b="0" i="0" baseline="0">
              <a:solidFill>
                <a:schemeClr val="dk1"/>
              </a:solidFill>
              <a:effectLst/>
              <a:latin typeface="+mn-lt"/>
              <a:ea typeface="+mn-ea"/>
              <a:cs typeface="+mn-cs"/>
            </a:rPr>
            <a:t>年度は、</a:t>
          </a:r>
          <a:r>
            <a:rPr kumimoji="1" lang="ja-JP" altLang="en-US" sz="1100" b="0" i="0" baseline="0">
              <a:solidFill>
                <a:schemeClr val="dk1"/>
              </a:solidFill>
              <a:effectLst/>
              <a:latin typeface="+mn-lt"/>
              <a:ea typeface="+mn-ea"/>
              <a:cs typeface="+mn-cs"/>
            </a:rPr>
            <a:t>前年度までの０％から２．３％に増加した</a:t>
          </a:r>
          <a:r>
            <a:rPr kumimoji="1" lang="ja-JP" altLang="ja-JP" sz="1100" b="0" i="0" baseline="0">
              <a:solidFill>
                <a:schemeClr val="dk1"/>
              </a:solidFill>
              <a:effectLst/>
              <a:latin typeface="+mn-lt"/>
              <a:ea typeface="+mn-ea"/>
              <a:cs typeface="+mn-cs"/>
            </a:rPr>
            <a:t>。</a:t>
          </a:r>
          <a:r>
            <a:rPr lang="ja-JP" altLang="ja-JP" sz="1100">
              <a:solidFill>
                <a:schemeClr val="dk1"/>
              </a:solidFill>
              <a:effectLst/>
              <a:latin typeface="+mn-lt"/>
              <a:ea typeface="+mn-ea"/>
              <a:cs typeface="+mn-cs"/>
            </a:rPr>
            <a:t>下水道債の償還が進んだことによる下水道事業会計における繰入金見込額の減などがあった一方、一般会計において市債の償還額よりも借入額が大きかったことによる地方債現在高の増や、都市計画事業関連市債残高の減に伴う都市計画税充当可能額の減</a:t>
          </a:r>
          <a:r>
            <a:rPr kumimoji="1" lang="ja-JP" altLang="ja-JP" sz="1100" b="0" i="0" baseline="0">
              <a:solidFill>
                <a:schemeClr val="dk1"/>
              </a:solidFill>
              <a:effectLst/>
              <a:latin typeface="+mn-lt"/>
              <a:ea typeface="+mn-ea"/>
              <a:cs typeface="+mn-cs"/>
            </a:rPr>
            <a:t>等により、</a:t>
          </a:r>
          <a:r>
            <a:rPr kumimoji="1" lang="ja-JP" altLang="en-US" sz="1100" b="0" i="0" baseline="0">
              <a:solidFill>
                <a:schemeClr val="dk1"/>
              </a:solidFill>
              <a:effectLst/>
              <a:latin typeface="+mn-lt"/>
              <a:ea typeface="+mn-ea"/>
              <a:cs typeface="+mn-cs"/>
            </a:rPr>
            <a:t>数値が悪化した。</a:t>
          </a:r>
          <a:endParaRPr lang="ja-JP" altLang="ja-JP" sz="1400">
            <a:effectLst/>
          </a:endParaRPr>
        </a:p>
        <a:p>
          <a:pPr eaLnBrk="1" fontAlgn="auto" latinLnBrk="0" hangingPunct="1"/>
          <a:r>
            <a:rPr kumimoji="1" lang="ja-JP" altLang="ja-JP" sz="1100" b="0" i="0" baseline="0">
              <a:solidFill>
                <a:schemeClr val="dk1"/>
              </a:solidFill>
              <a:effectLst/>
              <a:latin typeface="+mn-lt"/>
              <a:ea typeface="+mn-ea"/>
              <a:cs typeface="+mn-cs"/>
            </a:rPr>
            <a:t>　将来負担比率を算定する際の項目ごとに債務残高を適切に管理し、後世への負担を少しでも軽減するよう新規事業の実施等についても精査を行い、財政の健全化を図っていく。</a:t>
          </a:r>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61</xdr:col>
      <xdr:colOff>6350</xdr:colOff>
      <xdr:row>10</xdr:row>
      <xdr:rowOff>63500</xdr:rowOff>
    </xdr:from>
    <xdr:ext cx="298543" cy="225703"/>
    <xdr:sp macro="" textlink="">
      <xdr:nvSpPr>
        <xdr:cNvPr id="423" name="テキスト ボックス 422">
          <a:extLst>
            <a:ext uri="{FF2B5EF4-FFF2-40B4-BE49-F238E27FC236}">
              <a16:creationId xmlns:a16="http://schemas.microsoft.com/office/drawing/2014/main" id="{00000000-0008-0000-0300-0000A7010000}"/>
            </a:ext>
          </a:extLst>
        </xdr:cNvPr>
        <xdr:cNvSpPr txBox="1"/>
      </xdr:nvSpPr>
      <xdr:spPr>
        <a:xfrm>
          <a:off x="12788900" y="177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25</xdr:row>
      <xdr:rowOff>95250</xdr:rowOff>
    </xdr:from>
    <xdr:to>
      <xdr:col>85</xdr:col>
      <xdr:colOff>95250</xdr:colOff>
      <xdr:row>25</xdr:row>
      <xdr:rowOff>95250</xdr:rowOff>
    </xdr:to>
    <xdr:cxnSp macro="">
      <xdr:nvCxnSpPr>
        <xdr:cNvPr id="424" name="直線コネクタ 423">
          <a:extLst>
            <a:ext uri="{FF2B5EF4-FFF2-40B4-BE49-F238E27FC236}">
              <a16:creationId xmlns:a16="http://schemas.microsoft.com/office/drawing/2014/main" id="{00000000-0008-0000-0300-0000A8010000}"/>
            </a:ext>
          </a:extLst>
        </xdr:cNvPr>
        <xdr:cNvCxnSpPr/>
      </xdr:nvCxnSpPr>
      <xdr:spPr>
        <a:xfrm>
          <a:off x="12827000" y="438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24</xdr:row>
      <xdr:rowOff>124477</xdr:rowOff>
    </xdr:from>
    <xdr:ext cx="762000" cy="259045"/>
    <xdr:sp macro="" textlink="">
      <xdr:nvSpPr>
        <xdr:cNvPr id="425" name="テキスト ボックス 424">
          <a:extLst>
            <a:ext uri="{FF2B5EF4-FFF2-40B4-BE49-F238E27FC236}">
              <a16:creationId xmlns:a16="http://schemas.microsoft.com/office/drawing/2014/main" id="{00000000-0008-0000-0300-0000A9010000}"/>
            </a:ext>
          </a:extLst>
        </xdr:cNvPr>
        <xdr:cNvSpPr txBox="1"/>
      </xdr:nvSpPr>
      <xdr:spPr>
        <a:xfrm>
          <a:off x="12065000" y="423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23</xdr:row>
      <xdr:rowOff>93436</xdr:rowOff>
    </xdr:from>
    <xdr:to>
      <xdr:col>85</xdr:col>
      <xdr:colOff>95250</xdr:colOff>
      <xdr:row>23</xdr:row>
      <xdr:rowOff>93436</xdr:rowOff>
    </xdr:to>
    <xdr:cxnSp macro="">
      <xdr:nvCxnSpPr>
        <xdr:cNvPr id="426" name="直線コネクタ 425">
          <a:extLst>
            <a:ext uri="{FF2B5EF4-FFF2-40B4-BE49-F238E27FC236}">
              <a16:creationId xmlns:a16="http://schemas.microsoft.com/office/drawing/2014/main" id="{00000000-0008-0000-0300-0000AA010000}"/>
            </a:ext>
          </a:extLst>
        </xdr:cNvPr>
        <xdr:cNvCxnSpPr/>
      </xdr:nvCxnSpPr>
      <xdr:spPr>
        <a:xfrm>
          <a:off x="12827000" y="403678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22</xdr:row>
      <xdr:rowOff>122663</xdr:rowOff>
    </xdr:from>
    <xdr:ext cx="762000" cy="259045"/>
    <xdr:sp macro="" textlink="">
      <xdr:nvSpPr>
        <xdr:cNvPr id="427" name="テキスト ボックス 426">
          <a:extLst>
            <a:ext uri="{FF2B5EF4-FFF2-40B4-BE49-F238E27FC236}">
              <a16:creationId xmlns:a16="http://schemas.microsoft.com/office/drawing/2014/main" id="{00000000-0008-0000-0300-0000AB010000}"/>
            </a:ext>
          </a:extLst>
        </xdr:cNvPr>
        <xdr:cNvSpPr txBox="1"/>
      </xdr:nvSpPr>
      <xdr:spPr>
        <a:xfrm>
          <a:off x="12065000" y="38945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21</xdr:row>
      <xdr:rowOff>91622</xdr:rowOff>
    </xdr:from>
    <xdr:to>
      <xdr:col>85</xdr:col>
      <xdr:colOff>95250</xdr:colOff>
      <xdr:row>21</xdr:row>
      <xdr:rowOff>91622</xdr:rowOff>
    </xdr:to>
    <xdr:cxnSp macro="">
      <xdr:nvCxnSpPr>
        <xdr:cNvPr id="428" name="直線コネクタ 427">
          <a:extLst>
            <a:ext uri="{FF2B5EF4-FFF2-40B4-BE49-F238E27FC236}">
              <a16:creationId xmlns:a16="http://schemas.microsoft.com/office/drawing/2014/main" id="{00000000-0008-0000-0300-0000AC010000}"/>
            </a:ext>
          </a:extLst>
        </xdr:cNvPr>
        <xdr:cNvCxnSpPr/>
      </xdr:nvCxnSpPr>
      <xdr:spPr>
        <a:xfrm>
          <a:off x="12827000" y="369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20</xdr:row>
      <xdr:rowOff>120849</xdr:rowOff>
    </xdr:from>
    <xdr:ext cx="762000" cy="259045"/>
    <xdr:sp macro="" textlink="">
      <xdr:nvSpPr>
        <xdr:cNvPr id="429" name="テキスト ボックス 428">
          <a:extLst>
            <a:ext uri="{FF2B5EF4-FFF2-40B4-BE49-F238E27FC236}">
              <a16:creationId xmlns:a16="http://schemas.microsoft.com/office/drawing/2014/main" id="{00000000-0008-0000-0300-0000AD010000}"/>
            </a:ext>
          </a:extLst>
        </xdr:cNvPr>
        <xdr:cNvSpPr txBox="1"/>
      </xdr:nvSpPr>
      <xdr:spPr>
        <a:xfrm>
          <a:off x="12065000" y="354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19</xdr:row>
      <xdr:rowOff>89807</xdr:rowOff>
    </xdr:from>
    <xdr:to>
      <xdr:col>85</xdr:col>
      <xdr:colOff>95250</xdr:colOff>
      <xdr:row>19</xdr:row>
      <xdr:rowOff>89807</xdr:rowOff>
    </xdr:to>
    <xdr:cxnSp macro="">
      <xdr:nvCxnSpPr>
        <xdr:cNvPr id="430" name="直線コネクタ 429">
          <a:extLst>
            <a:ext uri="{FF2B5EF4-FFF2-40B4-BE49-F238E27FC236}">
              <a16:creationId xmlns:a16="http://schemas.microsoft.com/office/drawing/2014/main" id="{00000000-0008-0000-0300-0000AE010000}"/>
            </a:ext>
          </a:extLst>
        </xdr:cNvPr>
        <xdr:cNvCxnSpPr/>
      </xdr:nvCxnSpPr>
      <xdr:spPr>
        <a:xfrm>
          <a:off x="12827000" y="334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18</xdr:row>
      <xdr:rowOff>119034</xdr:rowOff>
    </xdr:from>
    <xdr:ext cx="762000" cy="259045"/>
    <xdr:sp macro="" textlink="">
      <xdr:nvSpPr>
        <xdr:cNvPr id="431" name="テキスト ボックス 430">
          <a:extLst>
            <a:ext uri="{FF2B5EF4-FFF2-40B4-BE49-F238E27FC236}">
              <a16:creationId xmlns:a16="http://schemas.microsoft.com/office/drawing/2014/main" id="{00000000-0008-0000-0300-0000AF010000}"/>
            </a:ext>
          </a:extLst>
        </xdr:cNvPr>
        <xdr:cNvSpPr txBox="1"/>
      </xdr:nvSpPr>
      <xdr:spPr>
        <a:xfrm>
          <a:off x="12065000" y="320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17</xdr:row>
      <xdr:rowOff>87993</xdr:rowOff>
    </xdr:from>
    <xdr:to>
      <xdr:col>85</xdr:col>
      <xdr:colOff>95250</xdr:colOff>
      <xdr:row>17</xdr:row>
      <xdr:rowOff>87993</xdr:rowOff>
    </xdr:to>
    <xdr:cxnSp macro="">
      <xdr:nvCxnSpPr>
        <xdr:cNvPr id="432" name="直線コネクタ 431">
          <a:extLst>
            <a:ext uri="{FF2B5EF4-FFF2-40B4-BE49-F238E27FC236}">
              <a16:creationId xmlns:a16="http://schemas.microsoft.com/office/drawing/2014/main" id="{00000000-0008-0000-0300-0000B0010000}"/>
            </a:ext>
          </a:extLst>
        </xdr:cNvPr>
        <xdr:cNvCxnSpPr/>
      </xdr:nvCxnSpPr>
      <xdr:spPr>
        <a:xfrm>
          <a:off x="12827000" y="300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16</xdr:row>
      <xdr:rowOff>117220</xdr:rowOff>
    </xdr:from>
    <xdr:ext cx="762000" cy="259045"/>
    <xdr:sp macro="" textlink="">
      <xdr:nvSpPr>
        <xdr:cNvPr id="433" name="テキスト ボックス 432">
          <a:extLst>
            <a:ext uri="{FF2B5EF4-FFF2-40B4-BE49-F238E27FC236}">
              <a16:creationId xmlns:a16="http://schemas.microsoft.com/office/drawing/2014/main" id="{00000000-0008-0000-0300-0000B1010000}"/>
            </a:ext>
          </a:extLst>
        </xdr:cNvPr>
        <xdr:cNvSpPr txBox="1"/>
      </xdr:nvSpPr>
      <xdr:spPr>
        <a:xfrm>
          <a:off x="12065000" y="286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15</xdr:row>
      <xdr:rowOff>86179</xdr:rowOff>
    </xdr:from>
    <xdr:to>
      <xdr:col>85</xdr:col>
      <xdr:colOff>95250</xdr:colOff>
      <xdr:row>15</xdr:row>
      <xdr:rowOff>86179</xdr:rowOff>
    </xdr:to>
    <xdr:cxnSp macro="">
      <xdr:nvCxnSpPr>
        <xdr:cNvPr id="434" name="直線コネクタ 433">
          <a:extLst>
            <a:ext uri="{FF2B5EF4-FFF2-40B4-BE49-F238E27FC236}">
              <a16:creationId xmlns:a16="http://schemas.microsoft.com/office/drawing/2014/main" id="{00000000-0008-0000-0300-0000B2010000}"/>
            </a:ext>
          </a:extLst>
        </xdr:cNvPr>
        <xdr:cNvCxnSpPr/>
      </xdr:nvCxnSpPr>
      <xdr:spPr>
        <a:xfrm>
          <a:off x="12827000" y="2657929"/>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14</xdr:row>
      <xdr:rowOff>115406</xdr:rowOff>
    </xdr:from>
    <xdr:ext cx="762000" cy="259045"/>
    <xdr:sp macro="" textlink="">
      <xdr:nvSpPr>
        <xdr:cNvPr id="435" name="テキスト ボックス 434">
          <a:extLst>
            <a:ext uri="{FF2B5EF4-FFF2-40B4-BE49-F238E27FC236}">
              <a16:creationId xmlns:a16="http://schemas.microsoft.com/office/drawing/2014/main" id="{00000000-0008-0000-0300-0000B3010000}"/>
            </a:ext>
          </a:extLst>
        </xdr:cNvPr>
        <xdr:cNvSpPr txBox="1"/>
      </xdr:nvSpPr>
      <xdr:spPr>
        <a:xfrm>
          <a:off x="12065000" y="25157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13</xdr:row>
      <xdr:rowOff>84364</xdr:rowOff>
    </xdr:from>
    <xdr:to>
      <xdr:col>85</xdr:col>
      <xdr:colOff>95250</xdr:colOff>
      <xdr:row>13</xdr:row>
      <xdr:rowOff>84364</xdr:rowOff>
    </xdr:to>
    <xdr:cxnSp macro="">
      <xdr:nvCxnSpPr>
        <xdr:cNvPr id="436" name="直線コネクタ 435">
          <a:extLst>
            <a:ext uri="{FF2B5EF4-FFF2-40B4-BE49-F238E27FC236}">
              <a16:creationId xmlns:a16="http://schemas.microsoft.com/office/drawing/2014/main" id="{00000000-0008-0000-0300-0000B4010000}"/>
            </a:ext>
          </a:extLst>
        </xdr:cNvPr>
        <xdr:cNvCxnSpPr/>
      </xdr:nvCxnSpPr>
      <xdr:spPr>
        <a:xfrm>
          <a:off x="12827000" y="231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12</xdr:row>
      <xdr:rowOff>113591</xdr:rowOff>
    </xdr:from>
    <xdr:ext cx="762000" cy="259045"/>
    <xdr:sp macro="" textlink="">
      <xdr:nvSpPr>
        <xdr:cNvPr id="437" name="テキスト ボックス 436">
          <a:extLst>
            <a:ext uri="{FF2B5EF4-FFF2-40B4-BE49-F238E27FC236}">
              <a16:creationId xmlns:a16="http://schemas.microsoft.com/office/drawing/2014/main" id="{00000000-0008-0000-0300-0000B5010000}"/>
            </a:ext>
          </a:extLst>
        </xdr:cNvPr>
        <xdr:cNvSpPr txBox="1"/>
      </xdr:nvSpPr>
      <xdr:spPr>
        <a:xfrm>
          <a:off x="12065000" y="217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11</xdr:row>
      <xdr:rowOff>82550</xdr:rowOff>
    </xdr:from>
    <xdr:to>
      <xdr:col>85</xdr:col>
      <xdr:colOff>95250</xdr:colOff>
      <xdr:row>11</xdr:row>
      <xdr:rowOff>82550</xdr:rowOff>
    </xdr:to>
    <xdr:cxnSp macro="">
      <xdr:nvCxnSpPr>
        <xdr:cNvPr id="438" name="直線コネクタ 437">
          <a:extLst>
            <a:ext uri="{FF2B5EF4-FFF2-40B4-BE49-F238E27FC236}">
              <a16:creationId xmlns:a16="http://schemas.microsoft.com/office/drawing/2014/main" id="{00000000-0008-0000-0300-0000B6010000}"/>
            </a:ext>
          </a:extLst>
        </xdr:cNvPr>
        <xdr:cNvCxnSpPr/>
      </xdr:nvCxnSpPr>
      <xdr:spPr>
        <a:xfrm>
          <a:off x="12827000" y="196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11</xdr:row>
      <xdr:rowOff>82550</xdr:rowOff>
    </xdr:from>
    <xdr:to>
      <xdr:col>85</xdr:col>
      <xdr:colOff>95250</xdr:colOff>
      <xdr:row>25</xdr:row>
      <xdr:rowOff>95250</xdr:rowOff>
    </xdr:to>
    <xdr:sp macro="" textlink="">
      <xdr:nvSpPr>
        <xdr:cNvPr id="439" name="将来負担の状況グラフ枠">
          <a:extLst>
            <a:ext uri="{FF2B5EF4-FFF2-40B4-BE49-F238E27FC236}">
              <a16:creationId xmlns:a16="http://schemas.microsoft.com/office/drawing/2014/main" id="{00000000-0008-0000-0300-0000B7010000}"/>
            </a:ext>
          </a:extLst>
        </xdr:cNvPr>
        <xdr:cNvSpPr/>
      </xdr:nvSpPr>
      <xdr:spPr>
        <a:xfrm>
          <a:off x="12827000" y="196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13</xdr:row>
      <xdr:rowOff>84364</xdr:rowOff>
    </xdr:from>
    <xdr:to>
      <xdr:col>81</xdr:col>
      <xdr:colOff>44450</xdr:colOff>
      <xdr:row>22</xdr:row>
      <xdr:rowOff>15542</xdr:rowOff>
    </xdr:to>
    <xdr:cxnSp macro="">
      <xdr:nvCxnSpPr>
        <xdr:cNvPr id="440" name="直線コネクタ 439">
          <a:extLst>
            <a:ext uri="{FF2B5EF4-FFF2-40B4-BE49-F238E27FC236}">
              <a16:creationId xmlns:a16="http://schemas.microsoft.com/office/drawing/2014/main" id="{00000000-0008-0000-0300-0000B8010000}"/>
            </a:ext>
          </a:extLst>
        </xdr:cNvPr>
        <xdr:cNvCxnSpPr/>
      </xdr:nvCxnSpPr>
      <xdr:spPr>
        <a:xfrm flipV="1">
          <a:off x="17018000" y="2313214"/>
          <a:ext cx="0" cy="1474228"/>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21</xdr:row>
      <xdr:rowOff>159069</xdr:rowOff>
    </xdr:from>
    <xdr:ext cx="762000" cy="259045"/>
    <xdr:sp macro="" textlink="">
      <xdr:nvSpPr>
        <xdr:cNvPr id="441" name="将来負担の状況最小値テキスト">
          <a:extLst>
            <a:ext uri="{FF2B5EF4-FFF2-40B4-BE49-F238E27FC236}">
              <a16:creationId xmlns:a16="http://schemas.microsoft.com/office/drawing/2014/main" id="{00000000-0008-0000-0300-0000B9010000}"/>
            </a:ext>
          </a:extLst>
        </xdr:cNvPr>
        <xdr:cNvSpPr txBox="1"/>
      </xdr:nvSpPr>
      <xdr:spPr>
        <a:xfrm>
          <a:off x="17106900" y="375951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128.3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22</xdr:row>
      <xdr:rowOff>15542</xdr:rowOff>
    </xdr:from>
    <xdr:to>
      <xdr:col>81</xdr:col>
      <xdr:colOff>133350</xdr:colOff>
      <xdr:row>22</xdr:row>
      <xdr:rowOff>15542</xdr:rowOff>
    </xdr:to>
    <xdr:cxnSp macro="">
      <xdr:nvCxnSpPr>
        <xdr:cNvPr id="442" name="直線コネクタ 441">
          <a:extLst>
            <a:ext uri="{FF2B5EF4-FFF2-40B4-BE49-F238E27FC236}">
              <a16:creationId xmlns:a16="http://schemas.microsoft.com/office/drawing/2014/main" id="{00000000-0008-0000-0300-0000BA010000}"/>
            </a:ext>
          </a:extLst>
        </xdr:cNvPr>
        <xdr:cNvCxnSpPr/>
      </xdr:nvCxnSpPr>
      <xdr:spPr>
        <a:xfrm>
          <a:off x="16929100" y="378744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11</xdr:row>
      <xdr:rowOff>170741</xdr:rowOff>
    </xdr:from>
    <xdr:ext cx="762000" cy="259045"/>
    <xdr:sp macro="" textlink="">
      <xdr:nvSpPr>
        <xdr:cNvPr id="443" name="将来負担の状況最大値テキスト">
          <a:extLst>
            <a:ext uri="{FF2B5EF4-FFF2-40B4-BE49-F238E27FC236}">
              <a16:creationId xmlns:a16="http://schemas.microsoft.com/office/drawing/2014/main" id="{00000000-0008-0000-0300-0000BB010000}"/>
            </a:ext>
          </a:extLst>
        </xdr:cNvPr>
        <xdr:cNvSpPr txBox="1"/>
      </xdr:nvSpPr>
      <xdr:spPr>
        <a:xfrm>
          <a:off x="17106900" y="20566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13</xdr:row>
      <xdr:rowOff>84364</xdr:rowOff>
    </xdr:from>
    <xdr:to>
      <xdr:col>81</xdr:col>
      <xdr:colOff>133350</xdr:colOff>
      <xdr:row>13</xdr:row>
      <xdr:rowOff>84364</xdr:rowOff>
    </xdr:to>
    <xdr:cxnSp macro="">
      <xdr:nvCxnSpPr>
        <xdr:cNvPr id="444" name="直線コネクタ 443">
          <a:extLst>
            <a:ext uri="{FF2B5EF4-FFF2-40B4-BE49-F238E27FC236}">
              <a16:creationId xmlns:a16="http://schemas.microsoft.com/office/drawing/2014/main" id="{00000000-0008-0000-0300-0000BC010000}"/>
            </a:ext>
          </a:extLst>
        </xdr:cNvPr>
        <xdr:cNvCxnSpPr/>
      </xdr:nvCxnSpPr>
      <xdr:spPr>
        <a:xfrm>
          <a:off x="16929100" y="231321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13</xdr:row>
      <xdr:rowOff>95569</xdr:rowOff>
    </xdr:from>
    <xdr:ext cx="762000" cy="259045"/>
    <xdr:sp macro="" textlink="">
      <xdr:nvSpPr>
        <xdr:cNvPr id="445" name="将来負担の状況平均値テキスト">
          <a:extLst>
            <a:ext uri="{FF2B5EF4-FFF2-40B4-BE49-F238E27FC236}">
              <a16:creationId xmlns:a16="http://schemas.microsoft.com/office/drawing/2014/main" id="{00000000-0008-0000-0300-0000BD010000}"/>
            </a:ext>
          </a:extLst>
        </xdr:cNvPr>
        <xdr:cNvSpPr txBox="1"/>
      </xdr:nvSpPr>
      <xdr:spPr>
        <a:xfrm>
          <a:off x="17106900" y="232441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13</xdr:row>
      <xdr:rowOff>74930</xdr:rowOff>
    </xdr:from>
    <xdr:to>
      <xdr:col>81</xdr:col>
      <xdr:colOff>95250</xdr:colOff>
      <xdr:row>14</xdr:row>
      <xdr:rowOff>5080</xdr:rowOff>
    </xdr:to>
    <xdr:sp macro="" textlink="">
      <xdr:nvSpPr>
        <xdr:cNvPr id="446" name="フローチャート: 判断 445">
          <a:extLst>
            <a:ext uri="{FF2B5EF4-FFF2-40B4-BE49-F238E27FC236}">
              <a16:creationId xmlns:a16="http://schemas.microsoft.com/office/drawing/2014/main" id="{00000000-0008-0000-0300-0000BE010000}"/>
            </a:ext>
          </a:extLst>
        </xdr:cNvPr>
        <xdr:cNvSpPr/>
      </xdr:nvSpPr>
      <xdr:spPr>
        <a:xfrm>
          <a:off x="16967200" y="23037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203200</xdr:colOff>
      <xdr:row>13</xdr:row>
      <xdr:rowOff>81824</xdr:rowOff>
    </xdr:from>
    <xdr:to>
      <xdr:col>77</xdr:col>
      <xdr:colOff>95250</xdr:colOff>
      <xdr:row>14</xdr:row>
      <xdr:rowOff>11974</xdr:rowOff>
    </xdr:to>
    <xdr:sp macro="" textlink="">
      <xdr:nvSpPr>
        <xdr:cNvPr id="447" name="フローチャート: 判断 446">
          <a:extLst>
            <a:ext uri="{FF2B5EF4-FFF2-40B4-BE49-F238E27FC236}">
              <a16:creationId xmlns:a16="http://schemas.microsoft.com/office/drawing/2014/main" id="{00000000-0008-0000-0300-0000BF010000}"/>
            </a:ext>
          </a:extLst>
        </xdr:cNvPr>
        <xdr:cNvSpPr/>
      </xdr:nvSpPr>
      <xdr:spPr>
        <a:xfrm>
          <a:off x="16129000" y="23106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12</xdr:row>
      <xdr:rowOff>22151</xdr:rowOff>
    </xdr:from>
    <xdr:ext cx="736600" cy="259045"/>
    <xdr:sp macro="" textlink="">
      <xdr:nvSpPr>
        <xdr:cNvPr id="448" name="テキスト ボックス 447">
          <a:extLst>
            <a:ext uri="{FF2B5EF4-FFF2-40B4-BE49-F238E27FC236}">
              <a16:creationId xmlns:a16="http://schemas.microsoft.com/office/drawing/2014/main" id="{00000000-0008-0000-0300-0000C0010000}"/>
            </a:ext>
          </a:extLst>
        </xdr:cNvPr>
        <xdr:cNvSpPr txBox="1"/>
      </xdr:nvSpPr>
      <xdr:spPr>
        <a:xfrm>
          <a:off x="15798800" y="207955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13</xdr:row>
      <xdr:rowOff>86421</xdr:rowOff>
    </xdr:from>
    <xdr:to>
      <xdr:col>73</xdr:col>
      <xdr:colOff>44450</xdr:colOff>
      <xdr:row>14</xdr:row>
      <xdr:rowOff>16571</xdr:rowOff>
    </xdr:to>
    <xdr:sp macro="" textlink="">
      <xdr:nvSpPr>
        <xdr:cNvPr id="449" name="フローチャート: 判断 448">
          <a:extLst>
            <a:ext uri="{FF2B5EF4-FFF2-40B4-BE49-F238E27FC236}">
              <a16:creationId xmlns:a16="http://schemas.microsoft.com/office/drawing/2014/main" id="{00000000-0008-0000-0300-0000C1010000}"/>
            </a:ext>
          </a:extLst>
        </xdr:cNvPr>
        <xdr:cNvSpPr/>
      </xdr:nvSpPr>
      <xdr:spPr>
        <a:xfrm>
          <a:off x="15240000" y="23152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12</xdr:row>
      <xdr:rowOff>26748</xdr:rowOff>
    </xdr:from>
    <xdr:ext cx="762000" cy="259045"/>
    <xdr:sp macro="" textlink="">
      <xdr:nvSpPr>
        <xdr:cNvPr id="450" name="テキスト ボックス 449">
          <a:extLst>
            <a:ext uri="{FF2B5EF4-FFF2-40B4-BE49-F238E27FC236}">
              <a16:creationId xmlns:a16="http://schemas.microsoft.com/office/drawing/2014/main" id="{00000000-0008-0000-0300-0000C2010000}"/>
            </a:ext>
          </a:extLst>
        </xdr:cNvPr>
        <xdr:cNvSpPr txBox="1"/>
      </xdr:nvSpPr>
      <xdr:spPr>
        <a:xfrm>
          <a:off x="14909800" y="20841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13</xdr:row>
      <xdr:rowOff>162258</xdr:rowOff>
    </xdr:from>
    <xdr:to>
      <xdr:col>68</xdr:col>
      <xdr:colOff>203200</xdr:colOff>
      <xdr:row>14</xdr:row>
      <xdr:rowOff>92408</xdr:rowOff>
    </xdr:to>
    <xdr:sp macro="" textlink="">
      <xdr:nvSpPr>
        <xdr:cNvPr id="451" name="フローチャート: 判断 450">
          <a:extLst>
            <a:ext uri="{FF2B5EF4-FFF2-40B4-BE49-F238E27FC236}">
              <a16:creationId xmlns:a16="http://schemas.microsoft.com/office/drawing/2014/main" id="{00000000-0008-0000-0300-0000C3010000}"/>
            </a:ext>
          </a:extLst>
        </xdr:cNvPr>
        <xdr:cNvSpPr/>
      </xdr:nvSpPr>
      <xdr:spPr>
        <a:xfrm>
          <a:off x="14351000" y="23911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12</xdr:row>
      <xdr:rowOff>102585</xdr:rowOff>
    </xdr:from>
    <xdr:ext cx="762000" cy="259045"/>
    <xdr:sp macro="" textlink="">
      <xdr:nvSpPr>
        <xdr:cNvPr id="452" name="テキスト ボックス 451">
          <a:extLst>
            <a:ext uri="{FF2B5EF4-FFF2-40B4-BE49-F238E27FC236}">
              <a16:creationId xmlns:a16="http://schemas.microsoft.com/office/drawing/2014/main" id="{00000000-0008-0000-0300-0000C4010000}"/>
            </a:ext>
          </a:extLst>
        </xdr:cNvPr>
        <xdr:cNvSpPr txBox="1"/>
      </xdr:nvSpPr>
      <xdr:spPr>
        <a:xfrm>
          <a:off x="14020800" y="21599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14</xdr:row>
      <xdr:rowOff>96520</xdr:rowOff>
    </xdr:from>
    <xdr:to>
      <xdr:col>64</xdr:col>
      <xdr:colOff>152400</xdr:colOff>
      <xdr:row>15</xdr:row>
      <xdr:rowOff>26670</xdr:rowOff>
    </xdr:to>
    <xdr:sp macro="" textlink="">
      <xdr:nvSpPr>
        <xdr:cNvPr id="453" name="フローチャート: 判断 452">
          <a:extLst>
            <a:ext uri="{FF2B5EF4-FFF2-40B4-BE49-F238E27FC236}">
              <a16:creationId xmlns:a16="http://schemas.microsoft.com/office/drawing/2014/main" id="{00000000-0008-0000-0300-0000C5010000}"/>
            </a:ext>
          </a:extLst>
        </xdr:cNvPr>
        <xdr:cNvSpPr/>
      </xdr:nvSpPr>
      <xdr:spPr>
        <a:xfrm>
          <a:off x="13462000" y="24968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13</xdr:row>
      <xdr:rowOff>36847</xdr:rowOff>
    </xdr:from>
    <xdr:ext cx="762000" cy="259045"/>
    <xdr:sp macro="" textlink="">
      <xdr:nvSpPr>
        <xdr:cNvPr id="454" name="テキスト ボックス 453">
          <a:extLst>
            <a:ext uri="{FF2B5EF4-FFF2-40B4-BE49-F238E27FC236}">
              <a16:creationId xmlns:a16="http://schemas.microsoft.com/office/drawing/2014/main" id="{00000000-0008-0000-0300-0000C6010000}"/>
            </a:ext>
          </a:extLst>
        </xdr:cNvPr>
        <xdr:cNvSpPr txBox="1"/>
      </xdr:nvSpPr>
      <xdr:spPr>
        <a:xfrm>
          <a:off x="13131800" y="22656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25</xdr:row>
      <xdr:rowOff>92727</xdr:rowOff>
    </xdr:from>
    <xdr:ext cx="762000" cy="259045"/>
    <xdr:sp macro="" textlink="">
      <xdr:nvSpPr>
        <xdr:cNvPr id="455" name="テキスト ボックス 454">
          <a:extLst>
            <a:ext uri="{FF2B5EF4-FFF2-40B4-BE49-F238E27FC236}">
              <a16:creationId xmlns:a16="http://schemas.microsoft.com/office/drawing/2014/main" id="{00000000-0008-0000-0300-0000C7010000}"/>
            </a:ext>
          </a:extLst>
        </xdr:cNvPr>
        <xdr:cNvSpPr txBox="1"/>
      </xdr:nvSpPr>
      <xdr:spPr>
        <a:xfrm>
          <a:off x="168021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25</xdr:row>
      <xdr:rowOff>92727</xdr:rowOff>
    </xdr:from>
    <xdr:ext cx="762000" cy="259045"/>
    <xdr:sp macro="" textlink="">
      <xdr:nvSpPr>
        <xdr:cNvPr id="456" name="テキスト ボックス 455">
          <a:extLst>
            <a:ext uri="{FF2B5EF4-FFF2-40B4-BE49-F238E27FC236}">
              <a16:creationId xmlns:a16="http://schemas.microsoft.com/office/drawing/2014/main" id="{00000000-0008-0000-0300-0000C8010000}"/>
            </a:ext>
          </a:extLst>
        </xdr:cNvPr>
        <xdr:cNvSpPr txBox="1"/>
      </xdr:nvSpPr>
      <xdr:spPr>
        <a:xfrm>
          <a:off x="15963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25</xdr:row>
      <xdr:rowOff>92727</xdr:rowOff>
    </xdr:from>
    <xdr:ext cx="762000" cy="259045"/>
    <xdr:sp macro="" textlink="">
      <xdr:nvSpPr>
        <xdr:cNvPr id="457" name="テキスト ボックス 456">
          <a:extLst>
            <a:ext uri="{FF2B5EF4-FFF2-40B4-BE49-F238E27FC236}">
              <a16:creationId xmlns:a16="http://schemas.microsoft.com/office/drawing/2014/main" id="{00000000-0008-0000-0300-0000C9010000}"/>
            </a:ext>
          </a:extLst>
        </xdr:cNvPr>
        <xdr:cNvSpPr txBox="1"/>
      </xdr:nvSpPr>
      <xdr:spPr>
        <a:xfrm>
          <a:off x="15074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25</xdr:row>
      <xdr:rowOff>92727</xdr:rowOff>
    </xdr:from>
    <xdr:ext cx="762000" cy="259045"/>
    <xdr:sp macro="" textlink="">
      <xdr:nvSpPr>
        <xdr:cNvPr id="458" name="テキスト ボックス 457">
          <a:extLst>
            <a:ext uri="{FF2B5EF4-FFF2-40B4-BE49-F238E27FC236}">
              <a16:creationId xmlns:a16="http://schemas.microsoft.com/office/drawing/2014/main" id="{00000000-0008-0000-0300-0000CA010000}"/>
            </a:ext>
          </a:extLst>
        </xdr:cNvPr>
        <xdr:cNvSpPr txBox="1"/>
      </xdr:nvSpPr>
      <xdr:spPr>
        <a:xfrm>
          <a:off x="14185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25</xdr:row>
      <xdr:rowOff>92727</xdr:rowOff>
    </xdr:from>
    <xdr:ext cx="762000" cy="259045"/>
    <xdr:sp macro="" textlink="">
      <xdr:nvSpPr>
        <xdr:cNvPr id="459" name="テキスト ボックス 458">
          <a:extLst>
            <a:ext uri="{FF2B5EF4-FFF2-40B4-BE49-F238E27FC236}">
              <a16:creationId xmlns:a16="http://schemas.microsoft.com/office/drawing/2014/main" id="{00000000-0008-0000-0300-0000CB010000}"/>
            </a:ext>
          </a:extLst>
        </xdr:cNvPr>
        <xdr:cNvSpPr txBox="1"/>
      </xdr:nvSpPr>
      <xdr:spPr>
        <a:xfrm>
          <a:off x="13296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13</xdr:row>
      <xdr:rowOff>59992</xdr:rowOff>
    </xdr:from>
    <xdr:to>
      <xdr:col>81</xdr:col>
      <xdr:colOff>95250</xdr:colOff>
      <xdr:row>13</xdr:row>
      <xdr:rowOff>161592</xdr:rowOff>
    </xdr:to>
    <xdr:sp macro="" textlink="">
      <xdr:nvSpPr>
        <xdr:cNvPr id="460" name="楕円 459">
          <a:extLst>
            <a:ext uri="{FF2B5EF4-FFF2-40B4-BE49-F238E27FC236}">
              <a16:creationId xmlns:a16="http://schemas.microsoft.com/office/drawing/2014/main" id="{00000000-0008-0000-0300-0000CC010000}"/>
            </a:ext>
          </a:extLst>
        </xdr:cNvPr>
        <xdr:cNvSpPr/>
      </xdr:nvSpPr>
      <xdr:spPr>
        <a:xfrm>
          <a:off x="16967200" y="22888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12</xdr:row>
      <xdr:rowOff>152719</xdr:rowOff>
    </xdr:from>
    <xdr:ext cx="762000" cy="259045"/>
    <xdr:sp macro="" textlink="">
      <xdr:nvSpPr>
        <xdr:cNvPr id="461" name="将来負担の状況該当値テキスト">
          <a:extLst>
            <a:ext uri="{FF2B5EF4-FFF2-40B4-BE49-F238E27FC236}">
              <a16:creationId xmlns:a16="http://schemas.microsoft.com/office/drawing/2014/main" id="{00000000-0008-0000-0300-0000CD010000}"/>
            </a:ext>
          </a:extLst>
        </xdr:cNvPr>
        <xdr:cNvSpPr txBox="1"/>
      </xdr:nvSpPr>
      <xdr:spPr>
        <a:xfrm>
          <a:off x="17106900" y="221011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3.xml><?xml version="1.0" encoding="utf-8"?>
<xdr:wsDr xmlns:xdr="http://schemas.openxmlformats.org/drawingml/2006/spreadsheetDrawing" xmlns:a="http://schemas.openxmlformats.org/drawingml/2006/main">
  <xdr:twoCellAnchor>
    <xdr:from>
      <xdr:col>0</xdr:col>
      <xdr:colOff>0</xdr:colOff>
      <xdr:row>0</xdr:row>
      <xdr:rowOff>127000</xdr:rowOff>
    </xdr:from>
    <xdr:to>
      <xdr:col>63</xdr:col>
      <xdr:colOff>98425</xdr:colOff>
      <xdr:row>3</xdr:row>
      <xdr:rowOff>120650</xdr:rowOff>
    </xdr:to>
    <xdr:sp macro="" textlink="">
      <xdr:nvSpPr>
        <xdr:cNvPr id="2" name="正方形/長方形 1">
          <a:extLst>
            <a:ext uri="{FF2B5EF4-FFF2-40B4-BE49-F238E27FC236}">
              <a16:creationId xmlns:a16="http://schemas.microsoft.com/office/drawing/2014/main" id="{00000000-0008-0000-0400-000002000000}"/>
            </a:ext>
          </a:extLst>
        </xdr:cNvPr>
        <xdr:cNvSpPr/>
      </xdr:nvSpPr>
      <xdr:spPr>
        <a:xfrm>
          <a:off x="0" y="127000"/>
          <a:ext cx="12700000" cy="508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4</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 </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市町村経常経費分析表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95</xdr:col>
      <xdr:colOff>111125</xdr:colOff>
      <xdr:row>1</xdr:row>
      <xdr:rowOff>19050</xdr:rowOff>
    </xdr:from>
    <xdr:to>
      <xdr:col>115</xdr:col>
      <xdr:colOff>41275</xdr:colOff>
      <xdr:row>4</xdr:row>
      <xdr:rowOff>63500</xdr:rowOff>
    </xdr:to>
    <xdr:sp macro="" textlink="">
      <xdr:nvSpPr>
        <xdr:cNvPr id="3" name="正方形/長方形 2">
          <a:extLst>
            <a:ext uri="{FF2B5EF4-FFF2-40B4-BE49-F238E27FC236}">
              <a16:creationId xmlns:a16="http://schemas.microsoft.com/office/drawing/2014/main" id="{00000000-0008-0000-0400-000003000000}"/>
            </a:ext>
          </a:extLst>
        </xdr:cNvPr>
        <xdr:cNvSpPr/>
      </xdr:nvSpPr>
      <xdr:spPr>
        <a:xfrm>
          <a:off x="191135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136525</xdr:colOff>
      <xdr:row>1</xdr:row>
      <xdr:rowOff>44450</xdr:rowOff>
    </xdr:from>
    <xdr:to>
      <xdr:col>115</xdr:col>
      <xdr:colOff>22225</xdr:colOff>
      <xdr:row>4</xdr:row>
      <xdr:rowOff>38100</xdr:rowOff>
    </xdr:to>
    <xdr:sp macro="" textlink="">
      <xdr:nvSpPr>
        <xdr:cNvPr id="4" name="正方形/長方形 3">
          <a:extLst>
            <a:ext uri="{FF2B5EF4-FFF2-40B4-BE49-F238E27FC236}">
              <a16:creationId xmlns:a16="http://schemas.microsoft.com/office/drawing/2014/main" id="{00000000-0008-0000-0400-000004000000}"/>
            </a:ext>
          </a:extLst>
        </xdr:cNvPr>
        <xdr:cNvSpPr/>
      </xdr:nvSpPr>
      <xdr:spPr>
        <a:xfrm>
          <a:off x="191389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161925</xdr:colOff>
      <xdr:row>1</xdr:row>
      <xdr:rowOff>69850</xdr:rowOff>
    </xdr:from>
    <xdr:to>
      <xdr:col>114</xdr:col>
      <xdr:colOff>190500</xdr:colOff>
      <xdr:row>4</xdr:row>
      <xdr:rowOff>0</xdr:rowOff>
    </xdr:to>
    <xdr:sp macro="" textlink="">
      <xdr:nvSpPr>
        <xdr:cNvPr id="5" name="正方形/長方形 4">
          <a:extLst>
            <a:ext uri="{FF2B5EF4-FFF2-40B4-BE49-F238E27FC236}">
              <a16:creationId xmlns:a16="http://schemas.microsoft.com/office/drawing/2014/main" id="{00000000-0008-0000-0400-000005000000}"/>
            </a:ext>
          </a:extLst>
        </xdr:cNvPr>
        <xdr:cNvSpPr/>
      </xdr:nvSpPr>
      <xdr:spPr>
        <a:xfrm>
          <a:off x="191643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東京都国立市</a:t>
          </a:r>
        </a:p>
      </xdr:txBody>
    </xdr:sp>
    <xdr:clientData/>
  </xdr:twoCellAnchor>
  <xdr:twoCellAnchor>
    <xdr:from>
      <xdr:col>81</xdr:col>
      <xdr:colOff>117475</xdr:colOff>
      <xdr:row>1</xdr:row>
      <xdr:rowOff>19050</xdr:rowOff>
    </xdr:from>
    <xdr:to>
      <xdr:col>94</xdr:col>
      <xdr:colOff>177800</xdr:colOff>
      <xdr:row>4</xdr:row>
      <xdr:rowOff>63500</xdr:rowOff>
    </xdr:to>
    <xdr:sp macro="" textlink="">
      <xdr:nvSpPr>
        <xdr:cNvPr id="6" name="正方形/長方形 5">
          <a:extLst>
            <a:ext uri="{FF2B5EF4-FFF2-40B4-BE49-F238E27FC236}">
              <a16:creationId xmlns:a16="http://schemas.microsoft.com/office/drawing/2014/main" id="{00000000-0008-0000-0400-000006000000}"/>
            </a:ext>
          </a:extLst>
        </xdr:cNvPr>
        <xdr:cNvSpPr/>
      </xdr:nvSpPr>
      <xdr:spPr>
        <a:xfrm>
          <a:off x="163195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142875</xdr:colOff>
      <xdr:row>1</xdr:row>
      <xdr:rowOff>44450</xdr:rowOff>
    </xdr:from>
    <xdr:to>
      <xdr:col>94</xdr:col>
      <xdr:colOff>158750</xdr:colOff>
      <xdr:row>4</xdr:row>
      <xdr:rowOff>38100</xdr:rowOff>
    </xdr:to>
    <xdr:sp macro="" textlink="">
      <xdr:nvSpPr>
        <xdr:cNvPr id="7" name="正方形/長方形 6">
          <a:extLst>
            <a:ext uri="{FF2B5EF4-FFF2-40B4-BE49-F238E27FC236}">
              <a16:creationId xmlns:a16="http://schemas.microsoft.com/office/drawing/2014/main" id="{00000000-0008-0000-0400-000007000000}"/>
            </a:ext>
          </a:extLst>
        </xdr:cNvPr>
        <xdr:cNvSpPr/>
      </xdr:nvSpPr>
      <xdr:spPr>
        <a:xfrm>
          <a:off x="163449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168275</xdr:colOff>
      <xdr:row>1</xdr:row>
      <xdr:rowOff>69850</xdr:rowOff>
    </xdr:from>
    <xdr:to>
      <xdr:col>94</xdr:col>
      <xdr:colOff>127000</xdr:colOff>
      <xdr:row>4</xdr:row>
      <xdr:rowOff>12700</xdr:rowOff>
    </xdr:to>
    <xdr:sp macro="" textlink="">
      <xdr:nvSpPr>
        <xdr:cNvPr id="8" name="正方形/長方形 7">
          <a:extLst>
            <a:ext uri="{FF2B5EF4-FFF2-40B4-BE49-F238E27FC236}">
              <a16:creationId xmlns:a16="http://schemas.microsoft.com/office/drawing/2014/main" id="{00000000-0008-0000-0400-000008000000}"/>
            </a:ext>
          </a:extLst>
        </xdr:cNvPr>
        <xdr:cNvSpPr/>
      </xdr:nvSpPr>
      <xdr:spPr>
        <a:xfrm>
          <a:off x="163703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0</xdr:colOff>
      <xdr:row>5</xdr:row>
      <xdr:rowOff>31750</xdr:rowOff>
    </xdr:from>
    <xdr:to>
      <xdr:col>115</xdr:col>
      <xdr:colOff>47625</xdr:colOff>
      <xdr:row>87</xdr:row>
      <xdr:rowOff>146050</xdr:rowOff>
    </xdr:to>
    <xdr:sp macro="" textlink="">
      <xdr:nvSpPr>
        <xdr:cNvPr id="9" name="正方形/長方形 8">
          <a:extLst>
            <a:ext uri="{FF2B5EF4-FFF2-40B4-BE49-F238E27FC236}">
              <a16:creationId xmlns:a16="http://schemas.microsoft.com/office/drawing/2014/main" id="{00000000-0008-0000-0400-000009000000}"/>
            </a:ext>
          </a:extLst>
        </xdr:cNvPr>
        <xdr:cNvSpPr/>
      </xdr:nvSpPr>
      <xdr:spPr>
        <a:xfrm>
          <a:off x="0" y="889000"/>
          <a:ext cx="23050500" cy="14173200"/>
        </a:xfrm>
        <a:prstGeom prst="rect">
          <a:avLst/>
        </a:prstGeom>
        <a:solidFill>
          <a:srgbClr val="FFFFFF"/>
        </a:solid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400" b="1">
              <a:solidFill>
                <a:sysClr val="windowText" lastClr="000000"/>
              </a:solidFill>
              <a:ea typeface="ＭＳ ゴシック" panose="020B0609070205080204" pitchFamily="49" charset="-128"/>
            </a:rPr>
            <a:t>経常収支比率の分析</a:t>
          </a:r>
        </a:p>
      </xdr:txBody>
    </xdr:sp>
    <xdr:clientData/>
  </xdr:twoCellAnchor>
  <xdr:twoCellAnchor>
    <xdr:from>
      <xdr:col>3</xdr:col>
      <xdr:colOff>161925</xdr:colOff>
      <xdr:row>8</xdr:row>
      <xdr:rowOff>152400</xdr:rowOff>
    </xdr:from>
    <xdr:to>
      <xdr:col>52</xdr:col>
      <xdr:colOff>12700</xdr:colOff>
      <xdr:row>19</xdr:row>
      <xdr:rowOff>25400</xdr:rowOff>
    </xdr:to>
    <xdr:sp macro="" textlink="">
      <xdr:nvSpPr>
        <xdr:cNvPr id="10" name="正方形/長方形 9">
          <a:extLst>
            <a:ext uri="{FF2B5EF4-FFF2-40B4-BE49-F238E27FC236}">
              <a16:creationId xmlns:a16="http://schemas.microsoft.com/office/drawing/2014/main" id="{00000000-0008-0000-0400-00000A000000}"/>
            </a:ext>
          </a:extLst>
        </xdr:cNvPr>
        <xdr:cNvSpPr/>
      </xdr:nvSpPr>
      <xdr:spPr>
        <a:xfrm>
          <a:off x="762000" y="15240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88900</xdr:colOff>
      <xdr:row>9</xdr:row>
      <xdr:rowOff>12700</xdr:rowOff>
    </xdr:from>
    <xdr:to>
      <xdr:col>11</xdr:col>
      <xdr:colOff>85725</xdr:colOff>
      <xdr:row>19</xdr:row>
      <xdr:rowOff>12700</xdr:rowOff>
    </xdr:to>
    <xdr:sp macro="" textlink="">
      <xdr:nvSpPr>
        <xdr:cNvPr id="11" name="正方形/長方形 10">
          <a:extLst>
            <a:ext uri="{FF2B5EF4-FFF2-40B4-BE49-F238E27FC236}">
              <a16:creationId xmlns:a16="http://schemas.microsoft.com/office/drawing/2014/main" id="{00000000-0008-0000-0400-00000B000000}"/>
            </a:ext>
          </a:extLst>
        </xdr:cNvPr>
        <xdr:cNvSpPr/>
      </xdr:nvSpPr>
      <xdr:spPr>
        <a:xfrm>
          <a:off x="889000" y="1555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22225</xdr:colOff>
      <xdr:row>9</xdr:row>
      <xdr:rowOff>12700</xdr:rowOff>
    </xdr:from>
    <xdr:to>
      <xdr:col>17</xdr:col>
      <xdr:colOff>92075</xdr:colOff>
      <xdr:row>19</xdr:row>
      <xdr:rowOff>12700</xdr:rowOff>
    </xdr:to>
    <xdr:sp macro="" textlink="">
      <xdr:nvSpPr>
        <xdr:cNvPr id="12" name="正方形/長方形 11">
          <a:extLst>
            <a:ext uri="{FF2B5EF4-FFF2-40B4-BE49-F238E27FC236}">
              <a16:creationId xmlns:a16="http://schemas.microsoft.com/office/drawing/2014/main" id="{00000000-0008-0000-0400-00000C000000}"/>
            </a:ext>
          </a:extLst>
        </xdr:cNvPr>
        <xdr:cNvSpPr/>
      </xdr:nvSpPr>
      <xdr:spPr>
        <a:xfrm>
          <a:off x="2222500" y="15557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76,079
74,064
8.15
38,963,396
38,447,010
473,733
17,660,138
12,027,943</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155575</xdr:colOff>
      <xdr:row>9</xdr:row>
      <xdr:rowOff>12700</xdr:rowOff>
    </xdr:from>
    <xdr:to>
      <xdr:col>25</xdr:col>
      <xdr:colOff>79375</xdr:colOff>
      <xdr:row>19</xdr:row>
      <xdr:rowOff>12700</xdr:rowOff>
    </xdr:to>
    <xdr:sp macro="" textlink="">
      <xdr:nvSpPr>
        <xdr:cNvPr id="13" name="正方形/長方形 12">
          <a:extLst>
            <a:ext uri="{FF2B5EF4-FFF2-40B4-BE49-F238E27FC236}">
              <a16:creationId xmlns:a16="http://schemas.microsoft.com/office/drawing/2014/main" id="{00000000-0008-0000-0400-00000D000000}"/>
            </a:ext>
          </a:extLst>
        </xdr:cNvPr>
        <xdr:cNvSpPr/>
      </xdr:nvSpPr>
      <xdr:spPr>
        <a:xfrm>
          <a:off x="3556000" y="1555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25</xdr:col>
      <xdr:colOff>79375</xdr:colOff>
      <xdr:row>9</xdr:row>
      <xdr:rowOff>6350</xdr:rowOff>
    </xdr:from>
    <xdr:to>
      <xdr:col>35</xdr:col>
      <xdr:colOff>111125</xdr:colOff>
      <xdr:row>14</xdr:row>
      <xdr:rowOff>165100</xdr:rowOff>
    </xdr:to>
    <xdr:sp macro="" textlink="">
      <xdr:nvSpPr>
        <xdr:cNvPr id="14" name="正方形/長方形 13">
          <a:extLst>
            <a:ext uri="{FF2B5EF4-FFF2-40B4-BE49-F238E27FC236}">
              <a16:creationId xmlns:a16="http://schemas.microsoft.com/office/drawing/2014/main" id="{00000000-0008-0000-0400-00000E000000}"/>
            </a:ext>
          </a:extLst>
        </xdr:cNvPr>
        <xdr:cNvSpPr/>
      </xdr:nvSpPr>
      <xdr:spPr>
        <a:xfrm>
          <a:off x="5080000" y="15494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35</xdr:col>
      <xdr:colOff>111125</xdr:colOff>
      <xdr:row>9</xdr:row>
      <xdr:rowOff>6350</xdr:rowOff>
    </xdr:from>
    <xdr:to>
      <xdr:col>41</xdr:col>
      <xdr:colOff>180975</xdr:colOff>
      <xdr:row>14</xdr:row>
      <xdr:rowOff>165100</xdr:rowOff>
    </xdr:to>
    <xdr:sp macro="" textlink="">
      <xdr:nvSpPr>
        <xdr:cNvPr id="15" name="正方形/長方形 14">
          <a:extLst>
            <a:ext uri="{FF2B5EF4-FFF2-40B4-BE49-F238E27FC236}">
              <a16:creationId xmlns:a16="http://schemas.microsoft.com/office/drawing/2014/main" id="{00000000-0008-0000-0400-00000F000000}"/>
            </a:ext>
          </a:extLst>
        </xdr:cNvPr>
        <xdr:cNvSpPr/>
      </xdr:nvSpPr>
      <xdr:spPr>
        <a:xfrm>
          <a:off x="7112000" y="15494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3.4
2.3</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42</xdr:col>
      <xdr:colOff>44450</xdr:colOff>
      <xdr:row>9</xdr:row>
      <xdr:rowOff>6350</xdr:rowOff>
    </xdr:from>
    <xdr:to>
      <xdr:col>45</xdr:col>
      <xdr:colOff>79375</xdr:colOff>
      <xdr:row>14</xdr:row>
      <xdr:rowOff>165100</xdr:rowOff>
    </xdr:to>
    <xdr:sp macro="" textlink="">
      <xdr:nvSpPr>
        <xdr:cNvPr id="16" name="正方形/長方形 15">
          <a:extLst>
            <a:ext uri="{FF2B5EF4-FFF2-40B4-BE49-F238E27FC236}">
              <a16:creationId xmlns:a16="http://schemas.microsoft.com/office/drawing/2014/main" id="{00000000-0008-0000-0400-000010000000}"/>
            </a:ext>
          </a:extLst>
        </xdr:cNvPr>
        <xdr:cNvSpPr/>
      </xdr:nvSpPr>
      <xdr:spPr>
        <a:xfrm>
          <a:off x="8445500" y="15494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25</xdr:col>
      <xdr:colOff>79375</xdr:colOff>
      <xdr:row>14</xdr:row>
      <xdr:rowOff>12700</xdr:rowOff>
    </xdr:from>
    <xdr:to>
      <xdr:col>35</xdr:col>
      <xdr:colOff>111125</xdr:colOff>
      <xdr:row>18</xdr:row>
      <xdr:rowOff>25400</xdr:rowOff>
    </xdr:to>
    <xdr:sp macro="" textlink="">
      <xdr:nvSpPr>
        <xdr:cNvPr id="17" name="正方形/長方形 16">
          <a:extLst>
            <a:ext uri="{FF2B5EF4-FFF2-40B4-BE49-F238E27FC236}">
              <a16:creationId xmlns:a16="http://schemas.microsoft.com/office/drawing/2014/main" id="{00000000-0008-0000-0400-000011000000}"/>
            </a:ext>
          </a:extLst>
        </xdr:cNvPr>
        <xdr:cNvSpPr/>
      </xdr:nvSpPr>
      <xdr:spPr>
        <a:xfrm>
          <a:off x="5080000" y="2413000"/>
          <a:ext cx="2032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35</xdr:col>
      <xdr:colOff>174625</xdr:colOff>
      <xdr:row>14</xdr:row>
      <xdr:rowOff>12700</xdr:rowOff>
    </xdr:from>
    <xdr:to>
      <xdr:col>53</xdr:col>
      <xdr:colOff>3175</xdr:colOff>
      <xdr:row>18</xdr:row>
      <xdr:rowOff>25400</xdr:rowOff>
    </xdr:to>
    <xdr:sp macro="" textlink="">
      <xdr:nvSpPr>
        <xdr:cNvPr id="18" name="正方形/長方形 17">
          <a:extLst>
            <a:ext uri="{FF2B5EF4-FFF2-40B4-BE49-F238E27FC236}">
              <a16:creationId xmlns:a16="http://schemas.microsoft.com/office/drawing/2014/main" id="{00000000-0008-0000-0400-000012000000}"/>
            </a:ext>
          </a:extLst>
        </xdr:cNvPr>
        <xdr:cNvSpPr/>
      </xdr:nvSpPr>
      <xdr:spPr>
        <a:xfrm>
          <a:off x="7175500" y="2413000"/>
          <a:ext cx="3429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a:t>
          </a:r>
        </a:p>
      </xdr:txBody>
    </xdr:sp>
    <xdr:clientData/>
  </xdr:twoCellAnchor>
  <xdr:twoCellAnchor>
    <xdr:from>
      <xdr:col>52</xdr:col>
      <xdr:colOff>165100</xdr:colOff>
      <xdr:row>8</xdr:row>
      <xdr:rowOff>152400</xdr:rowOff>
    </xdr:from>
    <xdr:to>
      <xdr:col>60</xdr:col>
      <xdr:colOff>0</xdr:colOff>
      <xdr:row>15</xdr:row>
      <xdr:rowOff>95250</xdr:rowOff>
    </xdr:to>
    <xdr:sp macro="" textlink="">
      <xdr:nvSpPr>
        <xdr:cNvPr id="19" name="角丸四角形 18">
          <a:extLst>
            <a:ext uri="{FF2B5EF4-FFF2-40B4-BE49-F238E27FC236}">
              <a16:creationId xmlns:a16="http://schemas.microsoft.com/office/drawing/2014/main" id="{00000000-0008-0000-0400-000013000000}"/>
            </a:ext>
          </a:extLst>
        </xdr:cNvPr>
        <xdr:cNvSpPr/>
      </xdr:nvSpPr>
      <xdr:spPr>
        <a:xfrm>
          <a:off x="10566400" y="15240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25400</xdr:colOff>
      <xdr:row>9</xdr:row>
      <xdr:rowOff>44450</xdr:rowOff>
    </xdr:from>
    <xdr:to>
      <xdr:col>60</xdr:col>
      <xdr:colOff>95250</xdr:colOff>
      <xdr:row>10</xdr:row>
      <xdr:rowOff>127000</xdr:rowOff>
    </xdr:to>
    <xdr:sp macro="" textlink="">
      <xdr:nvSpPr>
        <xdr:cNvPr id="20" name="正方形/長方形 19">
          <a:extLst>
            <a:ext uri="{FF2B5EF4-FFF2-40B4-BE49-F238E27FC236}">
              <a16:creationId xmlns:a16="http://schemas.microsoft.com/office/drawing/2014/main" id="{00000000-0008-0000-0400-000014000000}"/>
            </a:ext>
          </a:extLst>
        </xdr:cNvPr>
        <xdr:cNvSpPr/>
      </xdr:nvSpPr>
      <xdr:spPr>
        <a:xfrm>
          <a:off x="10826750" y="1587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54</xdr:col>
      <xdr:colOff>25400</xdr:colOff>
      <xdr:row>10</xdr:row>
      <xdr:rowOff>139700</xdr:rowOff>
    </xdr:from>
    <xdr:to>
      <xdr:col>60</xdr:col>
      <xdr:colOff>95250</xdr:colOff>
      <xdr:row>12</xdr:row>
      <xdr:rowOff>50800</xdr:rowOff>
    </xdr:to>
    <xdr:sp macro="" textlink="">
      <xdr:nvSpPr>
        <xdr:cNvPr id="21" name="正方形/長方形 20">
          <a:extLst>
            <a:ext uri="{FF2B5EF4-FFF2-40B4-BE49-F238E27FC236}">
              <a16:creationId xmlns:a16="http://schemas.microsoft.com/office/drawing/2014/main" id="{00000000-0008-0000-0400-000015000000}"/>
            </a:ext>
          </a:extLst>
        </xdr:cNvPr>
        <xdr:cNvSpPr/>
      </xdr:nvSpPr>
      <xdr:spPr>
        <a:xfrm>
          <a:off x="10826750" y="18542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54</xdr:col>
      <xdr:colOff>25400</xdr:colOff>
      <xdr:row>12</xdr:row>
      <xdr:rowOff>127000</xdr:rowOff>
    </xdr:from>
    <xdr:to>
      <xdr:col>60</xdr:col>
      <xdr:colOff>95250</xdr:colOff>
      <xdr:row>16</xdr:row>
      <xdr:rowOff>76200</xdr:rowOff>
    </xdr:to>
    <xdr:sp macro="" textlink="">
      <xdr:nvSpPr>
        <xdr:cNvPr id="22" name="正方形/長方形 21">
          <a:extLst>
            <a:ext uri="{FF2B5EF4-FFF2-40B4-BE49-F238E27FC236}">
              <a16:creationId xmlns:a16="http://schemas.microsoft.com/office/drawing/2014/main" id="{00000000-0008-0000-0400-000016000000}"/>
            </a:ext>
          </a:extLst>
        </xdr:cNvPr>
        <xdr:cNvSpPr/>
      </xdr:nvSpPr>
      <xdr:spPr>
        <a:xfrm>
          <a:off x="10826750" y="21844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53</xdr:col>
      <xdr:colOff>66675</xdr:colOff>
      <xdr:row>9</xdr:row>
      <xdr:rowOff>133350</xdr:rowOff>
    </xdr:from>
    <xdr:to>
      <xdr:col>54</xdr:col>
      <xdr:colOff>38100</xdr:colOff>
      <xdr:row>9</xdr:row>
      <xdr:rowOff>133350</xdr:rowOff>
    </xdr:to>
    <xdr:cxnSp macro="">
      <xdr:nvCxnSpPr>
        <xdr:cNvPr id="23" name="直線コネクタ 22">
          <a:extLst>
            <a:ext uri="{FF2B5EF4-FFF2-40B4-BE49-F238E27FC236}">
              <a16:creationId xmlns:a16="http://schemas.microsoft.com/office/drawing/2014/main" id="{00000000-0008-0000-0400-000017000000}"/>
            </a:ext>
          </a:extLst>
        </xdr:cNvPr>
        <xdr:cNvCxnSpPr/>
      </xdr:nvCxnSpPr>
      <xdr:spPr>
        <a:xfrm>
          <a:off x="10668000" y="16764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101600</xdr:colOff>
      <xdr:row>9</xdr:row>
      <xdr:rowOff>82550</xdr:rowOff>
    </xdr:from>
    <xdr:to>
      <xdr:col>54</xdr:col>
      <xdr:colOff>3175</xdr:colOff>
      <xdr:row>10</xdr:row>
      <xdr:rowOff>12700</xdr:rowOff>
    </xdr:to>
    <xdr:sp macro="" textlink="">
      <xdr:nvSpPr>
        <xdr:cNvPr id="24" name="楕円 23">
          <a:extLst>
            <a:ext uri="{FF2B5EF4-FFF2-40B4-BE49-F238E27FC236}">
              <a16:creationId xmlns:a16="http://schemas.microsoft.com/office/drawing/2014/main" id="{00000000-0008-0000-0400-000018000000}"/>
            </a:ext>
          </a:extLst>
        </xdr:cNvPr>
        <xdr:cNvSpPr/>
      </xdr:nvSpPr>
      <xdr:spPr>
        <a:xfrm>
          <a:off x="10702925" y="1625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101600</xdr:colOff>
      <xdr:row>11</xdr:row>
      <xdr:rowOff>6350</xdr:rowOff>
    </xdr:from>
    <xdr:to>
      <xdr:col>54</xdr:col>
      <xdr:colOff>3175</xdr:colOff>
      <xdr:row>11</xdr:row>
      <xdr:rowOff>107950</xdr:rowOff>
    </xdr:to>
    <xdr:sp macro="" textlink="">
      <xdr:nvSpPr>
        <xdr:cNvPr id="25" name="フローチャート: 判断 24">
          <a:extLst>
            <a:ext uri="{FF2B5EF4-FFF2-40B4-BE49-F238E27FC236}">
              <a16:creationId xmlns:a16="http://schemas.microsoft.com/office/drawing/2014/main" id="{00000000-0008-0000-0400-000019000000}"/>
            </a:ext>
          </a:extLst>
        </xdr:cNvPr>
        <xdr:cNvSpPr/>
      </xdr:nvSpPr>
      <xdr:spPr>
        <a:xfrm>
          <a:off x="10702925" y="1892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146050</xdr:colOff>
      <xdr:row>12</xdr:row>
      <xdr:rowOff>101600</xdr:rowOff>
    </xdr:from>
    <xdr:to>
      <xdr:col>53</xdr:col>
      <xdr:colOff>146050</xdr:colOff>
      <xdr:row>13</xdr:row>
      <xdr:rowOff>69850</xdr:rowOff>
    </xdr:to>
    <xdr:cxnSp macro="">
      <xdr:nvCxnSpPr>
        <xdr:cNvPr id="26" name="直線コネクタ 25">
          <a:extLst>
            <a:ext uri="{FF2B5EF4-FFF2-40B4-BE49-F238E27FC236}">
              <a16:creationId xmlns:a16="http://schemas.microsoft.com/office/drawing/2014/main" id="{00000000-0008-0000-0400-00001A000000}"/>
            </a:ext>
          </a:extLst>
        </xdr:cNvPr>
        <xdr:cNvCxnSpPr/>
      </xdr:nvCxnSpPr>
      <xdr:spPr>
        <a:xfrm>
          <a:off x="10747375" y="2159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12</xdr:row>
      <xdr:rowOff>101600</xdr:rowOff>
    </xdr:from>
    <xdr:to>
      <xdr:col>54</xdr:col>
      <xdr:colOff>38100</xdr:colOff>
      <xdr:row>12</xdr:row>
      <xdr:rowOff>101600</xdr:rowOff>
    </xdr:to>
    <xdr:cxnSp macro="">
      <xdr:nvCxnSpPr>
        <xdr:cNvPr id="27" name="直線コネクタ 26">
          <a:extLst>
            <a:ext uri="{FF2B5EF4-FFF2-40B4-BE49-F238E27FC236}">
              <a16:creationId xmlns:a16="http://schemas.microsoft.com/office/drawing/2014/main" id="{00000000-0008-0000-0400-00001B000000}"/>
            </a:ext>
          </a:extLst>
        </xdr:cNvPr>
        <xdr:cNvCxnSpPr/>
      </xdr:nvCxnSpPr>
      <xdr:spPr>
        <a:xfrm>
          <a:off x="10668000" y="2159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146050</xdr:colOff>
      <xdr:row>13</xdr:row>
      <xdr:rowOff>168275</xdr:rowOff>
    </xdr:from>
    <xdr:to>
      <xdr:col>53</xdr:col>
      <xdr:colOff>146050</xdr:colOff>
      <xdr:row>14</xdr:row>
      <xdr:rowOff>136525</xdr:rowOff>
    </xdr:to>
    <xdr:cxnSp macro="">
      <xdr:nvCxnSpPr>
        <xdr:cNvPr id="28" name="直線コネクタ 27">
          <a:extLst>
            <a:ext uri="{FF2B5EF4-FFF2-40B4-BE49-F238E27FC236}">
              <a16:creationId xmlns:a16="http://schemas.microsoft.com/office/drawing/2014/main" id="{00000000-0008-0000-0400-00001C000000}"/>
            </a:ext>
          </a:extLst>
        </xdr:cNvPr>
        <xdr:cNvCxnSpPr/>
      </xdr:nvCxnSpPr>
      <xdr:spPr>
        <a:xfrm flipV="1">
          <a:off x="10747375" y="2397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14</xdr:row>
      <xdr:rowOff>139700</xdr:rowOff>
    </xdr:from>
    <xdr:to>
      <xdr:col>54</xdr:col>
      <xdr:colOff>38100</xdr:colOff>
      <xdr:row>14</xdr:row>
      <xdr:rowOff>139700</xdr:rowOff>
    </xdr:to>
    <xdr:cxnSp macro="">
      <xdr:nvCxnSpPr>
        <xdr:cNvPr id="29" name="直線コネクタ 28">
          <a:extLst>
            <a:ext uri="{FF2B5EF4-FFF2-40B4-BE49-F238E27FC236}">
              <a16:creationId xmlns:a16="http://schemas.microsoft.com/office/drawing/2014/main" id="{00000000-0008-0000-0400-00001D000000}"/>
            </a:ext>
          </a:extLst>
        </xdr:cNvPr>
        <xdr:cNvCxnSpPr/>
      </xdr:nvCxnSpPr>
      <xdr:spPr>
        <a:xfrm>
          <a:off x="10668000" y="2540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98425</xdr:colOff>
      <xdr:row>20</xdr:row>
      <xdr:rowOff>63500</xdr:rowOff>
    </xdr:from>
    <xdr:ext cx="8896666" cy="259045"/>
    <xdr:sp macro="" textlink="">
      <xdr:nvSpPr>
        <xdr:cNvPr id="30" name="テキスト ボックス 29">
          <a:extLst>
            <a:ext uri="{FF2B5EF4-FFF2-40B4-BE49-F238E27FC236}">
              <a16:creationId xmlns:a16="http://schemas.microsoft.com/office/drawing/2014/main" id="{00000000-0008-0000-0400-00001E000000}"/>
            </a:ext>
          </a:extLst>
        </xdr:cNvPr>
        <xdr:cNvSpPr txBox="1"/>
      </xdr:nvSpPr>
      <xdr:spPr>
        <a:xfrm>
          <a:off x="698500" y="3492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98425</xdr:colOff>
      <xdr:row>21</xdr:row>
      <xdr:rowOff>146050</xdr:rowOff>
    </xdr:from>
    <xdr:ext cx="6046335" cy="259045"/>
    <xdr:sp macro="" textlink="">
      <xdr:nvSpPr>
        <xdr:cNvPr id="31" name="テキスト ボックス 30">
          <a:extLst>
            <a:ext uri="{FF2B5EF4-FFF2-40B4-BE49-F238E27FC236}">
              <a16:creationId xmlns:a16="http://schemas.microsoft.com/office/drawing/2014/main" id="{00000000-0008-0000-0400-00001F000000}"/>
            </a:ext>
          </a:extLst>
        </xdr:cNvPr>
        <xdr:cNvSpPr txBox="1"/>
      </xdr:nvSpPr>
      <xdr:spPr>
        <a:xfrm>
          <a:off x="698500" y="3746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98425</xdr:colOff>
      <xdr:row>23</xdr:row>
      <xdr:rowOff>57150</xdr:rowOff>
    </xdr:from>
    <xdr:ext cx="8231805" cy="259045"/>
    <xdr:sp macro="" textlink="">
      <xdr:nvSpPr>
        <xdr:cNvPr id="32" name="テキスト ボックス 31">
          <a:extLst>
            <a:ext uri="{FF2B5EF4-FFF2-40B4-BE49-F238E27FC236}">
              <a16:creationId xmlns:a16="http://schemas.microsoft.com/office/drawing/2014/main" id="{00000000-0008-0000-0400-000020000000}"/>
            </a:ext>
          </a:extLst>
        </xdr:cNvPr>
        <xdr:cNvSpPr txBox="1"/>
      </xdr:nvSpPr>
      <xdr:spPr>
        <a:xfrm>
          <a:off x="698500" y="4000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98425</xdr:colOff>
      <xdr:row>24</xdr:row>
      <xdr:rowOff>139700</xdr:rowOff>
    </xdr:from>
    <xdr:ext cx="184731" cy="259045"/>
    <xdr:sp macro="" textlink="">
      <xdr:nvSpPr>
        <xdr:cNvPr id="33" name="テキスト ボックス 32">
          <a:extLst>
            <a:ext uri="{FF2B5EF4-FFF2-40B4-BE49-F238E27FC236}">
              <a16:creationId xmlns:a16="http://schemas.microsoft.com/office/drawing/2014/main" id="{00000000-0008-0000-0400-000021000000}"/>
            </a:ext>
          </a:extLst>
        </xdr:cNvPr>
        <xdr:cNvSpPr txBox="1"/>
      </xdr:nvSpPr>
      <xdr:spPr>
        <a:xfrm>
          <a:off x="698500" y="42545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27</xdr:row>
      <xdr:rowOff>69850</xdr:rowOff>
    </xdr:from>
    <xdr:to>
      <xdr:col>26</xdr:col>
      <xdr:colOff>184150</xdr:colOff>
      <xdr:row>29</xdr:row>
      <xdr:rowOff>44450</xdr:rowOff>
    </xdr:to>
    <xdr:sp macro="" textlink="">
      <xdr:nvSpPr>
        <xdr:cNvPr id="34" name="正方形/長方形 33">
          <a:extLst>
            <a:ext uri="{FF2B5EF4-FFF2-40B4-BE49-F238E27FC236}">
              <a16:creationId xmlns:a16="http://schemas.microsoft.com/office/drawing/2014/main" id="{00000000-0008-0000-0400-000022000000}"/>
            </a:ext>
          </a:extLst>
        </xdr:cNvPr>
        <xdr:cNvSpPr/>
      </xdr:nvSpPr>
      <xdr:spPr>
        <a:xfrm>
          <a:off x="762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26</xdr:col>
      <xdr:colOff>196850</xdr:colOff>
      <xdr:row>27</xdr:row>
      <xdr:rowOff>133350</xdr:rowOff>
    </xdr:from>
    <xdr:to>
      <xdr:col>34</xdr:col>
      <xdr:colOff>120650</xdr:colOff>
      <xdr:row>29</xdr:row>
      <xdr:rowOff>44450</xdr:rowOff>
    </xdr:to>
    <xdr:sp macro="" textlink="">
      <xdr:nvSpPr>
        <xdr:cNvPr id="35" name="正方形/長方形 34">
          <a:extLst>
            <a:ext uri="{FF2B5EF4-FFF2-40B4-BE49-F238E27FC236}">
              <a16:creationId xmlns:a16="http://schemas.microsoft.com/office/drawing/2014/main" id="{00000000-0008-0000-0400-000023000000}"/>
            </a:ext>
          </a:extLst>
        </xdr:cNvPr>
        <xdr:cNvSpPr/>
      </xdr:nvSpPr>
      <xdr:spPr>
        <a:xfrm>
          <a:off x="5397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28</xdr:row>
      <xdr:rowOff>152400</xdr:rowOff>
    </xdr:from>
    <xdr:to>
      <xdr:col>34</xdr:col>
      <xdr:colOff>120650</xdr:colOff>
      <xdr:row>30</xdr:row>
      <xdr:rowOff>63500</xdr:rowOff>
    </xdr:to>
    <xdr:sp macro="" textlink="">
      <xdr:nvSpPr>
        <xdr:cNvPr id="36" name="正方形/長方形 35">
          <a:extLst>
            <a:ext uri="{FF2B5EF4-FFF2-40B4-BE49-F238E27FC236}">
              <a16:creationId xmlns:a16="http://schemas.microsoft.com/office/drawing/2014/main" id="{00000000-0008-0000-0400-000024000000}"/>
            </a:ext>
          </a:extLst>
        </xdr:cNvPr>
        <xdr:cNvSpPr/>
      </xdr:nvSpPr>
      <xdr:spPr>
        <a:xfrm>
          <a:off x="5397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27</xdr:row>
      <xdr:rowOff>133350</xdr:rowOff>
    </xdr:from>
    <xdr:to>
      <xdr:col>42</xdr:col>
      <xdr:colOff>82550</xdr:colOff>
      <xdr:row>29</xdr:row>
      <xdr:rowOff>44450</xdr:rowOff>
    </xdr:to>
    <xdr:sp macro="" textlink="">
      <xdr:nvSpPr>
        <xdr:cNvPr id="37" name="正方形/長方形 36">
          <a:extLst>
            <a:ext uri="{FF2B5EF4-FFF2-40B4-BE49-F238E27FC236}">
              <a16:creationId xmlns:a16="http://schemas.microsoft.com/office/drawing/2014/main" id="{00000000-0008-0000-0400-000025000000}"/>
            </a:ext>
          </a:extLst>
        </xdr:cNvPr>
        <xdr:cNvSpPr/>
      </xdr:nvSpPr>
      <xdr:spPr>
        <a:xfrm>
          <a:off x="7086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28</xdr:row>
      <xdr:rowOff>152400</xdr:rowOff>
    </xdr:from>
    <xdr:to>
      <xdr:col>42</xdr:col>
      <xdr:colOff>82550</xdr:colOff>
      <xdr:row>30</xdr:row>
      <xdr:rowOff>63500</xdr:rowOff>
    </xdr:to>
    <xdr:sp macro="" textlink="">
      <xdr:nvSpPr>
        <xdr:cNvPr id="38" name="正方形/長方形 37">
          <a:extLst>
            <a:ext uri="{FF2B5EF4-FFF2-40B4-BE49-F238E27FC236}">
              <a16:creationId xmlns:a16="http://schemas.microsoft.com/office/drawing/2014/main" id="{00000000-0008-0000-0400-000026000000}"/>
            </a:ext>
          </a:extLst>
        </xdr:cNvPr>
        <xdr:cNvSpPr/>
      </xdr:nvSpPr>
      <xdr:spPr>
        <a:xfrm>
          <a:off x="7086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27</xdr:row>
      <xdr:rowOff>133350</xdr:rowOff>
    </xdr:from>
    <xdr:to>
      <xdr:col>51</xdr:col>
      <xdr:colOff>22225</xdr:colOff>
      <xdr:row>29</xdr:row>
      <xdr:rowOff>44450</xdr:rowOff>
    </xdr:to>
    <xdr:sp macro="" textlink="">
      <xdr:nvSpPr>
        <xdr:cNvPr id="39" name="正方形/長方形 38">
          <a:extLst>
            <a:ext uri="{FF2B5EF4-FFF2-40B4-BE49-F238E27FC236}">
              <a16:creationId xmlns:a16="http://schemas.microsoft.com/office/drawing/2014/main" id="{00000000-0008-0000-0400-000027000000}"/>
            </a:ext>
          </a:extLst>
        </xdr:cNvPr>
        <xdr:cNvSpPr/>
      </xdr:nvSpPr>
      <xdr:spPr>
        <a:xfrm>
          <a:off x="8699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43</xdr:col>
      <xdr:colOff>98425</xdr:colOff>
      <xdr:row>28</xdr:row>
      <xdr:rowOff>152400</xdr:rowOff>
    </xdr:from>
    <xdr:to>
      <xdr:col>51</xdr:col>
      <xdr:colOff>22225</xdr:colOff>
      <xdr:row>30</xdr:row>
      <xdr:rowOff>63500</xdr:rowOff>
    </xdr:to>
    <xdr:sp macro="" textlink="">
      <xdr:nvSpPr>
        <xdr:cNvPr id="40" name="正方形/長方形 39">
          <a:extLst>
            <a:ext uri="{FF2B5EF4-FFF2-40B4-BE49-F238E27FC236}">
              <a16:creationId xmlns:a16="http://schemas.microsoft.com/office/drawing/2014/main" id="{00000000-0008-0000-0400-000028000000}"/>
            </a:ext>
          </a:extLst>
        </xdr:cNvPr>
        <xdr:cNvSpPr/>
      </xdr:nvSpPr>
      <xdr:spPr>
        <a:xfrm>
          <a:off x="8699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30</xdr:row>
      <xdr:rowOff>127000</xdr:rowOff>
    </xdr:from>
    <xdr:to>
      <xdr:col>26</xdr:col>
      <xdr:colOff>184150</xdr:colOff>
      <xdr:row>44</xdr:row>
      <xdr:rowOff>12700</xdr:rowOff>
    </xdr:to>
    <xdr:sp macro="" textlink="">
      <xdr:nvSpPr>
        <xdr:cNvPr id="41" name="正方形/長方形 40">
          <a:extLst>
            <a:ext uri="{FF2B5EF4-FFF2-40B4-BE49-F238E27FC236}">
              <a16:creationId xmlns:a16="http://schemas.microsoft.com/office/drawing/2014/main" id="{00000000-0008-0000-0400-000029000000}"/>
            </a:ext>
          </a:extLst>
        </xdr:cNvPr>
        <xdr:cNvSpPr/>
      </xdr:nvSpPr>
      <xdr:spPr>
        <a:xfrm>
          <a:off x="762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30</xdr:row>
      <xdr:rowOff>127000</xdr:rowOff>
    </xdr:from>
    <xdr:to>
      <xdr:col>55</xdr:col>
      <xdr:colOff>47625</xdr:colOff>
      <xdr:row>44</xdr:row>
      <xdr:rowOff>12700</xdr:rowOff>
    </xdr:to>
    <xdr:sp macro="" textlink="">
      <xdr:nvSpPr>
        <xdr:cNvPr id="42" name="正方形/長方形 41">
          <a:extLst>
            <a:ext uri="{FF2B5EF4-FFF2-40B4-BE49-F238E27FC236}">
              <a16:creationId xmlns:a16="http://schemas.microsoft.com/office/drawing/2014/main" id="{00000000-0008-0000-0400-00002A000000}"/>
            </a:ext>
          </a:extLst>
        </xdr:cNvPr>
        <xdr:cNvSpPr/>
      </xdr:nvSpPr>
      <xdr:spPr>
        <a:xfrm>
          <a:off x="5715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30</xdr:row>
      <xdr:rowOff>127000</xdr:rowOff>
    </xdr:from>
    <xdr:to>
      <xdr:col>47</xdr:col>
      <xdr:colOff>187325</xdr:colOff>
      <xdr:row>32</xdr:row>
      <xdr:rowOff>38100</xdr:rowOff>
    </xdr:to>
    <xdr:sp macro="" textlink="">
      <xdr:nvSpPr>
        <xdr:cNvPr id="43" name="正方形/長方形 42">
          <a:extLst>
            <a:ext uri="{FF2B5EF4-FFF2-40B4-BE49-F238E27FC236}">
              <a16:creationId xmlns:a16="http://schemas.microsoft.com/office/drawing/2014/main" id="{00000000-0008-0000-0400-00002B000000}"/>
            </a:ext>
          </a:extLst>
        </xdr:cNvPr>
        <xdr:cNvSpPr/>
      </xdr:nvSpPr>
      <xdr:spPr>
        <a:xfrm>
          <a:off x="5778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人件費の分析欄</a:t>
          </a:r>
        </a:p>
      </xdr:txBody>
    </xdr:sp>
    <xdr:clientData/>
  </xdr:twoCellAnchor>
  <xdr:twoCellAnchor>
    <xdr:from>
      <xdr:col>29</xdr:col>
      <xdr:colOff>15875</xdr:colOff>
      <xdr:row>32</xdr:row>
      <xdr:rowOff>101600</xdr:rowOff>
    </xdr:from>
    <xdr:to>
      <xdr:col>54</xdr:col>
      <xdr:colOff>95250</xdr:colOff>
      <xdr:row>43</xdr:row>
      <xdr:rowOff>120650</xdr:rowOff>
    </xdr:to>
    <xdr:sp macro="" textlink="" fLocksText="0">
      <xdr:nvSpPr>
        <xdr:cNvPr id="44" name="テキスト ボックス 43">
          <a:extLst>
            <a:ext uri="{FF2B5EF4-FFF2-40B4-BE49-F238E27FC236}">
              <a16:creationId xmlns:a16="http://schemas.microsoft.com/office/drawing/2014/main" id="{00000000-0008-0000-0400-00002C000000}"/>
            </a:ext>
          </a:extLst>
        </xdr:cNvPr>
        <xdr:cNvSpPr txBox="1"/>
      </xdr:nvSpPr>
      <xdr:spPr>
        <a:xfrm>
          <a:off x="5816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a:solidFill>
                <a:schemeClr val="dk1"/>
              </a:solidFill>
              <a:effectLst/>
              <a:latin typeface="+mn-lt"/>
              <a:ea typeface="+mn-ea"/>
              <a:cs typeface="+mn-cs"/>
            </a:rPr>
            <a:t>　比率は昨年度に比べ</a:t>
          </a:r>
          <a:r>
            <a:rPr kumimoji="1" lang="ja-JP" altLang="en-US" sz="1100">
              <a:solidFill>
                <a:schemeClr val="dk1"/>
              </a:solidFill>
              <a:effectLst/>
              <a:latin typeface="+mn-lt"/>
              <a:ea typeface="+mn-ea"/>
              <a:cs typeface="+mn-cs"/>
            </a:rPr>
            <a:t>１</a:t>
          </a:r>
          <a:r>
            <a:rPr kumimoji="1" lang="ja-JP" altLang="ja-JP" sz="1100">
              <a:solidFill>
                <a:schemeClr val="dk1"/>
              </a:solidFill>
              <a:effectLst/>
              <a:latin typeface="+mn-lt"/>
              <a:ea typeface="+mn-ea"/>
              <a:cs typeface="+mn-cs"/>
            </a:rPr>
            <a:t>．</a:t>
          </a:r>
          <a:r>
            <a:rPr kumimoji="1" lang="ja-JP" altLang="en-US" sz="1100">
              <a:solidFill>
                <a:schemeClr val="dk1"/>
              </a:solidFill>
              <a:effectLst/>
              <a:latin typeface="+mn-lt"/>
              <a:ea typeface="+mn-ea"/>
              <a:cs typeface="+mn-cs"/>
            </a:rPr>
            <a:t>７</a:t>
          </a:r>
          <a:r>
            <a:rPr kumimoji="1" lang="ja-JP" altLang="ja-JP" sz="1100">
              <a:solidFill>
                <a:schemeClr val="dk1"/>
              </a:solidFill>
              <a:effectLst/>
              <a:latin typeface="+mn-lt"/>
              <a:ea typeface="+mn-ea"/>
              <a:cs typeface="+mn-cs"/>
            </a:rPr>
            <a:t>ポイント</a:t>
          </a:r>
          <a:r>
            <a:rPr kumimoji="1" lang="ja-JP" altLang="en-US" sz="1100">
              <a:solidFill>
                <a:schemeClr val="dk1"/>
              </a:solidFill>
              <a:effectLst/>
              <a:latin typeface="+mn-lt"/>
              <a:ea typeface="+mn-ea"/>
              <a:cs typeface="+mn-cs"/>
            </a:rPr>
            <a:t>悪化し</a:t>
          </a:r>
          <a:r>
            <a:rPr kumimoji="1" lang="ja-JP" altLang="ja-JP" sz="1100">
              <a:solidFill>
                <a:schemeClr val="dk1"/>
              </a:solidFill>
              <a:effectLst/>
              <a:latin typeface="+mn-lt"/>
              <a:ea typeface="+mn-ea"/>
              <a:cs typeface="+mn-cs"/>
            </a:rPr>
            <a:t>、</a:t>
          </a:r>
          <a:r>
            <a:rPr kumimoji="1" lang="ja-JP" altLang="en-US" sz="1100">
              <a:solidFill>
                <a:schemeClr val="dk1"/>
              </a:solidFill>
              <a:effectLst/>
              <a:latin typeface="+mn-lt"/>
              <a:ea typeface="+mn-ea"/>
              <a:cs typeface="+mn-cs"/>
            </a:rPr>
            <a:t>また、</a:t>
          </a:r>
          <a:r>
            <a:rPr kumimoji="1" lang="ja-JP" altLang="ja-JP" sz="1100">
              <a:solidFill>
                <a:schemeClr val="dk1"/>
              </a:solidFill>
              <a:effectLst/>
              <a:latin typeface="+mn-lt"/>
              <a:ea typeface="+mn-ea"/>
              <a:cs typeface="+mn-cs"/>
            </a:rPr>
            <a:t>依然として類似団体平均・全国平均・都平均を上回る水準となっている。標準財政規模に対する人件費の比率比較において、類似団体と比べて会計年度任用職員の報酬が占める割合が高く、この部分に対しての対処が喫緊の課題となっている。</a:t>
          </a:r>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123825</xdr:colOff>
      <xdr:row>29</xdr:row>
      <xdr:rowOff>107950</xdr:rowOff>
    </xdr:from>
    <xdr:ext cx="298543" cy="225703"/>
    <xdr:sp macro="" textlink="">
      <xdr:nvSpPr>
        <xdr:cNvPr id="45" name="テキスト ボックス 44">
          <a:extLst>
            <a:ext uri="{FF2B5EF4-FFF2-40B4-BE49-F238E27FC236}">
              <a16:creationId xmlns:a16="http://schemas.microsoft.com/office/drawing/2014/main" id="{00000000-0008-0000-0400-00002D000000}"/>
            </a:ext>
          </a:extLst>
        </xdr:cNvPr>
        <xdr:cNvSpPr txBox="1"/>
      </xdr:nvSpPr>
      <xdr:spPr>
        <a:xfrm>
          <a:off x="723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44</xdr:row>
      <xdr:rowOff>12700</xdr:rowOff>
    </xdr:from>
    <xdr:to>
      <xdr:col>26</xdr:col>
      <xdr:colOff>184150</xdr:colOff>
      <xdr:row>44</xdr:row>
      <xdr:rowOff>12700</xdr:rowOff>
    </xdr:to>
    <xdr:cxnSp macro="">
      <xdr:nvCxnSpPr>
        <xdr:cNvPr id="46" name="直線コネクタ 45">
          <a:extLst>
            <a:ext uri="{FF2B5EF4-FFF2-40B4-BE49-F238E27FC236}">
              <a16:creationId xmlns:a16="http://schemas.microsoft.com/office/drawing/2014/main" id="{00000000-0008-0000-0400-00002E000000}"/>
            </a:ext>
          </a:extLst>
        </xdr:cNvPr>
        <xdr:cNvCxnSpPr/>
      </xdr:nvCxnSpPr>
      <xdr:spPr>
        <a:xfrm>
          <a:off x="762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43</xdr:row>
      <xdr:rowOff>41927</xdr:rowOff>
    </xdr:from>
    <xdr:ext cx="508000" cy="259045"/>
    <xdr:sp macro="" textlink="">
      <xdr:nvSpPr>
        <xdr:cNvPr id="47" name="テキスト ボックス 46">
          <a:extLst>
            <a:ext uri="{FF2B5EF4-FFF2-40B4-BE49-F238E27FC236}">
              <a16:creationId xmlns:a16="http://schemas.microsoft.com/office/drawing/2014/main" id="{00000000-0008-0000-0400-00002F000000}"/>
            </a:ext>
          </a:extLst>
        </xdr:cNvPr>
        <xdr:cNvSpPr txBox="1"/>
      </xdr:nvSpPr>
      <xdr:spPr>
        <a:xfrm>
          <a:off x="254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41</xdr:row>
      <xdr:rowOff>69850</xdr:rowOff>
    </xdr:from>
    <xdr:to>
      <xdr:col>26</xdr:col>
      <xdr:colOff>184150</xdr:colOff>
      <xdr:row>41</xdr:row>
      <xdr:rowOff>69850</xdr:rowOff>
    </xdr:to>
    <xdr:cxnSp macro="">
      <xdr:nvCxnSpPr>
        <xdr:cNvPr id="48" name="直線コネクタ 47">
          <a:extLst>
            <a:ext uri="{FF2B5EF4-FFF2-40B4-BE49-F238E27FC236}">
              <a16:creationId xmlns:a16="http://schemas.microsoft.com/office/drawing/2014/main" id="{00000000-0008-0000-0400-000030000000}"/>
            </a:ext>
          </a:extLst>
        </xdr:cNvPr>
        <xdr:cNvCxnSpPr/>
      </xdr:nvCxnSpPr>
      <xdr:spPr>
        <a:xfrm>
          <a:off x="762000" y="7099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40</xdr:row>
      <xdr:rowOff>99077</xdr:rowOff>
    </xdr:from>
    <xdr:ext cx="508000" cy="259045"/>
    <xdr:sp macro="" textlink="">
      <xdr:nvSpPr>
        <xdr:cNvPr id="49" name="テキスト ボックス 48">
          <a:extLst>
            <a:ext uri="{FF2B5EF4-FFF2-40B4-BE49-F238E27FC236}">
              <a16:creationId xmlns:a16="http://schemas.microsoft.com/office/drawing/2014/main" id="{00000000-0008-0000-0400-000031000000}"/>
            </a:ext>
          </a:extLst>
        </xdr:cNvPr>
        <xdr:cNvSpPr txBox="1"/>
      </xdr:nvSpPr>
      <xdr:spPr>
        <a:xfrm>
          <a:off x="254000" y="6957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38</xdr:row>
      <xdr:rowOff>127000</xdr:rowOff>
    </xdr:from>
    <xdr:to>
      <xdr:col>26</xdr:col>
      <xdr:colOff>184150</xdr:colOff>
      <xdr:row>38</xdr:row>
      <xdr:rowOff>127000</xdr:rowOff>
    </xdr:to>
    <xdr:cxnSp macro="">
      <xdr:nvCxnSpPr>
        <xdr:cNvPr id="50" name="直線コネクタ 49">
          <a:extLst>
            <a:ext uri="{FF2B5EF4-FFF2-40B4-BE49-F238E27FC236}">
              <a16:creationId xmlns:a16="http://schemas.microsoft.com/office/drawing/2014/main" id="{00000000-0008-0000-0400-000032000000}"/>
            </a:ext>
          </a:extLst>
        </xdr:cNvPr>
        <xdr:cNvCxnSpPr/>
      </xdr:nvCxnSpPr>
      <xdr:spPr>
        <a:xfrm>
          <a:off x="762000" y="6642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37</xdr:row>
      <xdr:rowOff>156227</xdr:rowOff>
    </xdr:from>
    <xdr:ext cx="508000" cy="259045"/>
    <xdr:sp macro="" textlink="">
      <xdr:nvSpPr>
        <xdr:cNvPr id="51" name="テキスト ボックス 50">
          <a:extLst>
            <a:ext uri="{FF2B5EF4-FFF2-40B4-BE49-F238E27FC236}">
              <a16:creationId xmlns:a16="http://schemas.microsoft.com/office/drawing/2014/main" id="{00000000-0008-0000-0400-000033000000}"/>
            </a:ext>
          </a:extLst>
        </xdr:cNvPr>
        <xdr:cNvSpPr txBox="1"/>
      </xdr:nvSpPr>
      <xdr:spPr>
        <a:xfrm>
          <a:off x="254000" y="6499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36</xdr:row>
      <xdr:rowOff>12700</xdr:rowOff>
    </xdr:from>
    <xdr:to>
      <xdr:col>26</xdr:col>
      <xdr:colOff>184150</xdr:colOff>
      <xdr:row>36</xdr:row>
      <xdr:rowOff>12700</xdr:rowOff>
    </xdr:to>
    <xdr:cxnSp macro="">
      <xdr:nvCxnSpPr>
        <xdr:cNvPr id="52" name="直線コネクタ 51">
          <a:extLst>
            <a:ext uri="{FF2B5EF4-FFF2-40B4-BE49-F238E27FC236}">
              <a16:creationId xmlns:a16="http://schemas.microsoft.com/office/drawing/2014/main" id="{00000000-0008-0000-0400-000034000000}"/>
            </a:ext>
          </a:extLst>
        </xdr:cNvPr>
        <xdr:cNvCxnSpPr/>
      </xdr:nvCxnSpPr>
      <xdr:spPr>
        <a:xfrm>
          <a:off x="762000" y="6184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35</xdr:row>
      <xdr:rowOff>41927</xdr:rowOff>
    </xdr:from>
    <xdr:ext cx="508000" cy="259045"/>
    <xdr:sp macro="" textlink="">
      <xdr:nvSpPr>
        <xdr:cNvPr id="53" name="テキスト ボックス 52">
          <a:extLst>
            <a:ext uri="{FF2B5EF4-FFF2-40B4-BE49-F238E27FC236}">
              <a16:creationId xmlns:a16="http://schemas.microsoft.com/office/drawing/2014/main" id="{00000000-0008-0000-0400-000035000000}"/>
            </a:ext>
          </a:extLst>
        </xdr:cNvPr>
        <xdr:cNvSpPr txBox="1"/>
      </xdr:nvSpPr>
      <xdr:spPr>
        <a:xfrm>
          <a:off x="254000" y="6042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33</xdr:row>
      <xdr:rowOff>69850</xdr:rowOff>
    </xdr:from>
    <xdr:to>
      <xdr:col>26</xdr:col>
      <xdr:colOff>184150</xdr:colOff>
      <xdr:row>33</xdr:row>
      <xdr:rowOff>69850</xdr:rowOff>
    </xdr:to>
    <xdr:cxnSp macro="">
      <xdr:nvCxnSpPr>
        <xdr:cNvPr id="54" name="直線コネクタ 53">
          <a:extLst>
            <a:ext uri="{FF2B5EF4-FFF2-40B4-BE49-F238E27FC236}">
              <a16:creationId xmlns:a16="http://schemas.microsoft.com/office/drawing/2014/main" id="{00000000-0008-0000-0400-000036000000}"/>
            </a:ext>
          </a:extLst>
        </xdr:cNvPr>
        <xdr:cNvCxnSpPr/>
      </xdr:nvCxnSpPr>
      <xdr:spPr>
        <a:xfrm>
          <a:off x="762000" y="5727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32</xdr:row>
      <xdr:rowOff>99077</xdr:rowOff>
    </xdr:from>
    <xdr:ext cx="508000" cy="259045"/>
    <xdr:sp macro="" textlink="">
      <xdr:nvSpPr>
        <xdr:cNvPr id="55" name="テキスト ボックス 54">
          <a:extLst>
            <a:ext uri="{FF2B5EF4-FFF2-40B4-BE49-F238E27FC236}">
              <a16:creationId xmlns:a16="http://schemas.microsoft.com/office/drawing/2014/main" id="{00000000-0008-0000-0400-000037000000}"/>
            </a:ext>
          </a:extLst>
        </xdr:cNvPr>
        <xdr:cNvSpPr txBox="1"/>
      </xdr:nvSpPr>
      <xdr:spPr>
        <a:xfrm>
          <a:off x="254000" y="5585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30</xdr:row>
      <xdr:rowOff>127000</xdr:rowOff>
    </xdr:to>
    <xdr:cxnSp macro="">
      <xdr:nvCxnSpPr>
        <xdr:cNvPr id="56" name="直線コネクタ 55">
          <a:extLst>
            <a:ext uri="{FF2B5EF4-FFF2-40B4-BE49-F238E27FC236}">
              <a16:creationId xmlns:a16="http://schemas.microsoft.com/office/drawing/2014/main" id="{00000000-0008-0000-0400-000038000000}"/>
            </a:ext>
          </a:extLst>
        </xdr:cNvPr>
        <xdr:cNvCxnSpPr/>
      </xdr:nvCxnSpPr>
      <xdr:spPr>
        <a:xfrm>
          <a:off x="762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29</xdr:row>
      <xdr:rowOff>156227</xdr:rowOff>
    </xdr:from>
    <xdr:ext cx="508000" cy="259045"/>
    <xdr:sp macro="" textlink="">
      <xdr:nvSpPr>
        <xdr:cNvPr id="57" name="テキスト ボックス 56">
          <a:extLst>
            <a:ext uri="{FF2B5EF4-FFF2-40B4-BE49-F238E27FC236}">
              <a16:creationId xmlns:a16="http://schemas.microsoft.com/office/drawing/2014/main" id="{00000000-0008-0000-0400-000039000000}"/>
            </a:ext>
          </a:extLst>
        </xdr:cNvPr>
        <xdr:cNvSpPr txBox="1"/>
      </xdr:nvSpPr>
      <xdr:spPr>
        <a:xfrm>
          <a:off x="254000" y="512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44</xdr:row>
      <xdr:rowOff>12700</xdr:rowOff>
    </xdr:to>
    <xdr:sp macro="" textlink="">
      <xdr:nvSpPr>
        <xdr:cNvPr id="58" name="人件費グラフ枠">
          <a:extLst>
            <a:ext uri="{FF2B5EF4-FFF2-40B4-BE49-F238E27FC236}">
              <a16:creationId xmlns:a16="http://schemas.microsoft.com/office/drawing/2014/main" id="{00000000-0008-0000-0400-00003A000000}"/>
            </a:ext>
          </a:extLst>
        </xdr:cNvPr>
        <xdr:cNvSpPr/>
      </xdr:nvSpPr>
      <xdr:spPr>
        <a:xfrm>
          <a:off x="762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35</xdr:row>
      <xdr:rowOff>37846</xdr:rowOff>
    </xdr:from>
    <xdr:to>
      <xdr:col>24</xdr:col>
      <xdr:colOff>25400</xdr:colOff>
      <xdr:row>40</xdr:row>
      <xdr:rowOff>154432</xdr:rowOff>
    </xdr:to>
    <xdr:cxnSp macro="">
      <xdr:nvCxnSpPr>
        <xdr:cNvPr id="59" name="直線コネクタ 58">
          <a:extLst>
            <a:ext uri="{FF2B5EF4-FFF2-40B4-BE49-F238E27FC236}">
              <a16:creationId xmlns:a16="http://schemas.microsoft.com/office/drawing/2014/main" id="{00000000-0008-0000-0400-00003B000000}"/>
            </a:ext>
          </a:extLst>
        </xdr:cNvPr>
        <xdr:cNvCxnSpPr/>
      </xdr:nvCxnSpPr>
      <xdr:spPr>
        <a:xfrm flipV="1">
          <a:off x="4826000" y="6038596"/>
          <a:ext cx="0" cy="97383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40</xdr:row>
      <xdr:rowOff>126509</xdr:rowOff>
    </xdr:from>
    <xdr:ext cx="762000" cy="259045"/>
    <xdr:sp macro="" textlink="">
      <xdr:nvSpPr>
        <xdr:cNvPr id="60" name="人件費最小値テキスト">
          <a:extLst>
            <a:ext uri="{FF2B5EF4-FFF2-40B4-BE49-F238E27FC236}">
              <a16:creationId xmlns:a16="http://schemas.microsoft.com/office/drawing/2014/main" id="{00000000-0008-0000-0400-00003C000000}"/>
            </a:ext>
          </a:extLst>
        </xdr:cNvPr>
        <xdr:cNvSpPr txBox="1"/>
      </xdr:nvSpPr>
      <xdr:spPr>
        <a:xfrm>
          <a:off x="4914900" y="69845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38.1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40</xdr:row>
      <xdr:rowOff>154432</xdr:rowOff>
    </xdr:from>
    <xdr:to>
      <xdr:col>24</xdr:col>
      <xdr:colOff>114300</xdr:colOff>
      <xdr:row>40</xdr:row>
      <xdr:rowOff>154432</xdr:rowOff>
    </xdr:to>
    <xdr:cxnSp macro="">
      <xdr:nvCxnSpPr>
        <xdr:cNvPr id="61" name="直線コネクタ 60">
          <a:extLst>
            <a:ext uri="{FF2B5EF4-FFF2-40B4-BE49-F238E27FC236}">
              <a16:creationId xmlns:a16="http://schemas.microsoft.com/office/drawing/2014/main" id="{00000000-0008-0000-0400-00003D000000}"/>
            </a:ext>
          </a:extLst>
        </xdr:cNvPr>
        <xdr:cNvCxnSpPr/>
      </xdr:nvCxnSpPr>
      <xdr:spPr>
        <a:xfrm>
          <a:off x="4737100" y="701243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33</xdr:row>
      <xdr:rowOff>124223</xdr:rowOff>
    </xdr:from>
    <xdr:ext cx="762000" cy="259045"/>
    <xdr:sp macro="" textlink="">
      <xdr:nvSpPr>
        <xdr:cNvPr id="62" name="人件費最大値テキスト">
          <a:extLst>
            <a:ext uri="{FF2B5EF4-FFF2-40B4-BE49-F238E27FC236}">
              <a16:creationId xmlns:a16="http://schemas.microsoft.com/office/drawing/2014/main" id="{00000000-0008-0000-0400-00003E000000}"/>
            </a:ext>
          </a:extLst>
        </xdr:cNvPr>
        <xdr:cNvSpPr txBox="1"/>
      </xdr:nvSpPr>
      <xdr:spPr>
        <a:xfrm>
          <a:off x="4914900" y="57820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35</xdr:row>
      <xdr:rowOff>37846</xdr:rowOff>
    </xdr:from>
    <xdr:to>
      <xdr:col>24</xdr:col>
      <xdr:colOff>114300</xdr:colOff>
      <xdr:row>35</xdr:row>
      <xdr:rowOff>37846</xdr:rowOff>
    </xdr:to>
    <xdr:cxnSp macro="">
      <xdr:nvCxnSpPr>
        <xdr:cNvPr id="63" name="直線コネクタ 62">
          <a:extLst>
            <a:ext uri="{FF2B5EF4-FFF2-40B4-BE49-F238E27FC236}">
              <a16:creationId xmlns:a16="http://schemas.microsoft.com/office/drawing/2014/main" id="{00000000-0008-0000-0400-00003F000000}"/>
            </a:ext>
          </a:extLst>
        </xdr:cNvPr>
        <xdr:cNvCxnSpPr/>
      </xdr:nvCxnSpPr>
      <xdr:spPr>
        <a:xfrm>
          <a:off x="4737100" y="603859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38</xdr:row>
      <xdr:rowOff>12700</xdr:rowOff>
    </xdr:from>
    <xdr:to>
      <xdr:col>24</xdr:col>
      <xdr:colOff>25400</xdr:colOff>
      <xdr:row>38</xdr:row>
      <xdr:rowOff>90424</xdr:rowOff>
    </xdr:to>
    <xdr:cxnSp macro="">
      <xdr:nvCxnSpPr>
        <xdr:cNvPr id="64" name="直線コネクタ 63">
          <a:extLst>
            <a:ext uri="{FF2B5EF4-FFF2-40B4-BE49-F238E27FC236}">
              <a16:creationId xmlns:a16="http://schemas.microsoft.com/office/drawing/2014/main" id="{00000000-0008-0000-0400-000040000000}"/>
            </a:ext>
          </a:extLst>
        </xdr:cNvPr>
        <xdr:cNvCxnSpPr/>
      </xdr:nvCxnSpPr>
      <xdr:spPr>
        <a:xfrm>
          <a:off x="3987800" y="6527800"/>
          <a:ext cx="838200" cy="777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36</xdr:row>
      <xdr:rowOff>44721</xdr:rowOff>
    </xdr:from>
    <xdr:ext cx="762000" cy="259045"/>
    <xdr:sp macro="" textlink="">
      <xdr:nvSpPr>
        <xdr:cNvPr id="65" name="人件費平均値テキスト">
          <a:extLst>
            <a:ext uri="{FF2B5EF4-FFF2-40B4-BE49-F238E27FC236}">
              <a16:creationId xmlns:a16="http://schemas.microsoft.com/office/drawing/2014/main" id="{00000000-0008-0000-0400-000041000000}"/>
            </a:ext>
          </a:extLst>
        </xdr:cNvPr>
        <xdr:cNvSpPr txBox="1"/>
      </xdr:nvSpPr>
      <xdr:spPr>
        <a:xfrm>
          <a:off x="4914900" y="621692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37</xdr:row>
      <xdr:rowOff>28194</xdr:rowOff>
    </xdr:from>
    <xdr:to>
      <xdr:col>24</xdr:col>
      <xdr:colOff>76200</xdr:colOff>
      <xdr:row>37</xdr:row>
      <xdr:rowOff>129794</xdr:rowOff>
    </xdr:to>
    <xdr:sp macro="" textlink="">
      <xdr:nvSpPr>
        <xdr:cNvPr id="66" name="フローチャート: 判断 65">
          <a:extLst>
            <a:ext uri="{FF2B5EF4-FFF2-40B4-BE49-F238E27FC236}">
              <a16:creationId xmlns:a16="http://schemas.microsoft.com/office/drawing/2014/main" id="{00000000-0008-0000-0400-000042000000}"/>
            </a:ext>
          </a:extLst>
        </xdr:cNvPr>
        <xdr:cNvSpPr/>
      </xdr:nvSpPr>
      <xdr:spPr>
        <a:xfrm>
          <a:off x="4775200" y="63718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38</xdr:row>
      <xdr:rowOff>12700</xdr:rowOff>
    </xdr:from>
    <xdr:to>
      <xdr:col>19</xdr:col>
      <xdr:colOff>187325</xdr:colOff>
      <xdr:row>38</xdr:row>
      <xdr:rowOff>30988</xdr:rowOff>
    </xdr:to>
    <xdr:cxnSp macro="">
      <xdr:nvCxnSpPr>
        <xdr:cNvPr id="67" name="直線コネクタ 66">
          <a:extLst>
            <a:ext uri="{FF2B5EF4-FFF2-40B4-BE49-F238E27FC236}">
              <a16:creationId xmlns:a16="http://schemas.microsoft.com/office/drawing/2014/main" id="{00000000-0008-0000-0400-000043000000}"/>
            </a:ext>
          </a:extLst>
        </xdr:cNvPr>
        <xdr:cNvCxnSpPr/>
      </xdr:nvCxnSpPr>
      <xdr:spPr>
        <a:xfrm flipV="1">
          <a:off x="3098800" y="6527800"/>
          <a:ext cx="889000" cy="182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36</xdr:row>
      <xdr:rowOff>153924</xdr:rowOff>
    </xdr:from>
    <xdr:to>
      <xdr:col>20</xdr:col>
      <xdr:colOff>38100</xdr:colOff>
      <xdr:row>37</xdr:row>
      <xdr:rowOff>84074</xdr:rowOff>
    </xdr:to>
    <xdr:sp macro="" textlink="">
      <xdr:nvSpPr>
        <xdr:cNvPr id="68" name="フローチャート: 判断 67">
          <a:extLst>
            <a:ext uri="{FF2B5EF4-FFF2-40B4-BE49-F238E27FC236}">
              <a16:creationId xmlns:a16="http://schemas.microsoft.com/office/drawing/2014/main" id="{00000000-0008-0000-0400-000044000000}"/>
            </a:ext>
          </a:extLst>
        </xdr:cNvPr>
        <xdr:cNvSpPr/>
      </xdr:nvSpPr>
      <xdr:spPr>
        <a:xfrm>
          <a:off x="3937000" y="63261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35</xdr:row>
      <xdr:rowOff>94251</xdr:rowOff>
    </xdr:from>
    <xdr:ext cx="736600" cy="259045"/>
    <xdr:sp macro="" textlink="">
      <xdr:nvSpPr>
        <xdr:cNvPr id="69" name="テキスト ボックス 68">
          <a:extLst>
            <a:ext uri="{FF2B5EF4-FFF2-40B4-BE49-F238E27FC236}">
              <a16:creationId xmlns:a16="http://schemas.microsoft.com/office/drawing/2014/main" id="{00000000-0008-0000-0400-000045000000}"/>
            </a:ext>
          </a:extLst>
        </xdr:cNvPr>
        <xdr:cNvSpPr txBox="1"/>
      </xdr:nvSpPr>
      <xdr:spPr>
        <a:xfrm>
          <a:off x="3606800" y="609500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38</xdr:row>
      <xdr:rowOff>30988</xdr:rowOff>
    </xdr:from>
    <xdr:to>
      <xdr:col>15</xdr:col>
      <xdr:colOff>98425</xdr:colOff>
      <xdr:row>38</xdr:row>
      <xdr:rowOff>58420</xdr:rowOff>
    </xdr:to>
    <xdr:cxnSp macro="">
      <xdr:nvCxnSpPr>
        <xdr:cNvPr id="70" name="直線コネクタ 69">
          <a:extLst>
            <a:ext uri="{FF2B5EF4-FFF2-40B4-BE49-F238E27FC236}">
              <a16:creationId xmlns:a16="http://schemas.microsoft.com/office/drawing/2014/main" id="{00000000-0008-0000-0400-000046000000}"/>
            </a:ext>
          </a:extLst>
        </xdr:cNvPr>
        <xdr:cNvCxnSpPr/>
      </xdr:nvCxnSpPr>
      <xdr:spPr>
        <a:xfrm flipV="1">
          <a:off x="2209800" y="6546088"/>
          <a:ext cx="889000" cy="274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36</xdr:row>
      <xdr:rowOff>149352</xdr:rowOff>
    </xdr:from>
    <xdr:to>
      <xdr:col>15</xdr:col>
      <xdr:colOff>149225</xdr:colOff>
      <xdr:row>37</xdr:row>
      <xdr:rowOff>79502</xdr:rowOff>
    </xdr:to>
    <xdr:sp macro="" textlink="">
      <xdr:nvSpPr>
        <xdr:cNvPr id="71" name="フローチャート: 判断 70">
          <a:extLst>
            <a:ext uri="{FF2B5EF4-FFF2-40B4-BE49-F238E27FC236}">
              <a16:creationId xmlns:a16="http://schemas.microsoft.com/office/drawing/2014/main" id="{00000000-0008-0000-0400-000047000000}"/>
            </a:ext>
          </a:extLst>
        </xdr:cNvPr>
        <xdr:cNvSpPr/>
      </xdr:nvSpPr>
      <xdr:spPr>
        <a:xfrm>
          <a:off x="3048000" y="63215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35</xdr:row>
      <xdr:rowOff>89679</xdr:rowOff>
    </xdr:from>
    <xdr:ext cx="762000" cy="259045"/>
    <xdr:sp macro="" textlink="">
      <xdr:nvSpPr>
        <xdr:cNvPr id="72" name="テキスト ボックス 71">
          <a:extLst>
            <a:ext uri="{FF2B5EF4-FFF2-40B4-BE49-F238E27FC236}">
              <a16:creationId xmlns:a16="http://schemas.microsoft.com/office/drawing/2014/main" id="{00000000-0008-0000-0400-000048000000}"/>
            </a:ext>
          </a:extLst>
        </xdr:cNvPr>
        <xdr:cNvSpPr txBox="1"/>
      </xdr:nvSpPr>
      <xdr:spPr>
        <a:xfrm>
          <a:off x="2717800" y="60904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38</xdr:row>
      <xdr:rowOff>58420</xdr:rowOff>
    </xdr:from>
    <xdr:to>
      <xdr:col>11</xdr:col>
      <xdr:colOff>9525</xdr:colOff>
      <xdr:row>38</xdr:row>
      <xdr:rowOff>81280</xdr:rowOff>
    </xdr:to>
    <xdr:cxnSp macro="">
      <xdr:nvCxnSpPr>
        <xdr:cNvPr id="73" name="直線コネクタ 72">
          <a:extLst>
            <a:ext uri="{FF2B5EF4-FFF2-40B4-BE49-F238E27FC236}">
              <a16:creationId xmlns:a16="http://schemas.microsoft.com/office/drawing/2014/main" id="{00000000-0008-0000-0400-000049000000}"/>
            </a:ext>
          </a:extLst>
        </xdr:cNvPr>
        <xdr:cNvCxnSpPr/>
      </xdr:nvCxnSpPr>
      <xdr:spPr>
        <a:xfrm flipV="1">
          <a:off x="1320800" y="6573520"/>
          <a:ext cx="8890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36</xdr:row>
      <xdr:rowOff>121920</xdr:rowOff>
    </xdr:from>
    <xdr:to>
      <xdr:col>11</xdr:col>
      <xdr:colOff>60325</xdr:colOff>
      <xdr:row>37</xdr:row>
      <xdr:rowOff>52070</xdr:rowOff>
    </xdr:to>
    <xdr:sp macro="" textlink="">
      <xdr:nvSpPr>
        <xdr:cNvPr id="74" name="フローチャート: 判断 73">
          <a:extLst>
            <a:ext uri="{FF2B5EF4-FFF2-40B4-BE49-F238E27FC236}">
              <a16:creationId xmlns:a16="http://schemas.microsoft.com/office/drawing/2014/main" id="{00000000-0008-0000-0400-00004A000000}"/>
            </a:ext>
          </a:extLst>
        </xdr:cNvPr>
        <xdr:cNvSpPr/>
      </xdr:nvSpPr>
      <xdr:spPr>
        <a:xfrm>
          <a:off x="2159000" y="62941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35</xdr:row>
      <xdr:rowOff>62247</xdr:rowOff>
    </xdr:from>
    <xdr:ext cx="762000" cy="259045"/>
    <xdr:sp macro="" textlink="">
      <xdr:nvSpPr>
        <xdr:cNvPr id="75" name="テキスト ボックス 74">
          <a:extLst>
            <a:ext uri="{FF2B5EF4-FFF2-40B4-BE49-F238E27FC236}">
              <a16:creationId xmlns:a16="http://schemas.microsoft.com/office/drawing/2014/main" id="{00000000-0008-0000-0400-00004B000000}"/>
            </a:ext>
          </a:extLst>
        </xdr:cNvPr>
        <xdr:cNvSpPr txBox="1"/>
      </xdr:nvSpPr>
      <xdr:spPr>
        <a:xfrm>
          <a:off x="1828800" y="60629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37</xdr:row>
      <xdr:rowOff>5334</xdr:rowOff>
    </xdr:from>
    <xdr:to>
      <xdr:col>6</xdr:col>
      <xdr:colOff>171450</xdr:colOff>
      <xdr:row>37</xdr:row>
      <xdr:rowOff>106934</xdr:rowOff>
    </xdr:to>
    <xdr:sp macro="" textlink="">
      <xdr:nvSpPr>
        <xdr:cNvPr id="76" name="フローチャート: 判断 75">
          <a:extLst>
            <a:ext uri="{FF2B5EF4-FFF2-40B4-BE49-F238E27FC236}">
              <a16:creationId xmlns:a16="http://schemas.microsoft.com/office/drawing/2014/main" id="{00000000-0008-0000-0400-00004C000000}"/>
            </a:ext>
          </a:extLst>
        </xdr:cNvPr>
        <xdr:cNvSpPr/>
      </xdr:nvSpPr>
      <xdr:spPr>
        <a:xfrm>
          <a:off x="1270000" y="63489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35</xdr:row>
      <xdr:rowOff>117111</xdr:rowOff>
    </xdr:from>
    <xdr:ext cx="762000" cy="259045"/>
    <xdr:sp macro="" textlink="">
      <xdr:nvSpPr>
        <xdr:cNvPr id="77" name="テキスト ボックス 76">
          <a:extLst>
            <a:ext uri="{FF2B5EF4-FFF2-40B4-BE49-F238E27FC236}">
              <a16:creationId xmlns:a16="http://schemas.microsoft.com/office/drawing/2014/main" id="{00000000-0008-0000-0400-00004D000000}"/>
            </a:ext>
          </a:extLst>
        </xdr:cNvPr>
        <xdr:cNvSpPr txBox="1"/>
      </xdr:nvSpPr>
      <xdr:spPr>
        <a:xfrm>
          <a:off x="939800" y="61178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44</xdr:row>
      <xdr:rowOff>10177</xdr:rowOff>
    </xdr:from>
    <xdr:ext cx="762000" cy="259045"/>
    <xdr:sp macro="" textlink="">
      <xdr:nvSpPr>
        <xdr:cNvPr id="78" name="テキスト ボックス 77">
          <a:extLst>
            <a:ext uri="{FF2B5EF4-FFF2-40B4-BE49-F238E27FC236}">
              <a16:creationId xmlns:a16="http://schemas.microsoft.com/office/drawing/2014/main" id="{00000000-0008-0000-0400-00004E000000}"/>
            </a:ext>
          </a:extLst>
        </xdr:cNvPr>
        <xdr:cNvSpPr txBox="1"/>
      </xdr:nvSpPr>
      <xdr:spPr>
        <a:xfrm>
          <a:off x="4610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44</xdr:row>
      <xdr:rowOff>10177</xdr:rowOff>
    </xdr:from>
    <xdr:ext cx="762000" cy="259045"/>
    <xdr:sp macro="" textlink="">
      <xdr:nvSpPr>
        <xdr:cNvPr id="79" name="テキスト ボックス 78">
          <a:extLst>
            <a:ext uri="{FF2B5EF4-FFF2-40B4-BE49-F238E27FC236}">
              <a16:creationId xmlns:a16="http://schemas.microsoft.com/office/drawing/2014/main" id="{00000000-0008-0000-0400-00004F000000}"/>
            </a:ext>
          </a:extLst>
        </xdr:cNvPr>
        <xdr:cNvSpPr txBox="1"/>
      </xdr:nvSpPr>
      <xdr:spPr>
        <a:xfrm>
          <a:off x="3771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44</xdr:row>
      <xdr:rowOff>10177</xdr:rowOff>
    </xdr:from>
    <xdr:ext cx="762000" cy="259045"/>
    <xdr:sp macro="" textlink="">
      <xdr:nvSpPr>
        <xdr:cNvPr id="80" name="テキスト ボックス 79">
          <a:extLst>
            <a:ext uri="{FF2B5EF4-FFF2-40B4-BE49-F238E27FC236}">
              <a16:creationId xmlns:a16="http://schemas.microsoft.com/office/drawing/2014/main" id="{00000000-0008-0000-0400-000050000000}"/>
            </a:ext>
          </a:extLst>
        </xdr:cNvPr>
        <xdr:cNvSpPr txBox="1"/>
      </xdr:nvSpPr>
      <xdr:spPr>
        <a:xfrm>
          <a:off x="2882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44</xdr:row>
      <xdr:rowOff>10177</xdr:rowOff>
    </xdr:from>
    <xdr:ext cx="762000" cy="259045"/>
    <xdr:sp macro="" textlink="">
      <xdr:nvSpPr>
        <xdr:cNvPr id="81" name="テキスト ボックス 80">
          <a:extLst>
            <a:ext uri="{FF2B5EF4-FFF2-40B4-BE49-F238E27FC236}">
              <a16:creationId xmlns:a16="http://schemas.microsoft.com/office/drawing/2014/main" id="{00000000-0008-0000-0400-000051000000}"/>
            </a:ext>
          </a:extLst>
        </xdr:cNvPr>
        <xdr:cNvSpPr txBox="1"/>
      </xdr:nvSpPr>
      <xdr:spPr>
        <a:xfrm>
          <a:off x="1993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44</xdr:row>
      <xdr:rowOff>10177</xdr:rowOff>
    </xdr:from>
    <xdr:ext cx="762000" cy="259045"/>
    <xdr:sp macro="" textlink="">
      <xdr:nvSpPr>
        <xdr:cNvPr id="82" name="テキスト ボックス 81">
          <a:extLst>
            <a:ext uri="{FF2B5EF4-FFF2-40B4-BE49-F238E27FC236}">
              <a16:creationId xmlns:a16="http://schemas.microsoft.com/office/drawing/2014/main" id="{00000000-0008-0000-0400-000052000000}"/>
            </a:ext>
          </a:extLst>
        </xdr:cNvPr>
        <xdr:cNvSpPr txBox="1"/>
      </xdr:nvSpPr>
      <xdr:spPr>
        <a:xfrm>
          <a:off x="1104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38</xdr:row>
      <xdr:rowOff>39624</xdr:rowOff>
    </xdr:from>
    <xdr:to>
      <xdr:col>24</xdr:col>
      <xdr:colOff>76200</xdr:colOff>
      <xdr:row>38</xdr:row>
      <xdr:rowOff>141224</xdr:rowOff>
    </xdr:to>
    <xdr:sp macro="" textlink="">
      <xdr:nvSpPr>
        <xdr:cNvPr id="83" name="楕円 82">
          <a:extLst>
            <a:ext uri="{FF2B5EF4-FFF2-40B4-BE49-F238E27FC236}">
              <a16:creationId xmlns:a16="http://schemas.microsoft.com/office/drawing/2014/main" id="{00000000-0008-0000-0400-000053000000}"/>
            </a:ext>
          </a:extLst>
        </xdr:cNvPr>
        <xdr:cNvSpPr/>
      </xdr:nvSpPr>
      <xdr:spPr>
        <a:xfrm>
          <a:off x="4775200" y="65547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38</xdr:row>
      <xdr:rowOff>11701</xdr:rowOff>
    </xdr:from>
    <xdr:ext cx="762000" cy="259045"/>
    <xdr:sp macro="" textlink="">
      <xdr:nvSpPr>
        <xdr:cNvPr id="84" name="人件費該当値テキスト">
          <a:extLst>
            <a:ext uri="{FF2B5EF4-FFF2-40B4-BE49-F238E27FC236}">
              <a16:creationId xmlns:a16="http://schemas.microsoft.com/office/drawing/2014/main" id="{00000000-0008-0000-0400-000054000000}"/>
            </a:ext>
          </a:extLst>
        </xdr:cNvPr>
        <xdr:cNvSpPr txBox="1"/>
      </xdr:nvSpPr>
      <xdr:spPr>
        <a:xfrm>
          <a:off x="4914900" y="65268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37</xdr:row>
      <xdr:rowOff>133350</xdr:rowOff>
    </xdr:from>
    <xdr:to>
      <xdr:col>20</xdr:col>
      <xdr:colOff>38100</xdr:colOff>
      <xdr:row>38</xdr:row>
      <xdr:rowOff>63500</xdr:rowOff>
    </xdr:to>
    <xdr:sp macro="" textlink="">
      <xdr:nvSpPr>
        <xdr:cNvPr id="85" name="楕円 84">
          <a:extLst>
            <a:ext uri="{FF2B5EF4-FFF2-40B4-BE49-F238E27FC236}">
              <a16:creationId xmlns:a16="http://schemas.microsoft.com/office/drawing/2014/main" id="{00000000-0008-0000-0400-000055000000}"/>
            </a:ext>
          </a:extLst>
        </xdr:cNvPr>
        <xdr:cNvSpPr/>
      </xdr:nvSpPr>
      <xdr:spPr>
        <a:xfrm>
          <a:off x="3937000" y="6477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38</xdr:row>
      <xdr:rowOff>48277</xdr:rowOff>
    </xdr:from>
    <xdr:ext cx="736600" cy="259045"/>
    <xdr:sp macro="" textlink="">
      <xdr:nvSpPr>
        <xdr:cNvPr id="86" name="テキスト ボックス 85">
          <a:extLst>
            <a:ext uri="{FF2B5EF4-FFF2-40B4-BE49-F238E27FC236}">
              <a16:creationId xmlns:a16="http://schemas.microsoft.com/office/drawing/2014/main" id="{00000000-0008-0000-0400-000056000000}"/>
            </a:ext>
          </a:extLst>
        </xdr:cNvPr>
        <xdr:cNvSpPr txBox="1"/>
      </xdr:nvSpPr>
      <xdr:spPr>
        <a:xfrm>
          <a:off x="3606800" y="65633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37</xdr:row>
      <xdr:rowOff>151638</xdr:rowOff>
    </xdr:from>
    <xdr:to>
      <xdr:col>15</xdr:col>
      <xdr:colOff>149225</xdr:colOff>
      <xdr:row>38</xdr:row>
      <xdr:rowOff>81788</xdr:rowOff>
    </xdr:to>
    <xdr:sp macro="" textlink="">
      <xdr:nvSpPr>
        <xdr:cNvPr id="87" name="楕円 86">
          <a:extLst>
            <a:ext uri="{FF2B5EF4-FFF2-40B4-BE49-F238E27FC236}">
              <a16:creationId xmlns:a16="http://schemas.microsoft.com/office/drawing/2014/main" id="{00000000-0008-0000-0400-000057000000}"/>
            </a:ext>
          </a:extLst>
        </xdr:cNvPr>
        <xdr:cNvSpPr/>
      </xdr:nvSpPr>
      <xdr:spPr>
        <a:xfrm>
          <a:off x="3048000" y="64952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38</xdr:row>
      <xdr:rowOff>66565</xdr:rowOff>
    </xdr:from>
    <xdr:ext cx="762000" cy="259045"/>
    <xdr:sp macro="" textlink="">
      <xdr:nvSpPr>
        <xdr:cNvPr id="88" name="テキスト ボックス 87">
          <a:extLst>
            <a:ext uri="{FF2B5EF4-FFF2-40B4-BE49-F238E27FC236}">
              <a16:creationId xmlns:a16="http://schemas.microsoft.com/office/drawing/2014/main" id="{00000000-0008-0000-0400-000058000000}"/>
            </a:ext>
          </a:extLst>
        </xdr:cNvPr>
        <xdr:cNvSpPr txBox="1"/>
      </xdr:nvSpPr>
      <xdr:spPr>
        <a:xfrm>
          <a:off x="2717800" y="658166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38</xdr:row>
      <xdr:rowOff>7620</xdr:rowOff>
    </xdr:from>
    <xdr:to>
      <xdr:col>11</xdr:col>
      <xdr:colOff>60325</xdr:colOff>
      <xdr:row>38</xdr:row>
      <xdr:rowOff>109220</xdr:rowOff>
    </xdr:to>
    <xdr:sp macro="" textlink="">
      <xdr:nvSpPr>
        <xdr:cNvPr id="89" name="楕円 88">
          <a:extLst>
            <a:ext uri="{FF2B5EF4-FFF2-40B4-BE49-F238E27FC236}">
              <a16:creationId xmlns:a16="http://schemas.microsoft.com/office/drawing/2014/main" id="{00000000-0008-0000-0400-000059000000}"/>
            </a:ext>
          </a:extLst>
        </xdr:cNvPr>
        <xdr:cNvSpPr/>
      </xdr:nvSpPr>
      <xdr:spPr>
        <a:xfrm>
          <a:off x="2159000" y="65227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38</xdr:row>
      <xdr:rowOff>93997</xdr:rowOff>
    </xdr:from>
    <xdr:ext cx="762000" cy="259045"/>
    <xdr:sp macro="" textlink="">
      <xdr:nvSpPr>
        <xdr:cNvPr id="90" name="テキスト ボックス 89">
          <a:extLst>
            <a:ext uri="{FF2B5EF4-FFF2-40B4-BE49-F238E27FC236}">
              <a16:creationId xmlns:a16="http://schemas.microsoft.com/office/drawing/2014/main" id="{00000000-0008-0000-0400-00005A000000}"/>
            </a:ext>
          </a:extLst>
        </xdr:cNvPr>
        <xdr:cNvSpPr txBox="1"/>
      </xdr:nvSpPr>
      <xdr:spPr>
        <a:xfrm>
          <a:off x="1828800" y="66090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38</xdr:row>
      <xdr:rowOff>30480</xdr:rowOff>
    </xdr:from>
    <xdr:to>
      <xdr:col>6</xdr:col>
      <xdr:colOff>171450</xdr:colOff>
      <xdr:row>38</xdr:row>
      <xdr:rowOff>132080</xdr:rowOff>
    </xdr:to>
    <xdr:sp macro="" textlink="">
      <xdr:nvSpPr>
        <xdr:cNvPr id="91" name="楕円 90">
          <a:extLst>
            <a:ext uri="{FF2B5EF4-FFF2-40B4-BE49-F238E27FC236}">
              <a16:creationId xmlns:a16="http://schemas.microsoft.com/office/drawing/2014/main" id="{00000000-0008-0000-0400-00005B000000}"/>
            </a:ext>
          </a:extLst>
        </xdr:cNvPr>
        <xdr:cNvSpPr/>
      </xdr:nvSpPr>
      <xdr:spPr>
        <a:xfrm>
          <a:off x="1270000" y="65455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38</xdr:row>
      <xdr:rowOff>116857</xdr:rowOff>
    </xdr:from>
    <xdr:ext cx="762000" cy="259045"/>
    <xdr:sp macro="" textlink="">
      <xdr:nvSpPr>
        <xdr:cNvPr id="92" name="テキスト ボックス 91">
          <a:extLst>
            <a:ext uri="{FF2B5EF4-FFF2-40B4-BE49-F238E27FC236}">
              <a16:creationId xmlns:a16="http://schemas.microsoft.com/office/drawing/2014/main" id="{00000000-0008-0000-0400-00005C000000}"/>
            </a:ext>
          </a:extLst>
        </xdr:cNvPr>
        <xdr:cNvSpPr txBox="1"/>
      </xdr:nvSpPr>
      <xdr:spPr>
        <a:xfrm>
          <a:off x="939800" y="66319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xdr:row>
      <xdr:rowOff>69850</xdr:rowOff>
    </xdr:from>
    <xdr:to>
      <xdr:col>85</xdr:col>
      <xdr:colOff>66675</xdr:colOff>
      <xdr:row>9</xdr:row>
      <xdr:rowOff>44450</xdr:rowOff>
    </xdr:to>
    <xdr:sp macro="" textlink="">
      <xdr:nvSpPr>
        <xdr:cNvPr id="93" name="正方形/長方形 92">
          <a:extLst>
            <a:ext uri="{FF2B5EF4-FFF2-40B4-BE49-F238E27FC236}">
              <a16:creationId xmlns:a16="http://schemas.microsoft.com/office/drawing/2014/main" id="{00000000-0008-0000-0400-00005D000000}"/>
            </a:ext>
          </a:extLst>
        </xdr:cNvPr>
        <xdr:cNvSpPr/>
      </xdr:nvSpPr>
      <xdr:spPr>
        <a:xfrm>
          <a:off x="12446000" y="1270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85</xdr:col>
      <xdr:colOff>79375</xdr:colOff>
      <xdr:row>7</xdr:row>
      <xdr:rowOff>133350</xdr:rowOff>
    </xdr:from>
    <xdr:to>
      <xdr:col>93</xdr:col>
      <xdr:colOff>3175</xdr:colOff>
      <xdr:row>9</xdr:row>
      <xdr:rowOff>44450</xdr:rowOff>
    </xdr:to>
    <xdr:sp macro="" textlink="">
      <xdr:nvSpPr>
        <xdr:cNvPr id="94" name="正方形/長方形 93">
          <a:extLst>
            <a:ext uri="{FF2B5EF4-FFF2-40B4-BE49-F238E27FC236}">
              <a16:creationId xmlns:a16="http://schemas.microsoft.com/office/drawing/2014/main" id="{00000000-0008-0000-0400-00005E000000}"/>
            </a:ext>
          </a:extLst>
        </xdr:cNvPr>
        <xdr:cNvSpPr/>
      </xdr:nvSpPr>
      <xdr:spPr>
        <a:xfrm>
          <a:off x="17081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8</xdr:row>
      <xdr:rowOff>152400</xdr:rowOff>
    </xdr:from>
    <xdr:to>
      <xdr:col>93</xdr:col>
      <xdr:colOff>3175</xdr:colOff>
      <xdr:row>10</xdr:row>
      <xdr:rowOff>63500</xdr:rowOff>
    </xdr:to>
    <xdr:sp macro="" textlink="">
      <xdr:nvSpPr>
        <xdr:cNvPr id="95" name="正方形/長方形 94">
          <a:extLst>
            <a:ext uri="{FF2B5EF4-FFF2-40B4-BE49-F238E27FC236}">
              <a16:creationId xmlns:a16="http://schemas.microsoft.com/office/drawing/2014/main" id="{00000000-0008-0000-0400-00005F000000}"/>
            </a:ext>
          </a:extLst>
        </xdr:cNvPr>
        <xdr:cNvSpPr/>
      </xdr:nvSpPr>
      <xdr:spPr>
        <a:xfrm>
          <a:off x="17081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7</xdr:row>
      <xdr:rowOff>133350</xdr:rowOff>
    </xdr:from>
    <xdr:to>
      <xdr:col>100</xdr:col>
      <xdr:colOff>165100</xdr:colOff>
      <xdr:row>9</xdr:row>
      <xdr:rowOff>44450</xdr:rowOff>
    </xdr:to>
    <xdr:sp macro="" textlink="">
      <xdr:nvSpPr>
        <xdr:cNvPr id="96" name="正方形/長方形 95">
          <a:extLst>
            <a:ext uri="{FF2B5EF4-FFF2-40B4-BE49-F238E27FC236}">
              <a16:creationId xmlns:a16="http://schemas.microsoft.com/office/drawing/2014/main" id="{00000000-0008-0000-0400-000060000000}"/>
            </a:ext>
          </a:extLst>
        </xdr:cNvPr>
        <xdr:cNvSpPr/>
      </xdr:nvSpPr>
      <xdr:spPr>
        <a:xfrm>
          <a:off x="18770600" y="1333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8</xdr:row>
      <xdr:rowOff>152400</xdr:rowOff>
    </xdr:from>
    <xdr:to>
      <xdr:col>100</xdr:col>
      <xdr:colOff>165100</xdr:colOff>
      <xdr:row>10</xdr:row>
      <xdr:rowOff>63500</xdr:rowOff>
    </xdr:to>
    <xdr:sp macro="" textlink="">
      <xdr:nvSpPr>
        <xdr:cNvPr id="97" name="正方形/長方形 96">
          <a:extLst>
            <a:ext uri="{FF2B5EF4-FFF2-40B4-BE49-F238E27FC236}">
              <a16:creationId xmlns:a16="http://schemas.microsoft.com/office/drawing/2014/main" id="{00000000-0008-0000-0400-000061000000}"/>
            </a:ext>
          </a:extLst>
        </xdr:cNvPr>
        <xdr:cNvSpPr/>
      </xdr:nvSpPr>
      <xdr:spPr>
        <a:xfrm>
          <a:off x="18770600" y="1524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7</xdr:row>
      <xdr:rowOff>133350</xdr:rowOff>
    </xdr:from>
    <xdr:to>
      <xdr:col>109</xdr:col>
      <xdr:colOff>104775</xdr:colOff>
      <xdr:row>9</xdr:row>
      <xdr:rowOff>44450</xdr:rowOff>
    </xdr:to>
    <xdr:sp macro="" textlink="">
      <xdr:nvSpPr>
        <xdr:cNvPr id="98" name="正方形/長方形 97">
          <a:extLst>
            <a:ext uri="{FF2B5EF4-FFF2-40B4-BE49-F238E27FC236}">
              <a16:creationId xmlns:a16="http://schemas.microsoft.com/office/drawing/2014/main" id="{00000000-0008-0000-0400-000062000000}"/>
            </a:ext>
          </a:extLst>
        </xdr:cNvPr>
        <xdr:cNvSpPr/>
      </xdr:nvSpPr>
      <xdr:spPr>
        <a:xfrm>
          <a:off x="20383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101</xdr:col>
      <xdr:colOff>180975</xdr:colOff>
      <xdr:row>8</xdr:row>
      <xdr:rowOff>152400</xdr:rowOff>
    </xdr:from>
    <xdr:to>
      <xdr:col>109</xdr:col>
      <xdr:colOff>104775</xdr:colOff>
      <xdr:row>10</xdr:row>
      <xdr:rowOff>63500</xdr:rowOff>
    </xdr:to>
    <xdr:sp macro="" textlink="">
      <xdr:nvSpPr>
        <xdr:cNvPr id="99" name="正方形/長方形 98">
          <a:extLst>
            <a:ext uri="{FF2B5EF4-FFF2-40B4-BE49-F238E27FC236}">
              <a16:creationId xmlns:a16="http://schemas.microsoft.com/office/drawing/2014/main" id="{00000000-0008-0000-0400-000063000000}"/>
            </a:ext>
          </a:extLst>
        </xdr:cNvPr>
        <xdr:cNvSpPr/>
      </xdr:nvSpPr>
      <xdr:spPr>
        <a:xfrm>
          <a:off x="20383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10</xdr:row>
      <xdr:rowOff>127000</xdr:rowOff>
    </xdr:from>
    <xdr:to>
      <xdr:col>85</xdr:col>
      <xdr:colOff>66675</xdr:colOff>
      <xdr:row>24</xdr:row>
      <xdr:rowOff>12700</xdr:rowOff>
    </xdr:to>
    <xdr:sp macro="" textlink="">
      <xdr:nvSpPr>
        <xdr:cNvPr id="100" name="正方形/長方形 99">
          <a:extLst>
            <a:ext uri="{FF2B5EF4-FFF2-40B4-BE49-F238E27FC236}">
              <a16:creationId xmlns:a16="http://schemas.microsoft.com/office/drawing/2014/main" id="{00000000-0008-0000-0400-000064000000}"/>
            </a:ext>
          </a:extLst>
        </xdr:cNvPr>
        <xdr:cNvSpPr/>
      </xdr:nvSpPr>
      <xdr:spPr>
        <a:xfrm>
          <a:off x="12446000" y="1841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10</xdr:row>
      <xdr:rowOff>127000</xdr:rowOff>
    </xdr:from>
    <xdr:to>
      <xdr:col>113</xdr:col>
      <xdr:colOff>130175</xdr:colOff>
      <xdr:row>24</xdr:row>
      <xdr:rowOff>12700</xdr:rowOff>
    </xdr:to>
    <xdr:sp macro="" textlink="">
      <xdr:nvSpPr>
        <xdr:cNvPr id="101" name="正方形/長方形 100">
          <a:extLst>
            <a:ext uri="{FF2B5EF4-FFF2-40B4-BE49-F238E27FC236}">
              <a16:creationId xmlns:a16="http://schemas.microsoft.com/office/drawing/2014/main" id="{00000000-0008-0000-0400-000065000000}"/>
            </a:ext>
          </a:extLst>
        </xdr:cNvPr>
        <xdr:cNvSpPr/>
      </xdr:nvSpPr>
      <xdr:spPr>
        <a:xfrm>
          <a:off x="17399000" y="1841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10</xdr:row>
      <xdr:rowOff>127000</xdr:rowOff>
    </xdr:from>
    <xdr:to>
      <xdr:col>106</xdr:col>
      <xdr:colOff>69850</xdr:colOff>
      <xdr:row>12</xdr:row>
      <xdr:rowOff>38100</xdr:rowOff>
    </xdr:to>
    <xdr:sp macro="" textlink="">
      <xdr:nvSpPr>
        <xdr:cNvPr id="102" name="正方形/長方形 101">
          <a:extLst>
            <a:ext uri="{FF2B5EF4-FFF2-40B4-BE49-F238E27FC236}">
              <a16:creationId xmlns:a16="http://schemas.microsoft.com/office/drawing/2014/main" id="{00000000-0008-0000-0400-000066000000}"/>
            </a:ext>
          </a:extLst>
        </xdr:cNvPr>
        <xdr:cNvSpPr/>
      </xdr:nvSpPr>
      <xdr:spPr>
        <a:xfrm>
          <a:off x="17462500" y="1841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物件費の分析欄</a:t>
          </a:r>
        </a:p>
      </xdr:txBody>
    </xdr:sp>
    <xdr:clientData/>
  </xdr:twoCellAnchor>
  <xdr:twoCellAnchor>
    <xdr:from>
      <xdr:col>87</xdr:col>
      <xdr:colOff>98425</xdr:colOff>
      <xdr:row>12</xdr:row>
      <xdr:rowOff>101600</xdr:rowOff>
    </xdr:from>
    <xdr:to>
      <xdr:col>112</xdr:col>
      <xdr:colOff>177800</xdr:colOff>
      <xdr:row>23</xdr:row>
      <xdr:rowOff>120650</xdr:rowOff>
    </xdr:to>
    <xdr:sp macro="" textlink="" fLocksText="0">
      <xdr:nvSpPr>
        <xdr:cNvPr id="103" name="テキスト ボックス 102">
          <a:extLst>
            <a:ext uri="{FF2B5EF4-FFF2-40B4-BE49-F238E27FC236}">
              <a16:creationId xmlns:a16="http://schemas.microsoft.com/office/drawing/2014/main" id="{00000000-0008-0000-0400-000067000000}"/>
            </a:ext>
          </a:extLst>
        </xdr:cNvPr>
        <xdr:cNvSpPr txBox="1"/>
      </xdr:nvSpPr>
      <xdr:spPr>
        <a:xfrm>
          <a:off x="17500600" y="2159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solidFill>
                <a:schemeClr val="dk1"/>
              </a:solidFill>
              <a:effectLst/>
              <a:latin typeface="+mn-lt"/>
              <a:ea typeface="+mn-ea"/>
              <a:cs typeface="+mn-cs"/>
            </a:rPr>
            <a:t>　</a:t>
          </a:r>
          <a:r>
            <a:rPr kumimoji="1" lang="ja-JP" altLang="ja-JP" sz="1100">
              <a:solidFill>
                <a:schemeClr val="dk1"/>
              </a:solidFill>
              <a:effectLst/>
              <a:latin typeface="+mn-lt"/>
              <a:ea typeface="+mn-ea"/>
              <a:cs typeface="+mn-cs"/>
            </a:rPr>
            <a:t>令和</a:t>
          </a:r>
          <a:r>
            <a:rPr kumimoji="1" lang="ja-JP" altLang="en-US" sz="1100">
              <a:solidFill>
                <a:schemeClr val="dk1"/>
              </a:solidFill>
              <a:effectLst/>
              <a:latin typeface="+mn-lt"/>
              <a:ea typeface="+mn-ea"/>
              <a:cs typeface="+mn-cs"/>
            </a:rPr>
            <a:t>６</a:t>
          </a:r>
          <a:r>
            <a:rPr kumimoji="1" lang="ja-JP" altLang="ja-JP" sz="1100">
              <a:solidFill>
                <a:schemeClr val="dk1"/>
              </a:solidFill>
              <a:effectLst/>
              <a:latin typeface="+mn-lt"/>
              <a:ea typeface="+mn-ea"/>
              <a:cs typeface="+mn-cs"/>
            </a:rPr>
            <a:t>年度は、前年度に比べて０．</a:t>
          </a:r>
          <a:r>
            <a:rPr kumimoji="1" lang="ja-JP" altLang="en-US" sz="1100">
              <a:solidFill>
                <a:schemeClr val="dk1"/>
              </a:solidFill>
              <a:effectLst/>
              <a:latin typeface="+mn-lt"/>
              <a:ea typeface="+mn-ea"/>
              <a:cs typeface="+mn-cs"/>
            </a:rPr>
            <a:t>４</a:t>
          </a:r>
          <a:r>
            <a:rPr kumimoji="1" lang="ja-JP" altLang="ja-JP" sz="1100">
              <a:solidFill>
                <a:schemeClr val="dk1"/>
              </a:solidFill>
              <a:effectLst/>
              <a:latin typeface="+mn-lt"/>
              <a:ea typeface="+mn-ea"/>
              <a:cs typeface="+mn-cs"/>
            </a:rPr>
            <a:t>ポイント悪化し１８．</a:t>
          </a:r>
          <a:r>
            <a:rPr kumimoji="1" lang="ja-JP" altLang="en-US" sz="1100">
              <a:solidFill>
                <a:schemeClr val="dk1"/>
              </a:solidFill>
              <a:effectLst/>
              <a:latin typeface="+mn-lt"/>
              <a:ea typeface="+mn-ea"/>
              <a:cs typeface="+mn-cs"/>
            </a:rPr>
            <a:t>４</a:t>
          </a:r>
          <a:r>
            <a:rPr kumimoji="1" lang="ja-JP" altLang="ja-JP" sz="1100">
              <a:solidFill>
                <a:schemeClr val="dk1"/>
              </a:solidFill>
              <a:effectLst/>
              <a:latin typeface="+mn-lt"/>
              <a:ea typeface="+mn-ea"/>
              <a:cs typeface="+mn-cs"/>
            </a:rPr>
            <a:t>％となった。依然として類似団体平均よりも高い比率となっており、引き続き経費削減に努める必要がある。</a:t>
          </a:r>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62</xdr:col>
      <xdr:colOff>6350</xdr:colOff>
      <xdr:row>9</xdr:row>
      <xdr:rowOff>107950</xdr:rowOff>
    </xdr:from>
    <xdr:ext cx="298543" cy="225703"/>
    <xdr:sp macro="" textlink="">
      <xdr:nvSpPr>
        <xdr:cNvPr id="104" name="テキスト ボックス 103">
          <a:extLst>
            <a:ext uri="{FF2B5EF4-FFF2-40B4-BE49-F238E27FC236}">
              <a16:creationId xmlns:a16="http://schemas.microsoft.com/office/drawing/2014/main" id="{00000000-0008-0000-0400-000068000000}"/>
            </a:ext>
          </a:extLst>
        </xdr:cNvPr>
        <xdr:cNvSpPr txBox="1"/>
      </xdr:nvSpPr>
      <xdr:spPr>
        <a:xfrm>
          <a:off x="12407900" y="1651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24</xdr:row>
      <xdr:rowOff>12700</xdr:rowOff>
    </xdr:from>
    <xdr:to>
      <xdr:col>85</xdr:col>
      <xdr:colOff>66675</xdr:colOff>
      <xdr:row>24</xdr:row>
      <xdr:rowOff>12700</xdr:rowOff>
    </xdr:to>
    <xdr:cxnSp macro="">
      <xdr:nvCxnSpPr>
        <xdr:cNvPr id="105" name="直線コネクタ 104">
          <a:extLst>
            <a:ext uri="{FF2B5EF4-FFF2-40B4-BE49-F238E27FC236}">
              <a16:creationId xmlns:a16="http://schemas.microsoft.com/office/drawing/2014/main" id="{00000000-0008-0000-0400-000069000000}"/>
            </a:ext>
          </a:extLst>
        </xdr:cNvPr>
        <xdr:cNvCxnSpPr/>
      </xdr:nvCxnSpPr>
      <xdr:spPr>
        <a:xfrm>
          <a:off x="12446000" y="4127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23</xdr:row>
      <xdr:rowOff>41927</xdr:rowOff>
    </xdr:from>
    <xdr:ext cx="508000" cy="259045"/>
    <xdr:sp macro="" textlink="">
      <xdr:nvSpPr>
        <xdr:cNvPr id="106" name="テキスト ボックス 105">
          <a:extLst>
            <a:ext uri="{FF2B5EF4-FFF2-40B4-BE49-F238E27FC236}">
              <a16:creationId xmlns:a16="http://schemas.microsoft.com/office/drawing/2014/main" id="{00000000-0008-0000-0400-00006A000000}"/>
            </a:ext>
          </a:extLst>
        </xdr:cNvPr>
        <xdr:cNvSpPr txBox="1"/>
      </xdr:nvSpPr>
      <xdr:spPr>
        <a:xfrm>
          <a:off x="11938000" y="3985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22</xdr:row>
      <xdr:rowOff>69850</xdr:rowOff>
    </xdr:from>
    <xdr:to>
      <xdr:col>85</xdr:col>
      <xdr:colOff>66675</xdr:colOff>
      <xdr:row>22</xdr:row>
      <xdr:rowOff>69850</xdr:rowOff>
    </xdr:to>
    <xdr:cxnSp macro="">
      <xdr:nvCxnSpPr>
        <xdr:cNvPr id="107" name="直線コネクタ 106">
          <a:extLst>
            <a:ext uri="{FF2B5EF4-FFF2-40B4-BE49-F238E27FC236}">
              <a16:creationId xmlns:a16="http://schemas.microsoft.com/office/drawing/2014/main" id="{00000000-0008-0000-0400-00006B000000}"/>
            </a:ext>
          </a:extLst>
        </xdr:cNvPr>
        <xdr:cNvCxnSpPr/>
      </xdr:nvCxnSpPr>
      <xdr:spPr>
        <a:xfrm>
          <a:off x="12446000" y="384175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21</xdr:row>
      <xdr:rowOff>99077</xdr:rowOff>
    </xdr:from>
    <xdr:ext cx="508000" cy="259045"/>
    <xdr:sp macro="" textlink="">
      <xdr:nvSpPr>
        <xdr:cNvPr id="108" name="テキスト ボックス 107">
          <a:extLst>
            <a:ext uri="{FF2B5EF4-FFF2-40B4-BE49-F238E27FC236}">
              <a16:creationId xmlns:a16="http://schemas.microsoft.com/office/drawing/2014/main" id="{00000000-0008-0000-0400-00006C000000}"/>
            </a:ext>
          </a:extLst>
        </xdr:cNvPr>
        <xdr:cNvSpPr txBox="1"/>
      </xdr:nvSpPr>
      <xdr:spPr>
        <a:xfrm>
          <a:off x="11938000" y="369952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27.0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20</xdr:row>
      <xdr:rowOff>127000</xdr:rowOff>
    </xdr:from>
    <xdr:to>
      <xdr:col>85</xdr:col>
      <xdr:colOff>66675</xdr:colOff>
      <xdr:row>20</xdr:row>
      <xdr:rowOff>127000</xdr:rowOff>
    </xdr:to>
    <xdr:cxnSp macro="">
      <xdr:nvCxnSpPr>
        <xdr:cNvPr id="109" name="直線コネクタ 108">
          <a:extLst>
            <a:ext uri="{FF2B5EF4-FFF2-40B4-BE49-F238E27FC236}">
              <a16:creationId xmlns:a16="http://schemas.microsoft.com/office/drawing/2014/main" id="{00000000-0008-0000-0400-00006D000000}"/>
            </a:ext>
          </a:extLst>
        </xdr:cNvPr>
        <xdr:cNvCxnSpPr/>
      </xdr:nvCxnSpPr>
      <xdr:spPr>
        <a:xfrm>
          <a:off x="12446000" y="35560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19</xdr:row>
      <xdr:rowOff>156227</xdr:rowOff>
    </xdr:from>
    <xdr:ext cx="508000" cy="259045"/>
    <xdr:sp macro="" textlink="">
      <xdr:nvSpPr>
        <xdr:cNvPr id="110" name="テキスト ボックス 109">
          <a:extLst>
            <a:ext uri="{FF2B5EF4-FFF2-40B4-BE49-F238E27FC236}">
              <a16:creationId xmlns:a16="http://schemas.microsoft.com/office/drawing/2014/main" id="{00000000-0008-0000-0400-00006E000000}"/>
            </a:ext>
          </a:extLst>
        </xdr:cNvPr>
        <xdr:cNvSpPr txBox="1"/>
      </xdr:nvSpPr>
      <xdr:spPr>
        <a:xfrm>
          <a:off x="11938000" y="34137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19</xdr:row>
      <xdr:rowOff>12700</xdr:rowOff>
    </xdr:from>
    <xdr:to>
      <xdr:col>85</xdr:col>
      <xdr:colOff>66675</xdr:colOff>
      <xdr:row>19</xdr:row>
      <xdr:rowOff>12700</xdr:rowOff>
    </xdr:to>
    <xdr:cxnSp macro="">
      <xdr:nvCxnSpPr>
        <xdr:cNvPr id="111" name="直線コネクタ 110">
          <a:extLst>
            <a:ext uri="{FF2B5EF4-FFF2-40B4-BE49-F238E27FC236}">
              <a16:creationId xmlns:a16="http://schemas.microsoft.com/office/drawing/2014/main" id="{00000000-0008-0000-0400-00006F000000}"/>
            </a:ext>
          </a:extLst>
        </xdr:cNvPr>
        <xdr:cNvCxnSpPr/>
      </xdr:nvCxnSpPr>
      <xdr:spPr>
        <a:xfrm>
          <a:off x="12446000" y="327025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18</xdr:row>
      <xdr:rowOff>41927</xdr:rowOff>
    </xdr:from>
    <xdr:ext cx="508000" cy="259045"/>
    <xdr:sp macro="" textlink="">
      <xdr:nvSpPr>
        <xdr:cNvPr id="112" name="テキスト ボックス 111">
          <a:extLst>
            <a:ext uri="{FF2B5EF4-FFF2-40B4-BE49-F238E27FC236}">
              <a16:creationId xmlns:a16="http://schemas.microsoft.com/office/drawing/2014/main" id="{00000000-0008-0000-0400-000070000000}"/>
            </a:ext>
          </a:extLst>
        </xdr:cNvPr>
        <xdr:cNvSpPr txBox="1"/>
      </xdr:nvSpPr>
      <xdr:spPr>
        <a:xfrm>
          <a:off x="11938000" y="312802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17</xdr:row>
      <xdr:rowOff>69850</xdr:rowOff>
    </xdr:from>
    <xdr:to>
      <xdr:col>85</xdr:col>
      <xdr:colOff>66675</xdr:colOff>
      <xdr:row>17</xdr:row>
      <xdr:rowOff>69850</xdr:rowOff>
    </xdr:to>
    <xdr:cxnSp macro="">
      <xdr:nvCxnSpPr>
        <xdr:cNvPr id="113" name="直線コネクタ 112">
          <a:extLst>
            <a:ext uri="{FF2B5EF4-FFF2-40B4-BE49-F238E27FC236}">
              <a16:creationId xmlns:a16="http://schemas.microsoft.com/office/drawing/2014/main" id="{00000000-0008-0000-0400-000071000000}"/>
            </a:ext>
          </a:extLst>
        </xdr:cNvPr>
        <xdr:cNvCxnSpPr/>
      </xdr:nvCxnSpPr>
      <xdr:spPr>
        <a:xfrm>
          <a:off x="12446000" y="298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16</xdr:row>
      <xdr:rowOff>99077</xdr:rowOff>
    </xdr:from>
    <xdr:ext cx="508000" cy="259045"/>
    <xdr:sp macro="" textlink="">
      <xdr:nvSpPr>
        <xdr:cNvPr id="114" name="テキスト ボックス 113">
          <a:extLst>
            <a:ext uri="{FF2B5EF4-FFF2-40B4-BE49-F238E27FC236}">
              <a16:creationId xmlns:a16="http://schemas.microsoft.com/office/drawing/2014/main" id="{00000000-0008-0000-0400-000072000000}"/>
            </a:ext>
          </a:extLst>
        </xdr:cNvPr>
        <xdr:cNvSpPr txBox="1"/>
      </xdr:nvSpPr>
      <xdr:spPr>
        <a:xfrm>
          <a:off x="11938000" y="284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15</xdr:row>
      <xdr:rowOff>127000</xdr:rowOff>
    </xdr:from>
    <xdr:to>
      <xdr:col>85</xdr:col>
      <xdr:colOff>66675</xdr:colOff>
      <xdr:row>15</xdr:row>
      <xdr:rowOff>127000</xdr:rowOff>
    </xdr:to>
    <xdr:cxnSp macro="">
      <xdr:nvCxnSpPr>
        <xdr:cNvPr id="115" name="直線コネクタ 114">
          <a:extLst>
            <a:ext uri="{FF2B5EF4-FFF2-40B4-BE49-F238E27FC236}">
              <a16:creationId xmlns:a16="http://schemas.microsoft.com/office/drawing/2014/main" id="{00000000-0008-0000-0400-000073000000}"/>
            </a:ext>
          </a:extLst>
        </xdr:cNvPr>
        <xdr:cNvCxnSpPr/>
      </xdr:nvCxnSpPr>
      <xdr:spPr>
        <a:xfrm>
          <a:off x="12446000" y="269875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14</xdr:row>
      <xdr:rowOff>156227</xdr:rowOff>
    </xdr:from>
    <xdr:ext cx="508000" cy="259045"/>
    <xdr:sp macro="" textlink="">
      <xdr:nvSpPr>
        <xdr:cNvPr id="116" name="テキスト ボックス 115">
          <a:extLst>
            <a:ext uri="{FF2B5EF4-FFF2-40B4-BE49-F238E27FC236}">
              <a16:creationId xmlns:a16="http://schemas.microsoft.com/office/drawing/2014/main" id="{00000000-0008-0000-0400-000074000000}"/>
            </a:ext>
          </a:extLst>
        </xdr:cNvPr>
        <xdr:cNvSpPr txBox="1"/>
      </xdr:nvSpPr>
      <xdr:spPr>
        <a:xfrm>
          <a:off x="11938000" y="255652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14</xdr:row>
      <xdr:rowOff>12700</xdr:rowOff>
    </xdr:from>
    <xdr:to>
      <xdr:col>85</xdr:col>
      <xdr:colOff>66675</xdr:colOff>
      <xdr:row>14</xdr:row>
      <xdr:rowOff>12700</xdr:rowOff>
    </xdr:to>
    <xdr:cxnSp macro="">
      <xdr:nvCxnSpPr>
        <xdr:cNvPr id="117" name="直線コネクタ 116">
          <a:extLst>
            <a:ext uri="{FF2B5EF4-FFF2-40B4-BE49-F238E27FC236}">
              <a16:creationId xmlns:a16="http://schemas.microsoft.com/office/drawing/2014/main" id="{00000000-0008-0000-0400-000075000000}"/>
            </a:ext>
          </a:extLst>
        </xdr:cNvPr>
        <xdr:cNvCxnSpPr/>
      </xdr:nvCxnSpPr>
      <xdr:spPr>
        <a:xfrm>
          <a:off x="12446000" y="24130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13</xdr:row>
      <xdr:rowOff>41927</xdr:rowOff>
    </xdr:from>
    <xdr:ext cx="508000" cy="259045"/>
    <xdr:sp macro="" textlink="">
      <xdr:nvSpPr>
        <xdr:cNvPr id="118" name="テキスト ボックス 117">
          <a:extLst>
            <a:ext uri="{FF2B5EF4-FFF2-40B4-BE49-F238E27FC236}">
              <a16:creationId xmlns:a16="http://schemas.microsoft.com/office/drawing/2014/main" id="{00000000-0008-0000-0400-000076000000}"/>
            </a:ext>
          </a:extLst>
        </xdr:cNvPr>
        <xdr:cNvSpPr txBox="1"/>
      </xdr:nvSpPr>
      <xdr:spPr>
        <a:xfrm>
          <a:off x="11938000" y="22707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12</xdr:row>
      <xdr:rowOff>69850</xdr:rowOff>
    </xdr:from>
    <xdr:to>
      <xdr:col>85</xdr:col>
      <xdr:colOff>66675</xdr:colOff>
      <xdr:row>12</xdr:row>
      <xdr:rowOff>69850</xdr:rowOff>
    </xdr:to>
    <xdr:cxnSp macro="">
      <xdr:nvCxnSpPr>
        <xdr:cNvPr id="119" name="直線コネクタ 118">
          <a:extLst>
            <a:ext uri="{FF2B5EF4-FFF2-40B4-BE49-F238E27FC236}">
              <a16:creationId xmlns:a16="http://schemas.microsoft.com/office/drawing/2014/main" id="{00000000-0008-0000-0400-000077000000}"/>
            </a:ext>
          </a:extLst>
        </xdr:cNvPr>
        <xdr:cNvCxnSpPr/>
      </xdr:nvCxnSpPr>
      <xdr:spPr>
        <a:xfrm>
          <a:off x="12446000" y="212725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11</xdr:row>
      <xdr:rowOff>99077</xdr:rowOff>
    </xdr:from>
    <xdr:ext cx="508000" cy="259045"/>
    <xdr:sp macro="" textlink="">
      <xdr:nvSpPr>
        <xdr:cNvPr id="120" name="テキスト ボックス 119">
          <a:extLst>
            <a:ext uri="{FF2B5EF4-FFF2-40B4-BE49-F238E27FC236}">
              <a16:creationId xmlns:a16="http://schemas.microsoft.com/office/drawing/2014/main" id="{00000000-0008-0000-0400-000078000000}"/>
            </a:ext>
          </a:extLst>
        </xdr:cNvPr>
        <xdr:cNvSpPr txBox="1"/>
      </xdr:nvSpPr>
      <xdr:spPr>
        <a:xfrm>
          <a:off x="11938000" y="198502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10</xdr:row>
      <xdr:rowOff>127000</xdr:rowOff>
    </xdr:to>
    <xdr:cxnSp macro="">
      <xdr:nvCxnSpPr>
        <xdr:cNvPr id="121" name="直線コネクタ 120">
          <a:extLst>
            <a:ext uri="{FF2B5EF4-FFF2-40B4-BE49-F238E27FC236}">
              <a16:creationId xmlns:a16="http://schemas.microsoft.com/office/drawing/2014/main" id="{00000000-0008-0000-0400-000079000000}"/>
            </a:ext>
          </a:extLst>
        </xdr:cNvPr>
        <xdr:cNvCxnSpPr/>
      </xdr:nvCxnSpPr>
      <xdr:spPr>
        <a:xfrm>
          <a:off x="12446000" y="184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9</xdr:row>
      <xdr:rowOff>156227</xdr:rowOff>
    </xdr:from>
    <xdr:ext cx="508000" cy="259045"/>
    <xdr:sp macro="" textlink="">
      <xdr:nvSpPr>
        <xdr:cNvPr id="122" name="テキスト ボックス 121">
          <a:extLst>
            <a:ext uri="{FF2B5EF4-FFF2-40B4-BE49-F238E27FC236}">
              <a16:creationId xmlns:a16="http://schemas.microsoft.com/office/drawing/2014/main" id="{00000000-0008-0000-0400-00007A000000}"/>
            </a:ext>
          </a:extLst>
        </xdr:cNvPr>
        <xdr:cNvSpPr txBox="1"/>
      </xdr:nvSpPr>
      <xdr:spPr>
        <a:xfrm>
          <a:off x="11938000" y="169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24</xdr:row>
      <xdr:rowOff>12700</xdr:rowOff>
    </xdr:to>
    <xdr:sp macro="" textlink="">
      <xdr:nvSpPr>
        <xdr:cNvPr id="123" name="物件費グラフ枠">
          <a:extLst>
            <a:ext uri="{FF2B5EF4-FFF2-40B4-BE49-F238E27FC236}">
              <a16:creationId xmlns:a16="http://schemas.microsoft.com/office/drawing/2014/main" id="{00000000-0008-0000-0400-00007B000000}"/>
            </a:ext>
          </a:extLst>
        </xdr:cNvPr>
        <xdr:cNvSpPr/>
      </xdr:nvSpPr>
      <xdr:spPr>
        <a:xfrm>
          <a:off x="12446000" y="1841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12</xdr:row>
      <xdr:rowOff>155575</xdr:rowOff>
    </xdr:from>
    <xdr:to>
      <xdr:col>82</xdr:col>
      <xdr:colOff>107950</xdr:colOff>
      <xdr:row>21</xdr:row>
      <xdr:rowOff>41275</xdr:rowOff>
    </xdr:to>
    <xdr:cxnSp macro="">
      <xdr:nvCxnSpPr>
        <xdr:cNvPr id="124" name="直線コネクタ 123">
          <a:extLst>
            <a:ext uri="{FF2B5EF4-FFF2-40B4-BE49-F238E27FC236}">
              <a16:creationId xmlns:a16="http://schemas.microsoft.com/office/drawing/2014/main" id="{00000000-0008-0000-0400-00007C000000}"/>
            </a:ext>
          </a:extLst>
        </xdr:cNvPr>
        <xdr:cNvCxnSpPr/>
      </xdr:nvCxnSpPr>
      <xdr:spPr>
        <a:xfrm flipV="1">
          <a:off x="16510000" y="2212975"/>
          <a:ext cx="0" cy="14287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21</xdr:row>
      <xdr:rowOff>13352</xdr:rowOff>
    </xdr:from>
    <xdr:ext cx="762000" cy="259045"/>
    <xdr:sp macro="" textlink="">
      <xdr:nvSpPr>
        <xdr:cNvPr id="125" name="物件費最小値テキスト">
          <a:extLst>
            <a:ext uri="{FF2B5EF4-FFF2-40B4-BE49-F238E27FC236}">
              <a16:creationId xmlns:a16="http://schemas.microsoft.com/office/drawing/2014/main" id="{00000000-0008-0000-0400-00007D000000}"/>
            </a:ext>
          </a:extLst>
        </xdr:cNvPr>
        <xdr:cNvSpPr txBox="1"/>
      </xdr:nvSpPr>
      <xdr:spPr>
        <a:xfrm>
          <a:off x="16598900" y="3613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21</xdr:row>
      <xdr:rowOff>41275</xdr:rowOff>
    </xdr:from>
    <xdr:to>
      <xdr:col>82</xdr:col>
      <xdr:colOff>196850</xdr:colOff>
      <xdr:row>21</xdr:row>
      <xdr:rowOff>41275</xdr:rowOff>
    </xdr:to>
    <xdr:cxnSp macro="">
      <xdr:nvCxnSpPr>
        <xdr:cNvPr id="126" name="直線コネクタ 125">
          <a:extLst>
            <a:ext uri="{FF2B5EF4-FFF2-40B4-BE49-F238E27FC236}">
              <a16:creationId xmlns:a16="http://schemas.microsoft.com/office/drawing/2014/main" id="{00000000-0008-0000-0400-00007E000000}"/>
            </a:ext>
          </a:extLst>
        </xdr:cNvPr>
        <xdr:cNvCxnSpPr/>
      </xdr:nvCxnSpPr>
      <xdr:spPr>
        <a:xfrm>
          <a:off x="16421100" y="364172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11</xdr:row>
      <xdr:rowOff>70502</xdr:rowOff>
    </xdr:from>
    <xdr:ext cx="762000" cy="259045"/>
    <xdr:sp macro="" textlink="">
      <xdr:nvSpPr>
        <xdr:cNvPr id="127" name="物件費最大値テキスト">
          <a:extLst>
            <a:ext uri="{FF2B5EF4-FFF2-40B4-BE49-F238E27FC236}">
              <a16:creationId xmlns:a16="http://schemas.microsoft.com/office/drawing/2014/main" id="{00000000-0008-0000-0400-00007F000000}"/>
            </a:ext>
          </a:extLst>
        </xdr:cNvPr>
        <xdr:cNvSpPr txBox="1"/>
      </xdr:nvSpPr>
      <xdr:spPr>
        <a:xfrm>
          <a:off x="16598900" y="19564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12</xdr:row>
      <xdr:rowOff>155575</xdr:rowOff>
    </xdr:from>
    <xdr:to>
      <xdr:col>82</xdr:col>
      <xdr:colOff>196850</xdr:colOff>
      <xdr:row>12</xdr:row>
      <xdr:rowOff>155575</xdr:rowOff>
    </xdr:to>
    <xdr:cxnSp macro="">
      <xdr:nvCxnSpPr>
        <xdr:cNvPr id="128" name="直線コネクタ 127">
          <a:extLst>
            <a:ext uri="{FF2B5EF4-FFF2-40B4-BE49-F238E27FC236}">
              <a16:creationId xmlns:a16="http://schemas.microsoft.com/office/drawing/2014/main" id="{00000000-0008-0000-0400-000080000000}"/>
            </a:ext>
          </a:extLst>
        </xdr:cNvPr>
        <xdr:cNvCxnSpPr/>
      </xdr:nvCxnSpPr>
      <xdr:spPr>
        <a:xfrm>
          <a:off x="16421100" y="22129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17</xdr:row>
      <xdr:rowOff>69850</xdr:rowOff>
    </xdr:from>
    <xdr:to>
      <xdr:col>82</xdr:col>
      <xdr:colOff>107950</xdr:colOff>
      <xdr:row>17</xdr:row>
      <xdr:rowOff>107950</xdr:rowOff>
    </xdr:to>
    <xdr:cxnSp macro="">
      <xdr:nvCxnSpPr>
        <xdr:cNvPr id="129" name="直線コネクタ 128">
          <a:extLst>
            <a:ext uri="{FF2B5EF4-FFF2-40B4-BE49-F238E27FC236}">
              <a16:creationId xmlns:a16="http://schemas.microsoft.com/office/drawing/2014/main" id="{00000000-0008-0000-0400-000081000000}"/>
            </a:ext>
          </a:extLst>
        </xdr:cNvPr>
        <xdr:cNvCxnSpPr/>
      </xdr:nvCxnSpPr>
      <xdr:spPr>
        <a:xfrm>
          <a:off x="15671800" y="2984500"/>
          <a:ext cx="8382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15</xdr:row>
      <xdr:rowOff>130827</xdr:rowOff>
    </xdr:from>
    <xdr:ext cx="762000" cy="259045"/>
    <xdr:sp macro="" textlink="">
      <xdr:nvSpPr>
        <xdr:cNvPr id="130" name="物件費平均値テキスト">
          <a:extLst>
            <a:ext uri="{FF2B5EF4-FFF2-40B4-BE49-F238E27FC236}">
              <a16:creationId xmlns:a16="http://schemas.microsoft.com/office/drawing/2014/main" id="{00000000-0008-0000-0400-000082000000}"/>
            </a:ext>
          </a:extLst>
        </xdr:cNvPr>
        <xdr:cNvSpPr txBox="1"/>
      </xdr:nvSpPr>
      <xdr:spPr>
        <a:xfrm>
          <a:off x="16598900" y="27025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16</xdr:row>
      <xdr:rowOff>114300</xdr:rowOff>
    </xdr:from>
    <xdr:to>
      <xdr:col>82</xdr:col>
      <xdr:colOff>158750</xdr:colOff>
      <xdr:row>17</xdr:row>
      <xdr:rowOff>44450</xdr:rowOff>
    </xdr:to>
    <xdr:sp macro="" textlink="">
      <xdr:nvSpPr>
        <xdr:cNvPr id="131" name="フローチャート: 判断 130">
          <a:extLst>
            <a:ext uri="{FF2B5EF4-FFF2-40B4-BE49-F238E27FC236}">
              <a16:creationId xmlns:a16="http://schemas.microsoft.com/office/drawing/2014/main" id="{00000000-0008-0000-0400-000083000000}"/>
            </a:ext>
          </a:extLst>
        </xdr:cNvPr>
        <xdr:cNvSpPr/>
      </xdr:nvSpPr>
      <xdr:spPr>
        <a:xfrm>
          <a:off x="16459200" y="2857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17</xdr:row>
      <xdr:rowOff>3175</xdr:rowOff>
    </xdr:from>
    <xdr:to>
      <xdr:col>78</xdr:col>
      <xdr:colOff>69850</xdr:colOff>
      <xdr:row>17</xdr:row>
      <xdr:rowOff>69850</xdr:rowOff>
    </xdr:to>
    <xdr:cxnSp macro="">
      <xdr:nvCxnSpPr>
        <xdr:cNvPr id="132" name="直線コネクタ 131">
          <a:extLst>
            <a:ext uri="{FF2B5EF4-FFF2-40B4-BE49-F238E27FC236}">
              <a16:creationId xmlns:a16="http://schemas.microsoft.com/office/drawing/2014/main" id="{00000000-0008-0000-0400-000084000000}"/>
            </a:ext>
          </a:extLst>
        </xdr:cNvPr>
        <xdr:cNvCxnSpPr/>
      </xdr:nvCxnSpPr>
      <xdr:spPr>
        <a:xfrm>
          <a:off x="14782800" y="2917825"/>
          <a:ext cx="889000" cy="666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16</xdr:row>
      <xdr:rowOff>85725</xdr:rowOff>
    </xdr:from>
    <xdr:to>
      <xdr:col>78</xdr:col>
      <xdr:colOff>120650</xdr:colOff>
      <xdr:row>17</xdr:row>
      <xdr:rowOff>15875</xdr:rowOff>
    </xdr:to>
    <xdr:sp macro="" textlink="">
      <xdr:nvSpPr>
        <xdr:cNvPr id="133" name="フローチャート: 判断 132">
          <a:extLst>
            <a:ext uri="{FF2B5EF4-FFF2-40B4-BE49-F238E27FC236}">
              <a16:creationId xmlns:a16="http://schemas.microsoft.com/office/drawing/2014/main" id="{00000000-0008-0000-0400-000085000000}"/>
            </a:ext>
          </a:extLst>
        </xdr:cNvPr>
        <xdr:cNvSpPr/>
      </xdr:nvSpPr>
      <xdr:spPr>
        <a:xfrm>
          <a:off x="15621000" y="28289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15</xdr:row>
      <xdr:rowOff>26052</xdr:rowOff>
    </xdr:from>
    <xdr:ext cx="736600" cy="259045"/>
    <xdr:sp macro="" textlink="">
      <xdr:nvSpPr>
        <xdr:cNvPr id="134" name="テキスト ボックス 133">
          <a:extLst>
            <a:ext uri="{FF2B5EF4-FFF2-40B4-BE49-F238E27FC236}">
              <a16:creationId xmlns:a16="http://schemas.microsoft.com/office/drawing/2014/main" id="{00000000-0008-0000-0400-000086000000}"/>
            </a:ext>
          </a:extLst>
        </xdr:cNvPr>
        <xdr:cNvSpPr txBox="1"/>
      </xdr:nvSpPr>
      <xdr:spPr>
        <a:xfrm>
          <a:off x="15290800" y="259780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16</xdr:row>
      <xdr:rowOff>88900</xdr:rowOff>
    </xdr:from>
    <xdr:to>
      <xdr:col>73</xdr:col>
      <xdr:colOff>180975</xdr:colOff>
      <xdr:row>17</xdr:row>
      <xdr:rowOff>3175</xdr:rowOff>
    </xdr:to>
    <xdr:cxnSp macro="">
      <xdr:nvCxnSpPr>
        <xdr:cNvPr id="135" name="直線コネクタ 134">
          <a:extLst>
            <a:ext uri="{FF2B5EF4-FFF2-40B4-BE49-F238E27FC236}">
              <a16:creationId xmlns:a16="http://schemas.microsoft.com/office/drawing/2014/main" id="{00000000-0008-0000-0400-000087000000}"/>
            </a:ext>
          </a:extLst>
        </xdr:cNvPr>
        <xdr:cNvCxnSpPr/>
      </xdr:nvCxnSpPr>
      <xdr:spPr>
        <a:xfrm>
          <a:off x="13893800" y="2832100"/>
          <a:ext cx="889000" cy="857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16</xdr:row>
      <xdr:rowOff>38100</xdr:rowOff>
    </xdr:from>
    <xdr:to>
      <xdr:col>74</xdr:col>
      <xdr:colOff>31750</xdr:colOff>
      <xdr:row>16</xdr:row>
      <xdr:rowOff>139700</xdr:rowOff>
    </xdr:to>
    <xdr:sp macro="" textlink="">
      <xdr:nvSpPr>
        <xdr:cNvPr id="136" name="フローチャート: 判断 135">
          <a:extLst>
            <a:ext uri="{FF2B5EF4-FFF2-40B4-BE49-F238E27FC236}">
              <a16:creationId xmlns:a16="http://schemas.microsoft.com/office/drawing/2014/main" id="{00000000-0008-0000-0400-000088000000}"/>
            </a:ext>
          </a:extLst>
        </xdr:cNvPr>
        <xdr:cNvSpPr/>
      </xdr:nvSpPr>
      <xdr:spPr>
        <a:xfrm>
          <a:off x="14732000" y="2781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14</xdr:row>
      <xdr:rowOff>149877</xdr:rowOff>
    </xdr:from>
    <xdr:ext cx="762000" cy="259045"/>
    <xdr:sp macro="" textlink="">
      <xdr:nvSpPr>
        <xdr:cNvPr id="137" name="テキスト ボックス 136">
          <a:extLst>
            <a:ext uri="{FF2B5EF4-FFF2-40B4-BE49-F238E27FC236}">
              <a16:creationId xmlns:a16="http://schemas.microsoft.com/office/drawing/2014/main" id="{00000000-0008-0000-0400-000089000000}"/>
            </a:ext>
          </a:extLst>
        </xdr:cNvPr>
        <xdr:cNvSpPr txBox="1"/>
      </xdr:nvSpPr>
      <xdr:spPr>
        <a:xfrm>
          <a:off x="14401800" y="2550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16</xdr:row>
      <xdr:rowOff>88900</xdr:rowOff>
    </xdr:from>
    <xdr:to>
      <xdr:col>69</xdr:col>
      <xdr:colOff>92075</xdr:colOff>
      <xdr:row>16</xdr:row>
      <xdr:rowOff>107950</xdr:rowOff>
    </xdr:to>
    <xdr:cxnSp macro="">
      <xdr:nvCxnSpPr>
        <xdr:cNvPr id="138" name="直線コネクタ 137">
          <a:extLst>
            <a:ext uri="{FF2B5EF4-FFF2-40B4-BE49-F238E27FC236}">
              <a16:creationId xmlns:a16="http://schemas.microsoft.com/office/drawing/2014/main" id="{00000000-0008-0000-0400-00008A000000}"/>
            </a:ext>
          </a:extLst>
        </xdr:cNvPr>
        <xdr:cNvCxnSpPr/>
      </xdr:nvCxnSpPr>
      <xdr:spPr>
        <a:xfrm flipV="1">
          <a:off x="13004800" y="2832100"/>
          <a:ext cx="889000" cy="19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15</xdr:row>
      <xdr:rowOff>95250</xdr:rowOff>
    </xdr:from>
    <xdr:to>
      <xdr:col>69</xdr:col>
      <xdr:colOff>142875</xdr:colOff>
      <xdr:row>16</xdr:row>
      <xdr:rowOff>25400</xdr:rowOff>
    </xdr:to>
    <xdr:sp macro="" textlink="">
      <xdr:nvSpPr>
        <xdr:cNvPr id="139" name="フローチャート: 判断 138">
          <a:extLst>
            <a:ext uri="{FF2B5EF4-FFF2-40B4-BE49-F238E27FC236}">
              <a16:creationId xmlns:a16="http://schemas.microsoft.com/office/drawing/2014/main" id="{00000000-0008-0000-0400-00008B000000}"/>
            </a:ext>
          </a:extLst>
        </xdr:cNvPr>
        <xdr:cNvSpPr/>
      </xdr:nvSpPr>
      <xdr:spPr>
        <a:xfrm>
          <a:off x="13843000" y="2667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14</xdr:row>
      <xdr:rowOff>35577</xdr:rowOff>
    </xdr:from>
    <xdr:ext cx="762000" cy="259045"/>
    <xdr:sp macro="" textlink="">
      <xdr:nvSpPr>
        <xdr:cNvPr id="140" name="テキスト ボックス 139">
          <a:extLst>
            <a:ext uri="{FF2B5EF4-FFF2-40B4-BE49-F238E27FC236}">
              <a16:creationId xmlns:a16="http://schemas.microsoft.com/office/drawing/2014/main" id="{00000000-0008-0000-0400-00008C000000}"/>
            </a:ext>
          </a:extLst>
        </xdr:cNvPr>
        <xdr:cNvSpPr txBox="1"/>
      </xdr:nvSpPr>
      <xdr:spPr>
        <a:xfrm>
          <a:off x="13512800" y="2435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15</xdr:row>
      <xdr:rowOff>123825</xdr:rowOff>
    </xdr:from>
    <xdr:to>
      <xdr:col>65</xdr:col>
      <xdr:colOff>53975</xdr:colOff>
      <xdr:row>16</xdr:row>
      <xdr:rowOff>53975</xdr:rowOff>
    </xdr:to>
    <xdr:sp macro="" textlink="">
      <xdr:nvSpPr>
        <xdr:cNvPr id="141" name="フローチャート: 判断 140">
          <a:extLst>
            <a:ext uri="{FF2B5EF4-FFF2-40B4-BE49-F238E27FC236}">
              <a16:creationId xmlns:a16="http://schemas.microsoft.com/office/drawing/2014/main" id="{00000000-0008-0000-0400-00008D000000}"/>
            </a:ext>
          </a:extLst>
        </xdr:cNvPr>
        <xdr:cNvSpPr/>
      </xdr:nvSpPr>
      <xdr:spPr>
        <a:xfrm>
          <a:off x="12954000" y="26955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14</xdr:row>
      <xdr:rowOff>64152</xdr:rowOff>
    </xdr:from>
    <xdr:ext cx="762000" cy="259045"/>
    <xdr:sp macro="" textlink="">
      <xdr:nvSpPr>
        <xdr:cNvPr id="142" name="テキスト ボックス 141">
          <a:extLst>
            <a:ext uri="{FF2B5EF4-FFF2-40B4-BE49-F238E27FC236}">
              <a16:creationId xmlns:a16="http://schemas.microsoft.com/office/drawing/2014/main" id="{00000000-0008-0000-0400-00008E000000}"/>
            </a:ext>
          </a:extLst>
        </xdr:cNvPr>
        <xdr:cNvSpPr txBox="1"/>
      </xdr:nvSpPr>
      <xdr:spPr>
        <a:xfrm>
          <a:off x="12623800" y="24644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24</xdr:row>
      <xdr:rowOff>10177</xdr:rowOff>
    </xdr:from>
    <xdr:ext cx="762000" cy="259045"/>
    <xdr:sp macro="" textlink="">
      <xdr:nvSpPr>
        <xdr:cNvPr id="143" name="テキスト ボックス 142">
          <a:extLst>
            <a:ext uri="{FF2B5EF4-FFF2-40B4-BE49-F238E27FC236}">
              <a16:creationId xmlns:a16="http://schemas.microsoft.com/office/drawing/2014/main" id="{00000000-0008-0000-0400-00008F000000}"/>
            </a:ext>
          </a:extLst>
        </xdr:cNvPr>
        <xdr:cNvSpPr txBox="1"/>
      </xdr:nvSpPr>
      <xdr:spPr>
        <a:xfrm>
          <a:off x="162941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24</xdr:row>
      <xdr:rowOff>10177</xdr:rowOff>
    </xdr:from>
    <xdr:ext cx="762000" cy="259045"/>
    <xdr:sp macro="" textlink="">
      <xdr:nvSpPr>
        <xdr:cNvPr id="144" name="テキスト ボックス 143">
          <a:extLst>
            <a:ext uri="{FF2B5EF4-FFF2-40B4-BE49-F238E27FC236}">
              <a16:creationId xmlns:a16="http://schemas.microsoft.com/office/drawing/2014/main" id="{00000000-0008-0000-0400-000090000000}"/>
            </a:ext>
          </a:extLst>
        </xdr:cNvPr>
        <xdr:cNvSpPr txBox="1"/>
      </xdr:nvSpPr>
      <xdr:spPr>
        <a:xfrm>
          <a:off x="15455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24</xdr:row>
      <xdr:rowOff>10177</xdr:rowOff>
    </xdr:from>
    <xdr:ext cx="762000" cy="259045"/>
    <xdr:sp macro="" textlink="">
      <xdr:nvSpPr>
        <xdr:cNvPr id="145" name="テキスト ボックス 144">
          <a:extLst>
            <a:ext uri="{FF2B5EF4-FFF2-40B4-BE49-F238E27FC236}">
              <a16:creationId xmlns:a16="http://schemas.microsoft.com/office/drawing/2014/main" id="{00000000-0008-0000-0400-000091000000}"/>
            </a:ext>
          </a:extLst>
        </xdr:cNvPr>
        <xdr:cNvSpPr txBox="1"/>
      </xdr:nvSpPr>
      <xdr:spPr>
        <a:xfrm>
          <a:off x="14566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24</xdr:row>
      <xdr:rowOff>10177</xdr:rowOff>
    </xdr:from>
    <xdr:ext cx="762000" cy="259045"/>
    <xdr:sp macro="" textlink="">
      <xdr:nvSpPr>
        <xdr:cNvPr id="146" name="テキスト ボックス 145">
          <a:extLst>
            <a:ext uri="{FF2B5EF4-FFF2-40B4-BE49-F238E27FC236}">
              <a16:creationId xmlns:a16="http://schemas.microsoft.com/office/drawing/2014/main" id="{00000000-0008-0000-0400-000092000000}"/>
            </a:ext>
          </a:extLst>
        </xdr:cNvPr>
        <xdr:cNvSpPr txBox="1"/>
      </xdr:nvSpPr>
      <xdr:spPr>
        <a:xfrm>
          <a:off x="13677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24</xdr:row>
      <xdr:rowOff>10177</xdr:rowOff>
    </xdr:from>
    <xdr:ext cx="762000" cy="259045"/>
    <xdr:sp macro="" textlink="">
      <xdr:nvSpPr>
        <xdr:cNvPr id="147" name="テキスト ボックス 146">
          <a:extLst>
            <a:ext uri="{FF2B5EF4-FFF2-40B4-BE49-F238E27FC236}">
              <a16:creationId xmlns:a16="http://schemas.microsoft.com/office/drawing/2014/main" id="{00000000-0008-0000-0400-000093000000}"/>
            </a:ext>
          </a:extLst>
        </xdr:cNvPr>
        <xdr:cNvSpPr txBox="1"/>
      </xdr:nvSpPr>
      <xdr:spPr>
        <a:xfrm>
          <a:off x="12788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17</xdr:row>
      <xdr:rowOff>57150</xdr:rowOff>
    </xdr:from>
    <xdr:to>
      <xdr:col>82</xdr:col>
      <xdr:colOff>158750</xdr:colOff>
      <xdr:row>17</xdr:row>
      <xdr:rowOff>158750</xdr:rowOff>
    </xdr:to>
    <xdr:sp macro="" textlink="">
      <xdr:nvSpPr>
        <xdr:cNvPr id="148" name="楕円 147">
          <a:extLst>
            <a:ext uri="{FF2B5EF4-FFF2-40B4-BE49-F238E27FC236}">
              <a16:creationId xmlns:a16="http://schemas.microsoft.com/office/drawing/2014/main" id="{00000000-0008-0000-0400-000094000000}"/>
            </a:ext>
          </a:extLst>
        </xdr:cNvPr>
        <xdr:cNvSpPr/>
      </xdr:nvSpPr>
      <xdr:spPr>
        <a:xfrm>
          <a:off x="16459200" y="2971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17</xdr:row>
      <xdr:rowOff>29227</xdr:rowOff>
    </xdr:from>
    <xdr:ext cx="762000" cy="259045"/>
    <xdr:sp macro="" textlink="">
      <xdr:nvSpPr>
        <xdr:cNvPr id="149" name="物件費該当値テキスト">
          <a:extLst>
            <a:ext uri="{FF2B5EF4-FFF2-40B4-BE49-F238E27FC236}">
              <a16:creationId xmlns:a16="http://schemas.microsoft.com/office/drawing/2014/main" id="{00000000-0008-0000-0400-000095000000}"/>
            </a:ext>
          </a:extLst>
        </xdr:cNvPr>
        <xdr:cNvSpPr txBox="1"/>
      </xdr:nvSpPr>
      <xdr:spPr>
        <a:xfrm>
          <a:off x="16598900" y="2943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17</xdr:row>
      <xdr:rowOff>19050</xdr:rowOff>
    </xdr:from>
    <xdr:to>
      <xdr:col>78</xdr:col>
      <xdr:colOff>120650</xdr:colOff>
      <xdr:row>17</xdr:row>
      <xdr:rowOff>120650</xdr:rowOff>
    </xdr:to>
    <xdr:sp macro="" textlink="">
      <xdr:nvSpPr>
        <xdr:cNvPr id="150" name="楕円 149">
          <a:extLst>
            <a:ext uri="{FF2B5EF4-FFF2-40B4-BE49-F238E27FC236}">
              <a16:creationId xmlns:a16="http://schemas.microsoft.com/office/drawing/2014/main" id="{00000000-0008-0000-0400-000096000000}"/>
            </a:ext>
          </a:extLst>
        </xdr:cNvPr>
        <xdr:cNvSpPr/>
      </xdr:nvSpPr>
      <xdr:spPr>
        <a:xfrm>
          <a:off x="15621000" y="2933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17</xdr:row>
      <xdr:rowOff>105427</xdr:rowOff>
    </xdr:from>
    <xdr:ext cx="736600" cy="259045"/>
    <xdr:sp macro="" textlink="">
      <xdr:nvSpPr>
        <xdr:cNvPr id="151" name="テキスト ボックス 150">
          <a:extLst>
            <a:ext uri="{FF2B5EF4-FFF2-40B4-BE49-F238E27FC236}">
              <a16:creationId xmlns:a16="http://schemas.microsoft.com/office/drawing/2014/main" id="{00000000-0008-0000-0400-000097000000}"/>
            </a:ext>
          </a:extLst>
        </xdr:cNvPr>
        <xdr:cNvSpPr txBox="1"/>
      </xdr:nvSpPr>
      <xdr:spPr>
        <a:xfrm>
          <a:off x="15290800" y="30200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16</xdr:row>
      <xdr:rowOff>123825</xdr:rowOff>
    </xdr:from>
    <xdr:to>
      <xdr:col>74</xdr:col>
      <xdr:colOff>31750</xdr:colOff>
      <xdr:row>17</xdr:row>
      <xdr:rowOff>53975</xdr:rowOff>
    </xdr:to>
    <xdr:sp macro="" textlink="">
      <xdr:nvSpPr>
        <xdr:cNvPr id="152" name="楕円 151">
          <a:extLst>
            <a:ext uri="{FF2B5EF4-FFF2-40B4-BE49-F238E27FC236}">
              <a16:creationId xmlns:a16="http://schemas.microsoft.com/office/drawing/2014/main" id="{00000000-0008-0000-0400-000098000000}"/>
            </a:ext>
          </a:extLst>
        </xdr:cNvPr>
        <xdr:cNvSpPr/>
      </xdr:nvSpPr>
      <xdr:spPr>
        <a:xfrm>
          <a:off x="14732000" y="28670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17</xdr:row>
      <xdr:rowOff>38752</xdr:rowOff>
    </xdr:from>
    <xdr:ext cx="762000" cy="259045"/>
    <xdr:sp macro="" textlink="">
      <xdr:nvSpPr>
        <xdr:cNvPr id="153" name="テキスト ボックス 152">
          <a:extLst>
            <a:ext uri="{FF2B5EF4-FFF2-40B4-BE49-F238E27FC236}">
              <a16:creationId xmlns:a16="http://schemas.microsoft.com/office/drawing/2014/main" id="{00000000-0008-0000-0400-000099000000}"/>
            </a:ext>
          </a:extLst>
        </xdr:cNvPr>
        <xdr:cNvSpPr txBox="1"/>
      </xdr:nvSpPr>
      <xdr:spPr>
        <a:xfrm>
          <a:off x="14401800" y="29534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16</xdr:row>
      <xdr:rowOff>38100</xdr:rowOff>
    </xdr:from>
    <xdr:to>
      <xdr:col>69</xdr:col>
      <xdr:colOff>142875</xdr:colOff>
      <xdr:row>16</xdr:row>
      <xdr:rowOff>139700</xdr:rowOff>
    </xdr:to>
    <xdr:sp macro="" textlink="">
      <xdr:nvSpPr>
        <xdr:cNvPr id="154" name="楕円 153">
          <a:extLst>
            <a:ext uri="{FF2B5EF4-FFF2-40B4-BE49-F238E27FC236}">
              <a16:creationId xmlns:a16="http://schemas.microsoft.com/office/drawing/2014/main" id="{00000000-0008-0000-0400-00009A000000}"/>
            </a:ext>
          </a:extLst>
        </xdr:cNvPr>
        <xdr:cNvSpPr/>
      </xdr:nvSpPr>
      <xdr:spPr>
        <a:xfrm>
          <a:off x="13843000" y="2781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16</xdr:row>
      <xdr:rowOff>124477</xdr:rowOff>
    </xdr:from>
    <xdr:ext cx="762000" cy="259045"/>
    <xdr:sp macro="" textlink="">
      <xdr:nvSpPr>
        <xdr:cNvPr id="155" name="テキスト ボックス 154">
          <a:extLst>
            <a:ext uri="{FF2B5EF4-FFF2-40B4-BE49-F238E27FC236}">
              <a16:creationId xmlns:a16="http://schemas.microsoft.com/office/drawing/2014/main" id="{00000000-0008-0000-0400-00009B000000}"/>
            </a:ext>
          </a:extLst>
        </xdr:cNvPr>
        <xdr:cNvSpPr txBox="1"/>
      </xdr:nvSpPr>
      <xdr:spPr>
        <a:xfrm>
          <a:off x="13512800" y="2867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16</xdr:row>
      <xdr:rowOff>57150</xdr:rowOff>
    </xdr:from>
    <xdr:to>
      <xdr:col>65</xdr:col>
      <xdr:colOff>53975</xdr:colOff>
      <xdr:row>16</xdr:row>
      <xdr:rowOff>158750</xdr:rowOff>
    </xdr:to>
    <xdr:sp macro="" textlink="">
      <xdr:nvSpPr>
        <xdr:cNvPr id="156" name="楕円 155">
          <a:extLst>
            <a:ext uri="{FF2B5EF4-FFF2-40B4-BE49-F238E27FC236}">
              <a16:creationId xmlns:a16="http://schemas.microsoft.com/office/drawing/2014/main" id="{00000000-0008-0000-0400-00009C000000}"/>
            </a:ext>
          </a:extLst>
        </xdr:cNvPr>
        <xdr:cNvSpPr/>
      </xdr:nvSpPr>
      <xdr:spPr>
        <a:xfrm>
          <a:off x="12954000" y="28003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16</xdr:row>
      <xdr:rowOff>143527</xdr:rowOff>
    </xdr:from>
    <xdr:ext cx="762000" cy="259045"/>
    <xdr:sp macro="" textlink="">
      <xdr:nvSpPr>
        <xdr:cNvPr id="157" name="テキスト ボックス 156">
          <a:extLst>
            <a:ext uri="{FF2B5EF4-FFF2-40B4-BE49-F238E27FC236}">
              <a16:creationId xmlns:a16="http://schemas.microsoft.com/office/drawing/2014/main" id="{00000000-0008-0000-0400-00009D000000}"/>
            </a:ext>
          </a:extLst>
        </xdr:cNvPr>
        <xdr:cNvSpPr txBox="1"/>
      </xdr:nvSpPr>
      <xdr:spPr>
        <a:xfrm>
          <a:off x="12623800" y="2886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47</xdr:row>
      <xdr:rowOff>69850</xdr:rowOff>
    </xdr:from>
    <xdr:to>
      <xdr:col>26</xdr:col>
      <xdr:colOff>184150</xdr:colOff>
      <xdr:row>49</xdr:row>
      <xdr:rowOff>44450</xdr:rowOff>
    </xdr:to>
    <xdr:sp macro="" textlink="">
      <xdr:nvSpPr>
        <xdr:cNvPr id="158" name="正方形/長方形 157">
          <a:extLst>
            <a:ext uri="{FF2B5EF4-FFF2-40B4-BE49-F238E27FC236}">
              <a16:creationId xmlns:a16="http://schemas.microsoft.com/office/drawing/2014/main" id="{00000000-0008-0000-0400-00009E000000}"/>
            </a:ext>
          </a:extLst>
        </xdr:cNvPr>
        <xdr:cNvSpPr/>
      </xdr:nvSpPr>
      <xdr:spPr>
        <a:xfrm>
          <a:off x="762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26</xdr:col>
      <xdr:colOff>196850</xdr:colOff>
      <xdr:row>47</xdr:row>
      <xdr:rowOff>133350</xdr:rowOff>
    </xdr:from>
    <xdr:to>
      <xdr:col>34</xdr:col>
      <xdr:colOff>120650</xdr:colOff>
      <xdr:row>49</xdr:row>
      <xdr:rowOff>44450</xdr:rowOff>
    </xdr:to>
    <xdr:sp macro="" textlink="">
      <xdr:nvSpPr>
        <xdr:cNvPr id="159" name="正方形/長方形 158">
          <a:extLst>
            <a:ext uri="{FF2B5EF4-FFF2-40B4-BE49-F238E27FC236}">
              <a16:creationId xmlns:a16="http://schemas.microsoft.com/office/drawing/2014/main" id="{00000000-0008-0000-0400-00009F000000}"/>
            </a:ext>
          </a:extLst>
        </xdr:cNvPr>
        <xdr:cNvSpPr/>
      </xdr:nvSpPr>
      <xdr:spPr>
        <a:xfrm>
          <a:off x="5397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48</xdr:row>
      <xdr:rowOff>152400</xdr:rowOff>
    </xdr:from>
    <xdr:to>
      <xdr:col>34</xdr:col>
      <xdr:colOff>120650</xdr:colOff>
      <xdr:row>50</xdr:row>
      <xdr:rowOff>63500</xdr:rowOff>
    </xdr:to>
    <xdr:sp macro="" textlink="">
      <xdr:nvSpPr>
        <xdr:cNvPr id="160" name="正方形/長方形 159">
          <a:extLst>
            <a:ext uri="{FF2B5EF4-FFF2-40B4-BE49-F238E27FC236}">
              <a16:creationId xmlns:a16="http://schemas.microsoft.com/office/drawing/2014/main" id="{00000000-0008-0000-0400-0000A0000000}"/>
            </a:ext>
          </a:extLst>
        </xdr:cNvPr>
        <xdr:cNvSpPr/>
      </xdr:nvSpPr>
      <xdr:spPr>
        <a:xfrm>
          <a:off x="5397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103/108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47</xdr:row>
      <xdr:rowOff>133350</xdr:rowOff>
    </xdr:from>
    <xdr:to>
      <xdr:col>42</xdr:col>
      <xdr:colOff>82550</xdr:colOff>
      <xdr:row>49</xdr:row>
      <xdr:rowOff>44450</xdr:rowOff>
    </xdr:to>
    <xdr:sp macro="" textlink="">
      <xdr:nvSpPr>
        <xdr:cNvPr id="161" name="正方形/長方形 160">
          <a:extLst>
            <a:ext uri="{FF2B5EF4-FFF2-40B4-BE49-F238E27FC236}">
              <a16:creationId xmlns:a16="http://schemas.microsoft.com/office/drawing/2014/main" id="{00000000-0008-0000-0400-0000A1000000}"/>
            </a:ext>
          </a:extLst>
        </xdr:cNvPr>
        <xdr:cNvSpPr/>
      </xdr:nvSpPr>
      <xdr:spPr>
        <a:xfrm>
          <a:off x="7086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48</xdr:row>
      <xdr:rowOff>152400</xdr:rowOff>
    </xdr:from>
    <xdr:to>
      <xdr:col>42</xdr:col>
      <xdr:colOff>82550</xdr:colOff>
      <xdr:row>50</xdr:row>
      <xdr:rowOff>63500</xdr:rowOff>
    </xdr:to>
    <xdr:sp macro="" textlink="">
      <xdr:nvSpPr>
        <xdr:cNvPr id="162" name="正方形/長方形 161">
          <a:extLst>
            <a:ext uri="{FF2B5EF4-FFF2-40B4-BE49-F238E27FC236}">
              <a16:creationId xmlns:a16="http://schemas.microsoft.com/office/drawing/2014/main" id="{00000000-0008-0000-0400-0000A2000000}"/>
            </a:ext>
          </a:extLst>
        </xdr:cNvPr>
        <xdr:cNvSpPr/>
      </xdr:nvSpPr>
      <xdr:spPr>
        <a:xfrm>
          <a:off x="7086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47</xdr:row>
      <xdr:rowOff>133350</xdr:rowOff>
    </xdr:from>
    <xdr:to>
      <xdr:col>51</xdr:col>
      <xdr:colOff>22225</xdr:colOff>
      <xdr:row>49</xdr:row>
      <xdr:rowOff>44450</xdr:rowOff>
    </xdr:to>
    <xdr:sp macro="" textlink="">
      <xdr:nvSpPr>
        <xdr:cNvPr id="163" name="正方形/長方形 162">
          <a:extLst>
            <a:ext uri="{FF2B5EF4-FFF2-40B4-BE49-F238E27FC236}">
              <a16:creationId xmlns:a16="http://schemas.microsoft.com/office/drawing/2014/main" id="{00000000-0008-0000-0400-0000A3000000}"/>
            </a:ext>
          </a:extLst>
        </xdr:cNvPr>
        <xdr:cNvSpPr/>
      </xdr:nvSpPr>
      <xdr:spPr>
        <a:xfrm>
          <a:off x="8699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43</xdr:col>
      <xdr:colOff>98425</xdr:colOff>
      <xdr:row>48</xdr:row>
      <xdr:rowOff>152400</xdr:rowOff>
    </xdr:from>
    <xdr:to>
      <xdr:col>51</xdr:col>
      <xdr:colOff>22225</xdr:colOff>
      <xdr:row>50</xdr:row>
      <xdr:rowOff>63500</xdr:rowOff>
    </xdr:to>
    <xdr:sp macro="" textlink="">
      <xdr:nvSpPr>
        <xdr:cNvPr id="164" name="正方形/長方形 163">
          <a:extLst>
            <a:ext uri="{FF2B5EF4-FFF2-40B4-BE49-F238E27FC236}">
              <a16:creationId xmlns:a16="http://schemas.microsoft.com/office/drawing/2014/main" id="{00000000-0008-0000-0400-0000A4000000}"/>
            </a:ext>
          </a:extLst>
        </xdr:cNvPr>
        <xdr:cNvSpPr/>
      </xdr:nvSpPr>
      <xdr:spPr>
        <a:xfrm>
          <a:off x="8699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50</xdr:row>
      <xdr:rowOff>127000</xdr:rowOff>
    </xdr:from>
    <xdr:to>
      <xdr:col>26</xdr:col>
      <xdr:colOff>184150</xdr:colOff>
      <xdr:row>64</xdr:row>
      <xdr:rowOff>12700</xdr:rowOff>
    </xdr:to>
    <xdr:sp macro="" textlink="">
      <xdr:nvSpPr>
        <xdr:cNvPr id="165" name="正方形/長方形 164">
          <a:extLst>
            <a:ext uri="{FF2B5EF4-FFF2-40B4-BE49-F238E27FC236}">
              <a16:creationId xmlns:a16="http://schemas.microsoft.com/office/drawing/2014/main" id="{00000000-0008-0000-0400-0000A5000000}"/>
            </a:ext>
          </a:extLst>
        </xdr:cNvPr>
        <xdr:cNvSpPr/>
      </xdr:nvSpPr>
      <xdr:spPr>
        <a:xfrm>
          <a:off x="762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50</xdr:row>
      <xdr:rowOff>127000</xdr:rowOff>
    </xdr:from>
    <xdr:to>
      <xdr:col>55</xdr:col>
      <xdr:colOff>47625</xdr:colOff>
      <xdr:row>64</xdr:row>
      <xdr:rowOff>12700</xdr:rowOff>
    </xdr:to>
    <xdr:sp macro="" textlink="">
      <xdr:nvSpPr>
        <xdr:cNvPr id="166" name="正方形/長方形 165">
          <a:extLst>
            <a:ext uri="{FF2B5EF4-FFF2-40B4-BE49-F238E27FC236}">
              <a16:creationId xmlns:a16="http://schemas.microsoft.com/office/drawing/2014/main" id="{00000000-0008-0000-0400-0000A6000000}"/>
            </a:ext>
          </a:extLst>
        </xdr:cNvPr>
        <xdr:cNvSpPr/>
      </xdr:nvSpPr>
      <xdr:spPr>
        <a:xfrm>
          <a:off x="5715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50</xdr:row>
      <xdr:rowOff>127000</xdr:rowOff>
    </xdr:from>
    <xdr:to>
      <xdr:col>47</xdr:col>
      <xdr:colOff>187325</xdr:colOff>
      <xdr:row>52</xdr:row>
      <xdr:rowOff>38100</xdr:rowOff>
    </xdr:to>
    <xdr:sp macro="" textlink="">
      <xdr:nvSpPr>
        <xdr:cNvPr id="167" name="正方形/長方形 166">
          <a:extLst>
            <a:ext uri="{FF2B5EF4-FFF2-40B4-BE49-F238E27FC236}">
              <a16:creationId xmlns:a16="http://schemas.microsoft.com/office/drawing/2014/main" id="{00000000-0008-0000-0400-0000A7000000}"/>
            </a:ext>
          </a:extLst>
        </xdr:cNvPr>
        <xdr:cNvSpPr/>
      </xdr:nvSpPr>
      <xdr:spPr>
        <a:xfrm>
          <a:off x="5778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扶助費の分析欄</a:t>
          </a:r>
        </a:p>
      </xdr:txBody>
    </xdr:sp>
    <xdr:clientData/>
  </xdr:twoCellAnchor>
  <xdr:twoCellAnchor>
    <xdr:from>
      <xdr:col>29</xdr:col>
      <xdr:colOff>15875</xdr:colOff>
      <xdr:row>52</xdr:row>
      <xdr:rowOff>101600</xdr:rowOff>
    </xdr:from>
    <xdr:to>
      <xdr:col>54</xdr:col>
      <xdr:colOff>95250</xdr:colOff>
      <xdr:row>63</xdr:row>
      <xdr:rowOff>120650</xdr:rowOff>
    </xdr:to>
    <xdr:sp macro="" textlink="" fLocksText="0">
      <xdr:nvSpPr>
        <xdr:cNvPr id="168" name="テキスト ボックス 167">
          <a:extLst>
            <a:ext uri="{FF2B5EF4-FFF2-40B4-BE49-F238E27FC236}">
              <a16:creationId xmlns:a16="http://schemas.microsoft.com/office/drawing/2014/main" id="{00000000-0008-0000-0400-0000A8000000}"/>
            </a:ext>
          </a:extLst>
        </xdr:cNvPr>
        <xdr:cNvSpPr txBox="1"/>
      </xdr:nvSpPr>
      <xdr:spPr>
        <a:xfrm>
          <a:off x="5816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ja-JP" altLang="en-US" sz="1050">
              <a:solidFill>
                <a:schemeClr val="dk1"/>
              </a:solidFill>
              <a:effectLst/>
              <a:latin typeface="+mn-lt"/>
              <a:ea typeface="+mn-ea"/>
              <a:cs typeface="+mn-cs"/>
            </a:rPr>
            <a:t>　</a:t>
          </a:r>
          <a:r>
            <a:rPr kumimoji="1" lang="ja-JP" altLang="ja-JP" sz="1050">
              <a:solidFill>
                <a:schemeClr val="dk1"/>
              </a:solidFill>
              <a:effectLst/>
              <a:latin typeface="+mn-lt"/>
              <a:ea typeface="+mn-ea"/>
              <a:cs typeface="+mn-cs"/>
            </a:rPr>
            <a:t>類似団体平均と比べると、社会福祉費が著しく高く、老人福祉費・児童福祉費も高い位置にある。特に障害福祉サービス費は積極的な施策を推進し、障害者の方が暮らしやすい環境が整備されていることや、市の理念等が多くの障害者に受け入れられていることを背景に、高い伸び率を示している。</a:t>
          </a:r>
          <a:endParaRPr lang="ja-JP" altLang="ja-JP" sz="1200">
            <a:effectLst/>
          </a:endParaRPr>
        </a:p>
        <a:p>
          <a:pPr eaLnBrk="1" fontAlgn="auto" latinLnBrk="0" hangingPunct="1"/>
          <a:r>
            <a:rPr kumimoji="1" lang="ja-JP" altLang="ja-JP" sz="1050">
              <a:solidFill>
                <a:schemeClr val="dk1"/>
              </a:solidFill>
              <a:effectLst/>
              <a:latin typeface="+mn-lt"/>
              <a:ea typeface="+mn-ea"/>
              <a:cs typeface="+mn-cs"/>
            </a:rPr>
            <a:t>　老人福祉費・児童福祉費においても、サービス水準の他市との均衡や子育て支援の社会的要請があり、今後も増加が見込まれる経費ではあるが、施策の成果向上を目指しつつ、経費を抑制していく必要がある。</a:t>
          </a:r>
          <a:endParaRPr lang="ja-JP" altLang="ja-JP" sz="1200">
            <a:effectLst/>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123825</xdr:colOff>
      <xdr:row>49</xdr:row>
      <xdr:rowOff>107950</xdr:rowOff>
    </xdr:from>
    <xdr:ext cx="298543" cy="225703"/>
    <xdr:sp macro="" textlink="">
      <xdr:nvSpPr>
        <xdr:cNvPr id="169" name="テキスト ボックス 168">
          <a:extLst>
            <a:ext uri="{FF2B5EF4-FFF2-40B4-BE49-F238E27FC236}">
              <a16:creationId xmlns:a16="http://schemas.microsoft.com/office/drawing/2014/main" id="{00000000-0008-0000-0400-0000A9000000}"/>
            </a:ext>
          </a:extLst>
        </xdr:cNvPr>
        <xdr:cNvSpPr txBox="1"/>
      </xdr:nvSpPr>
      <xdr:spPr>
        <a:xfrm>
          <a:off x="723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64</xdr:row>
      <xdr:rowOff>12700</xdr:rowOff>
    </xdr:from>
    <xdr:to>
      <xdr:col>26</xdr:col>
      <xdr:colOff>184150</xdr:colOff>
      <xdr:row>64</xdr:row>
      <xdr:rowOff>12700</xdr:rowOff>
    </xdr:to>
    <xdr:cxnSp macro="">
      <xdr:nvCxnSpPr>
        <xdr:cNvPr id="170" name="直線コネクタ 169">
          <a:extLst>
            <a:ext uri="{FF2B5EF4-FFF2-40B4-BE49-F238E27FC236}">
              <a16:creationId xmlns:a16="http://schemas.microsoft.com/office/drawing/2014/main" id="{00000000-0008-0000-0400-0000AA000000}"/>
            </a:ext>
          </a:extLst>
        </xdr:cNvPr>
        <xdr:cNvCxnSpPr/>
      </xdr:nvCxnSpPr>
      <xdr:spPr>
        <a:xfrm>
          <a:off x="762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63</xdr:row>
      <xdr:rowOff>41927</xdr:rowOff>
    </xdr:from>
    <xdr:ext cx="508000" cy="259045"/>
    <xdr:sp macro="" textlink="">
      <xdr:nvSpPr>
        <xdr:cNvPr id="171" name="テキスト ボックス 170">
          <a:extLst>
            <a:ext uri="{FF2B5EF4-FFF2-40B4-BE49-F238E27FC236}">
              <a16:creationId xmlns:a16="http://schemas.microsoft.com/office/drawing/2014/main" id="{00000000-0008-0000-0400-0000AB000000}"/>
            </a:ext>
          </a:extLst>
        </xdr:cNvPr>
        <xdr:cNvSpPr txBox="1"/>
      </xdr:nvSpPr>
      <xdr:spPr>
        <a:xfrm>
          <a:off x="254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27.0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62</xdr:row>
      <xdr:rowOff>69850</xdr:rowOff>
    </xdr:from>
    <xdr:to>
      <xdr:col>26</xdr:col>
      <xdr:colOff>184150</xdr:colOff>
      <xdr:row>62</xdr:row>
      <xdr:rowOff>69850</xdr:rowOff>
    </xdr:to>
    <xdr:cxnSp macro="">
      <xdr:nvCxnSpPr>
        <xdr:cNvPr id="172" name="直線コネクタ 171">
          <a:extLst>
            <a:ext uri="{FF2B5EF4-FFF2-40B4-BE49-F238E27FC236}">
              <a16:creationId xmlns:a16="http://schemas.microsoft.com/office/drawing/2014/main" id="{00000000-0008-0000-0400-0000AC000000}"/>
            </a:ext>
          </a:extLst>
        </xdr:cNvPr>
        <xdr:cNvCxnSpPr/>
      </xdr:nvCxnSpPr>
      <xdr:spPr>
        <a:xfrm>
          <a:off x="762000" y="1069975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61</xdr:row>
      <xdr:rowOff>99077</xdr:rowOff>
    </xdr:from>
    <xdr:ext cx="508000" cy="259045"/>
    <xdr:sp macro="" textlink="">
      <xdr:nvSpPr>
        <xdr:cNvPr id="173" name="テキスト ボックス 172">
          <a:extLst>
            <a:ext uri="{FF2B5EF4-FFF2-40B4-BE49-F238E27FC236}">
              <a16:creationId xmlns:a16="http://schemas.microsoft.com/office/drawing/2014/main" id="{00000000-0008-0000-0400-0000AD000000}"/>
            </a:ext>
          </a:extLst>
        </xdr:cNvPr>
        <xdr:cNvSpPr txBox="1"/>
      </xdr:nvSpPr>
      <xdr:spPr>
        <a:xfrm>
          <a:off x="254000" y="1055752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60</xdr:row>
      <xdr:rowOff>127000</xdr:rowOff>
    </xdr:from>
    <xdr:to>
      <xdr:col>26</xdr:col>
      <xdr:colOff>184150</xdr:colOff>
      <xdr:row>60</xdr:row>
      <xdr:rowOff>127000</xdr:rowOff>
    </xdr:to>
    <xdr:cxnSp macro="">
      <xdr:nvCxnSpPr>
        <xdr:cNvPr id="174" name="直線コネクタ 173">
          <a:extLst>
            <a:ext uri="{FF2B5EF4-FFF2-40B4-BE49-F238E27FC236}">
              <a16:creationId xmlns:a16="http://schemas.microsoft.com/office/drawing/2014/main" id="{00000000-0008-0000-0400-0000AE000000}"/>
            </a:ext>
          </a:extLst>
        </xdr:cNvPr>
        <xdr:cNvCxnSpPr/>
      </xdr:nvCxnSpPr>
      <xdr:spPr>
        <a:xfrm>
          <a:off x="762000" y="104140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59</xdr:row>
      <xdr:rowOff>156227</xdr:rowOff>
    </xdr:from>
    <xdr:ext cx="508000" cy="259045"/>
    <xdr:sp macro="" textlink="">
      <xdr:nvSpPr>
        <xdr:cNvPr id="175" name="テキスト ボックス 174">
          <a:extLst>
            <a:ext uri="{FF2B5EF4-FFF2-40B4-BE49-F238E27FC236}">
              <a16:creationId xmlns:a16="http://schemas.microsoft.com/office/drawing/2014/main" id="{00000000-0008-0000-0400-0000AF000000}"/>
            </a:ext>
          </a:extLst>
        </xdr:cNvPr>
        <xdr:cNvSpPr txBox="1"/>
      </xdr:nvSpPr>
      <xdr:spPr>
        <a:xfrm>
          <a:off x="254000" y="102717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59</xdr:row>
      <xdr:rowOff>12700</xdr:rowOff>
    </xdr:from>
    <xdr:to>
      <xdr:col>26</xdr:col>
      <xdr:colOff>184150</xdr:colOff>
      <xdr:row>59</xdr:row>
      <xdr:rowOff>12700</xdr:rowOff>
    </xdr:to>
    <xdr:cxnSp macro="">
      <xdr:nvCxnSpPr>
        <xdr:cNvPr id="176" name="直線コネクタ 175">
          <a:extLst>
            <a:ext uri="{FF2B5EF4-FFF2-40B4-BE49-F238E27FC236}">
              <a16:creationId xmlns:a16="http://schemas.microsoft.com/office/drawing/2014/main" id="{00000000-0008-0000-0400-0000B0000000}"/>
            </a:ext>
          </a:extLst>
        </xdr:cNvPr>
        <xdr:cNvCxnSpPr/>
      </xdr:nvCxnSpPr>
      <xdr:spPr>
        <a:xfrm>
          <a:off x="762000" y="1012825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58</xdr:row>
      <xdr:rowOff>41927</xdr:rowOff>
    </xdr:from>
    <xdr:ext cx="508000" cy="259045"/>
    <xdr:sp macro="" textlink="">
      <xdr:nvSpPr>
        <xdr:cNvPr id="177" name="テキスト ボックス 176">
          <a:extLst>
            <a:ext uri="{FF2B5EF4-FFF2-40B4-BE49-F238E27FC236}">
              <a16:creationId xmlns:a16="http://schemas.microsoft.com/office/drawing/2014/main" id="{00000000-0008-0000-0400-0000B1000000}"/>
            </a:ext>
          </a:extLst>
        </xdr:cNvPr>
        <xdr:cNvSpPr txBox="1"/>
      </xdr:nvSpPr>
      <xdr:spPr>
        <a:xfrm>
          <a:off x="254000" y="998602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57</xdr:row>
      <xdr:rowOff>69850</xdr:rowOff>
    </xdr:from>
    <xdr:to>
      <xdr:col>26</xdr:col>
      <xdr:colOff>184150</xdr:colOff>
      <xdr:row>57</xdr:row>
      <xdr:rowOff>69850</xdr:rowOff>
    </xdr:to>
    <xdr:cxnSp macro="">
      <xdr:nvCxnSpPr>
        <xdr:cNvPr id="178" name="直線コネクタ 177">
          <a:extLst>
            <a:ext uri="{FF2B5EF4-FFF2-40B4-BE49-F238E27FC236}">
              <a16:creationId xmlns:a16="http://schemas.microsoft.com/office/drawing/2014/main" id="{00000000-0008-0000-0400-0000B2000000}"/>
            </a:ext>
          </a:extLst>
        </xdr:cNvPr>
        <xdr:cNvCxnSpPr/>
      </xdr:nvCxnSpPr>
      <xdr:spPr>
        <a:xfrm>
          <a:off x="762000" y="984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56</xdr:row>
      <xdr:rowOff>99077</xdr:rowOff>
    </xdr:from>
    <xdr:ext cx="508000" cy="259045"/>
    <xdr:sp macro="" textlink="">
      <xdr:nvSpPr>
        <xdr:cNvPr id="179" name="テキスト ボックス 178">
          <a:extLst>
            <a:ext uri="{FF2B5EF4-FFF2-40B4-BE49-F238E27FC236}">
              <a16:creationId xmlns:a16="http://schemas.microsoft.com/office/drawing/2014/main" id="{00000000-0008-0000-0400-0000B3000000}"/>
            </a:ext>
          </a:extLst>
        </xdr:cNvPr>
        <xdr:cNvSpPr txBox="1"/>
      </xdr:nvSpPr>
      <xdr:spPr>
        <a:xfrm>
          <a:off x="254000" y="970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55</xdr:row>
      <xdr:rowOff>127000</xdr:rowOff>
    </xdr:from>
    <xdr:to>
      <xdr:col>26</xdr:col>
      <xdr:colOff>184150</xdr:colOff>
      <xdr:row>55</xdr:row>
      <xdr:rowOff>127000</xdr:rowOff>
    </xdr:to>
    <xdr:cxnSp macro="">
      <xdr:nvCxnSpPr>
        <xdr:cNvPr id="180" name="直線コネクタ 179">
          <a:extLst>
            <a:ext uri="{FF2B5EF4-FFF2-40B4-BE49-F238E27FC236}">
              <a16:creationId xmlns:a16="http://schemas.microsoft.com/office/drawing/2014/main" id="{00000000-0008-0000-0400-0000B4000000}"/>
            </a:ext>
          </a:extLst>
        </xdr:cNvPr>
        <xdr:cNvCxnSpPr/>
      </xdr:nvCxnSpPr>
      <xdr:spPr>
        <a:xfrm>
          <a:off x="762000" y="955675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54</xdr:row>
      <xdr:rowOff>156227</xdr:rowOff>
    </xdr:from>
    <xdr:ext cx="508000" cy="259045"/>
    <xdr:sp macro="" textlink="">
      <xdr:nvSpPr>
        <xdr:cNvPr id="181" name="テキスト ボックス 180">
          <a:extLst>
            <a:ext uri="{FF2B5EF4-FFF2-40B4-BE49-F238E27FC236}">
              <a16:creationId xmlns:a16="http://schemas.microsoft.com/office/drawing/2014/main" id="{00000000-0008-0000-0400-0000B5000000}"/>
            </a:ext>
          </a:extLst>
        </xdr:cNvPr>
        <xdr:cNvSpPr txBox="1"/>
      </xdr:nvSpPr>
      <xdr:spPr>
        <a:xfrm>
          <a:off x="254000" y="941452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54</xdr:row>
      <xdr:rowOff>12700</xdr:rowOff>
    </xdr:from>
    <xdr:to>
      <xdr:col>26</xdr:col>
      <xdr:colOff>184150</xdr:colOff>
      <xdr:row>54</xdr:row>
      <xdr:rowOff>12700</xdr:rowOff>
    </xdr:to>
    <xdr:cxnSp macro="">
      <xdr:nvCxnSpPr>
        <xdr:cNvPr id="182" name="直線コネクタ 181">
          <a:extLst>
            <a:ext uri="{FF2B5EF4-FFF2-40B4-BE49-F238E27FC236}">
              <a16:creationId xmlns:a16="http://schemas.microsoft.com/office/drawing/2014/main" id="{00000000-0008-0000-0400-0000B6000000}"/>
            </a:ext>
          </a:extLst>
        </xdr:cNvPr>
        <xdr:cNvCxnSpPr/>
      </xdr:nvCxnSpPr>
      <xdr:spPr>
        <a:xfrm>
          <a:off x="762000" y="92710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53</xdr:row>
      <xdr:rowOff>41927</xdr:rowOff>
    </xdr:from>
    <xdr:ext cx="508000" cy="259045"/>
    <xdr:sp macro="" textlink="">
      <xdr:nvSpPr>
        <xdr:cNvPr id="183" name="テキスト ボックス 182">
          <a:extLst>
            <a:ext uri="{FF2B5EF4-FFF2-40B4-BE49-F238E27FC236}">
              <a16:creationId xmlns:a16="http://schemas.microsoft.com/office/drawing/2014/main" id="{00000000-0008-0000-0400-0000B7000000}"/>
            </a:ext>
          </a:extLst>
        </xdr:cNvPr>
        <xdr:cNvSpPr txBox="1"/>
      </xdr:nvSpPr>
      <xdr:spPr>
        <a:xfrm>
          <a:off x="254000" y="91287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52</xdr:row>
      <xdr:rowOff>69850</xdr:rowOff>
    </xdr:from>
    <xdr:to>
      <xdr:col>26</xdr:col>
      <xdr:colOff>184150</xdr:colOff>
      <xdr:row>52</xdr:row>
      <xdr:rowOff>69850</xdr:rowOff>
    </xdr:to>
    <xdr:cxnSp macro="">
      <xdr:nvCxnSpPr>
        <xdr:cNvPr id="184" name="直線コネクタ 183">
          <a:extLst>
            <a:ext uri="{FF2B5EF4-FFF2-40B4-BE49-F238E27FC236}">
              <a16:creationId xmlns:a16="http://schemas.microsoft.com/office/drawing/2014/main" id="{00000000-0008-0000-0400-0000B8000000}"/>
            </a:ext>
          </a:extLst>
        </xdr:cNvPr>
        <xdr:cNvCxnSpPr/>
      </xdr:nvCxnSpPr>
      <xdr:spPr>
        <a:xfrm>
          <a:off x="762000" y="898525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51</xdr:row>
      <xdr:rowOff>99077</xdr:rowOff>
    </xdr:from>
    <xdr:ext cx="508000" cy="259045"/>
    <xdr:sp macro="" textlink="">
      <xdr:nvSpPr>
        <xdr:cNvPr id="185" name="テキスト ボックス 184">
          <a:extLst>
            <a:ext uri="{FF2B5EF4-FFF2-40B4-BE49-F238E27FC236}">
              <a16:creationId xmlns:a16="http://schemas.microsoft.com/office/drawing/2014/main" id="{00000000-0008-0000-0400-0000B9000000}"/>
            </a:ext>
          </a:extLst>
        </xdr:cNvPr>
        <xdr:cNvSpPr txBox="1"/>
      </xdr:nvSpPr>
      <xdr:spPr>
        <a:xfrm>
          <a:off x="254000" y="884302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50</xdr:row>
      <xdr:rowOff>127000</xdr:rowOff>
    </xdr:to>
    <xdr:cxnSp macro="">
      <xdr:nvCxnSpPr>
        <xdr:cNvPr id="186" name="直線コネクタ 185">
          <a:extLst>
            <a:ext uri="{FF2B5EF4-FFF2-40B4-BE49-F238E27FC236}">
              <a16:creationId xmlns:a16="http://schemas.microsoft.com/office/drawing/2014/main" id="{00000000-0008-0000-0400-0000BA000000}"/>
            </a:ext>
          </a:extLst>
        </xdr:cNvPr>
        <xdr:cNvCxnSpPr/>
      </xdr:nvCxnSpPr>
      <xdr:spPr>
        <a:xfrm>
          <a:off x="762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49</xdr:row>
      <xdr:rowOff>156227</xdr:rowOff>
    </xdr:from>
    <xdr:ext cx="508000" cy="259045"/>
    <xdr:sp macro="" textlink="">
      <xdr:nvSpPr>
        <xdr:cNvPr id="187" name="テキスト ボックス 186">
          <a:extLst>
            <a:ext uri="{FF2B5EF4-FFF2-40B4-BE49-F238E27FC236}">
              <a16:creationId xmlns:a16="http://schemas.microsoft.com/office/drawing/2014/main" id="{00000000-0008-0000-0400-0000BB000000}"/>
            </a:ext>
          </a:extLst>
        </xdr:cNvPr>
        <xdr:cNvSpPr txBox="1"/>
      </xdr:nvSpPr>
      <xdr:spPr>
        <a:xfrm>
          <a:off x="254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64</xdr:row>
      <xdr:rowOff>12700</xdr:rowOff>
    </xdr:to>
    <xdr:sp macro="" textlink="">
      <xdr:nvSpPr>
        <xdr:cNvPr id="188" name="扶助費グラフ枠">
          <a:extLst>
            <a:ext uri="{FF2B5EF4-FFF2-40B4-BE49-F238E27FC236}">
              <a16:creationId xmlns:a16="http://schemas.microsoft.com/office/drawing/2014/main" id="{00000000-0008-0000-0400-0000BC000000}"/>
            </a:ext>
          </a:extLst>
        </xdr:cNvPr>
        <xdr:cNvSpPr/>
      </xdr:nvSpPr>
      <xdr:spPr>
        <a:xfrm>
          <a:off x="762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52</xdr:row>
      <xdr:rowOff>165100</xdr:rowOff>
    </xdr:from>
    <xdr:to>
      <xdr:col>24</xdr:col>
      <xdr:colOff>25400</xdr:colOff>
      <xdr:row>61</xdr:row>
      <xdr:rowOff>41275</xdr:rowOff>
    </xdr:to>
    <xdr:cxnSp macro="">
      <xdr:nvCxnSpPr>
        <xdr:cNvPr id="189" name="直線コネクタ 188">
          <a:extLst>
            <a:ext uri="{FF2B5EF4-FFF2-40B4-BE49-F238E27FC236}">
              <a16:creationId xmlns:a16="http://schemas.microsoft.com/office/drawing/2014/main" id="{00000000-0008-0000-0400-0000BD000000}"/>
            </a:ext>
          </a:extLst>
        </xdr:cNvPr>
        <xdr:cNvCxnSpPr/>
      </xdr:nvCxnSpPr>
      <xdr:spPr>
        <a:xfrm flipV="1">
          <a:off x="4826000" y="9080500"/>
          <a:ext cx="0" cy="141922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61</xdr:row>
      <xdr:rowOff>13352</xdr:rowOff>
    </xdr:from>
    <xdr:ext cx="762000" cy="259045"/>
    <xdr:sp macro="" textlink="">
      <xdr:nvSpPr>
        <xdr:cNvPr id="190" name="扶助費最小値テキスト">
          <a:extLst>
            <a:ext uri="{FF2B5EF4-FFF2-40B4-BE49-F238E27FC236}">
              <a16:creationId xmlns:a16="http://schemas.microsoft.com/office/drawing/2014/main" id="{00000000-0008-0000-0400-0000BE000000}"/>
            </a:ext>
          </a:extLst>
        </xdr:cNvPr>
        <xdr:cNvSpPr txBox="1"/>
      </xdr:nvSpPr>
      <xdr:spPr>
        <a:xfrm>
          <a:off x="4914900" y="10471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61</xdr:row>
      <xdr:rowOff>41275</xdr:rowOff>
    </xdr:from>
    <xdr:to>
      <xdr:col>24</xdr:col>
      <xdr:colOff>114300</xdr:colOff>
      <xdr:row>61</xdr:row>
      <xdr:rowOff>41275</xdr:rowOff>
    </xdr:to>
    <xdr:cxnSp macro="">
      <xdr:nvCxnSpPr>
        <xdr:cNvPr id="191" name="直線コネクタ 190">
          <a:extLst>
            <a:ext uri="{FF2B5EF4-FFF2-40B4-BE49-F238E27FC236}">
              <a16:creationId xmlns:a16="http://schemas.microsoft.com/office/drawing/2014/main" id="{00000000-0008-0000-0400-0000BF000000}"/>
            </a:ext>
          </a:extLst>
        </xdr:cNvPr>
        <xdr:cNvCxnSpPr/>
      </xdr:nvCxnSpPr>
      <xdr:spPr>
        <a:xfrm>
          <a:off x="4737100" y="1049972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51</xdr:row>
      <xdr:rowOff>80027</xdr:rowOff>
    </xdr:from>
    <xdr:ext cx="762000" cy="259045"/>
    <xdr:sp macro="" textlink="">
      <xdr:nvSpPr>
        <xdr:cNvPr id="192" name="扶助費最大値テキスト">
          <a:extLst>
            <a:ext uri="{FF2B5EF4-FFF2-40B4-BE49-F238E27FC236}">
              <a16:creationId xmlns:a16="http://schemas.microsoft.com/office/drawing/2014/main" id="{00000000-0008-0000-0400-0000C0000000}"/>
            </a:ext>
          </a:extLst>
        </xdr:cNvPr>
        <xdr:cNvSpPr txBox="1"/>
      </xdr:nvSpPr>
      <xdr:spPr>
        <a:xfrm>
          <a:off x="4914900" y="882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52</xdr:row>
      <xdr:rowOff>165100</xdr:rowOff>
    </xdr:from>
    <xdr:to>
      <xdr:col>24</xdr:col>
      <xdr:colOff>114300</xdr:colOff>
      <xdr:row>52</xdr:row>
      <xdr:rowOff>165100</xdr:rowOff>
    </xdr:to>
    <xdr:cxnSp macro="">
      <xdr:nvCxnSpPr>
        <xdr:cNvPr id="193" name="直線コネクタ 192">
          <a:extLst>
            <a:ext uri="{FF2B5EF4-FFF2-40B4-BE49-F238E27FC236}">
              <a16:creationId xmlns:a16="http://schemas.microsoft.com/office/drawing/2014/main" id="{00000000-0008-0000-0400-0000C1000000}"/>
            </a:ext>
          </a:extLst>
        </xdr:cNvPr>
        <xdr:cNvCxnSpPr/>
      </xdr:nvCxnSpPr>
      <xdr:spPr>
        <a:xfrm>
          <a:off x="4737100" y="90805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59</xdr:row>
      <xdr:rowOff>69850</xdr:rowOff>
    </xdr:from>
    <xdr:to>
      <xdr:col>24</xdr:col>
      <xdr:colOff>25400</xdr:colOff>
      <xdr:row>59</xdr:row>
      <xdr:rowOff>117475</xdr:rowOff>
    </xdr:to>
    <xdr:cxnSp macro="">
      <xdr:nvCxnSpPr>
        <xdr:cNvPr id="194" name="直線コネクタ 193">
          <a:extLst>
            <a:ext uri="{FF2B5EF4-FFF2-40B4-BE49-F238E27FC236}">
              <a16:creationId xmlns:a16="http://schemas.microsoft.com/office/drawing/2014/main" id="{00000000-0008-0000-0400-0000C2000000}"/>
            </a:ext>
          </a:extLst>
        </xdr:cNvPr>
        <xdr:cNvCxnSpPr/>
      </xdr:nvCxnSpPr>
      <xdr:spPr>
        <a:xfrm flipV="1">
          <a:off x="3987800" y="10185400"/>
          <a:ext cx="838200" cy="476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55</xdr:row>
      <xdr:rowOff>45102</xdr:rowOff>
    </xdr:from>
    <xdr:ext cx="762000" cy="259045"/>
    <xdr:sp macro="" textlink="">
      <xdr:nvSpPr>
        <xdr:cNvPr id="195" name="扶助費平均値テキスト">
          <a:extLst>
            <a:ext uri="{FF2B5EF4-FFF2-40B4-BE49-F238E27FC236}">
              <a16:creationId xmlns:a16="http://schemas.microsoft.com/office/drawing/2014/main" id="{00000000-0008-0000-0400-0000C3000000}"/>
            </a:ext>
          </a:extLst>
        </xdr:cNvPr>
        <xdr:cNvSpPr txBox="1"/>
      </xdr:nvSpPr>
      <xdr:spPr>
        <a:xfrm>
          <a:off x="4914900" y="947485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56</xdr:row>
      <xdr:rowOff>28575</xdr:rowOff>
    </xdr:from>
    <xdr:to>
      <xdr:col>24</xdr:col>
      <xdr:colOff>76200</xdr:colOff>
      <xdr:row>56</xdr:row>
      <xdr:rowOff>130175</xdr:rowOff>
    </xdr:to>
    <xdr:sp macro="" textlink="">
      <xdr:nvSpPr>
        <xdr:cNvPr id="196" name="フローチャート: 判断 195">
          <a:extLst>
            <a:ext uri="{FF2B5EF4-FFF2-40B4-BE49-F238E27FC236}">
              <a16:creationId xmlns:a16="http://schemas.microsoft.com/office/drawing/2014/main" id="{00000000-0008-0000-0400-0000C4000000}"/>
            </a:ext>
          </a:extLst>
        </xdr:cNvPr>
        <xdr:cNvSpPr/>
      </xdr:nvSpPr>
      <xdr:spPr>
        <a:xfrm>
          <a:off x="4775200" y="96297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59</xdr:row>
      <xdr:rowOff>60325</xdr:rowOff>
    </xdr:from>
    <xdr:to>
      <xdr:col>19</xdr:col>
      <xdr:colOff>187325</xdr:colOff>
      <xdr:row>59</xdr:row>
      <xdr:rowOff>117475</xdr:rowOff>
    </xdr:to>
    <xdr:cxnSp macro="">
      <xdr:nvCxnSpPr>
        <xdr:cNvPr id="197" name="直線コネクタ 196">
          <a:extLst>
            <a:ext uri="{FF2B5EF4-FFF2-40B4-BE49-F238E27FC236}">
              <a16:creationId xmlns:a16="http://schemas.microsoft.com/office/drawing/2014/main" id="{00000000-0008-0000-0400-0000C5000000}"/>
            </a:ext>
          </a:extLst>
        </xdr:cNvPr>
        <xdr:cNvCxnSpPr/>
      </xdr:nvCxnSpPr>
      <xdr:spPr>
        <a:xfrm>
          <a:off x="3098800" y="10175875"/>
          <a:ext cx="889000" cy="571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56</xdr:row>
      <xdr:rowOff>19050</xdr:rowOff>
    </xdr:from>
    <xdr:to>
      <xdr:col>20</xdr:col>
      <xdr:colOff>38100</xdr:colOff>
      <xdr:row>56</xdr:row>
      <xdr:rowOff>120650</xdr:rowOff>
    </xdr:to>
    <xdr:sp macro="" textlink="">
      <xdr:nvSpPr>
        <xdr:cNvPr id="198" name="フローチャート: 判断 197">
          <a:extLst>
            <a:ext uri="{FF2B5EF4-FFF2-40B4-BE49-F238E27FC236}">
              <a16:creationId xmlns:a16="http://schemas.microsoft.com/office/drawing/2014/main" id="{00000000-0008-0000-0400-0000C6000000}"/>
            </a:ext>
          </a:extLst>
        </xdr:cNvPr>
        <xdr:cNvSpPr/>
      </xdr:nvSpPr>
      <xdr:spPr>
        <a:xfrm>
          <a:off x="3937000" y="96202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54</xdr:row>
      <xdr:rowOff>130827</xdr:rowOff>
    </xdr:from>
    <xdr:ext cx="736600" cy="259045"/>
    <xdr:sp macro="" textlink="">
      <xdr:nvSpPr>
        <xdr:cNvPr id="199" name="テキスト ボックス 198">
          <a:extLst>
            <a:ext uri="{FF2B5EF4-FFF2-40B4-BE49-F238E27FC236}">
              <a16:creationId xmlns:a16="http://schemas.microsoft.com/office/drawing/2014/main" id="{00000000-0008-0000-0400-0000C7000000}"/>
            </a:ext>
          </a:extLst>
        </xdr:cNvPr>
        <xdr:cNvSpPr txBox="1"/>
      </xdr:nvSpPr>
      <xdr:spPr>
        <a:xfrm>
          <a:off x="3606800" y="938912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58</xdr:row>
      <xdr:rowOff>117475</xdr:rowOff>
    </xdr:from>
    <xdr:to>
      <xdr:col>15</xdr:col>
      <xdr:colOff>98425</xdr:colOff>
      <xdr:row>59</xdr:row>
      <xdr:rowOff>60325</xdr:rowOff>
    </xdr:to>
    <xdr:cxnSp macro="">
      <xdr:nvCxnSpPr>
        <xdr:cNvPr id="200" name="直線コネクタ 199">
          <a:extLst>
            <a:ext uri="{FF2B5EF4-FFF2-40B4-BE49-F238E27FC236}">
              <a16:creationId xmlns:a16="http://schemas.microsoft.com/office/drawing/2014/main" id="{00000000-0008-0000-0400-0000C8000000}"/>
            </a:ext>
          </a:extLst>
        </xdr:cNvPr>
        <xdr:cNvCxnSpPr/>
      </xdr:nvCxnSpPr>
      <xdr:spPr>
        <a:xfrm>
          <a:off x="2209800" y="10061575"/>
          <a:ext cx="889000" cy="1143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55</xdr:row>
      <xdr:rowOff>114300</xdr:rowOff>
    </xdr:from>
    <xdr:to>
      <xdr:col>15</xdr:col>
      <xdr:colOff>149225</xdr:colOff>
      <xdr:row>56</xdr:row>
      <xdr:rowOff>44450</xdr:rowOff>
    </xdr:to>
    <xdr:sp macro="" textlink="">
      <xdr:nvSpPr>
        <xdr:cNvPr id="201" name="フローチャート: 判断 200">
          <a:extLst>
            <a:ext uri="{FF2B5EF4-FFF2-40B4-BE49-F238E27FC236}">
              <a16:creationId xmlns:a16="http://schemas.microsoft.com/office/drawing/2014/main" id="{00000000-0008-0000-0400-0000C9000000}"/>
            </a:ext>
          </a:extLst>
        </xdr:cNvPr>
        <xdr:cNvSpPr/>
      </xdr:nvSpPr>
      <xdr:spPr>
        <a:xfrm>
          <a:off x="3048000" y="95440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54</xdr:row>
      <xdr:rowOff>54627</xdr:rowOff>
    </xdr:from>
    <xdr:ext cx="762000" cy="259045"/>
    <xdr:sp macro="" textlink="">
      <xdr:nvSpPr>
        <xdr:cNvPr id="202" name="テキスト ボックス 201">
          <a:extLst>
            <a:ext uri="{FF2B5EF4-FFF2-40B4-BE49-F238E27FC236}">
              <a16:creationId xmlns:a16="http://schemas.microsoft.com/office/drawing/2014/main" id="{00000000-0008-0000-0400-0000CA000000}"/>
            </a:ext>
          </a:extLst>
        </xdr:cNvPr>
        <xdr:cNvSpPr txBox="1"/>
      </xdr:nvSpPr>
      <xdr:spPr>
        <a:xfrm>
          <a:off x="2717800" y="93129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58</xdr:row>
      <xdr:rowOff>41275</xdr:rowOff>
    </xdr:from>
    <xdr:to>
      <xdr:col>11</xdr:col>
      <xdr:colOff>9525</xdr:colOff>
      <xdr:row>58</xdr:row>
      <xdr:rowOff>117475</xdr:rowOff>
    </xdr:to>
    <xdr:cxnSp macro="">
      <xdr:nvCxnSpPr>
        <xdr:cNvPr id="203" name="直線コネクタ 202">
          <a:extLst>
            <a:ext uri="{FF2B5EF4-FFF2-40B4-BE49-F238E27FC236}">
              <a16:creationId xmlns:a16="http://schemas.microsoft.com/office/drawing/2014/main" id="{00000000-0008-0000-0400-0000CB000000}"/>
            </a:ext>
          </a:extLst>
        </xdr:cNvPr>
        <xdr:cNvCxnSpPr/>
      </xdr:nvCxnSpPr>
      <xdr:spPr>
        <a:xfrm>
          <a:off x="1320800" y="9985375"/>
          <a:ext cx="889000" cy="762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55</xdr:row>
      <xdr:rowOff>66675</xdr:rowOff>
    </xdr:from>
    <xdr:to>
      <xdr:col>11</xdr:col>
      <xdr:colOff>60325</xdr:colOff>
      <xdr:row>55</xdr:row>
      <xdr:rowOff>168275</xdr:rowOff>
    </xdr:to>
    <xdr:sp macro="" textlink="">
      <xdr:nvSpPr>
        <xdr:cNvPr id="204" name="フローチャート: 判断 203">
          <a:extLst>
            <a:ext uri="{FF2B5EF4-FFF2-40B4-BE49-F238E27FC236}">
              <a16:creationId xmlns:a16="http://schemas.microsoft.com/office/drawing/2014/main" id="{00000000-0008-0000-0400-0000CC000000}"/>
            </a:ext>
          </a:extLst>
        </xdr:cNvPr>
        <xdr:cNvSpPr/>
      </xdr:nvSpPr>
      <xdr:spPr>
        <a:xfrm>
          <a:off x="2159000" y="94964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54</xdr:row>
      <xdr:rowOff>7002</xdr:rowOff>
    </xdr:from>
    <xdr:ext cx="762000" cy="259045"/>
    <xdr:sp macro="" textlink="">
      <xdr:nvSpPr>
        <xdr:cNvPr id="205" name="テキスト ボックス 204">
          <a:extLst>
            <a:ext uri="{FF2B5EF4-FFF2-40B4-BE49-F238E27FC236}">
              <a16:creationId xmlns:a16="http://schemas.microsoft.com/office/drawing/2014/main" id="{00000000-0008-0000-0400-0000CD000000}"/>
            </a:ext>
          </a:extLst>
        </xdr:cNvPr>
        <xdr:cNvSpPr txBox="1"/>
      </xdr:nvSpPr>
      <xdr:spPr>
        <a:xfrm>
          <a:off x="1828800" y="92653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55</xdr:row>
      <xdr:rowOff>104775</xdr:rowOff>
    </xdr:from>
    <xdr:to>
      <xdr:col>6</xdr:col>
      <xdr:colOff>171450</xdr:colOff>
      <xdr:row>56</xdr:row>
      <xdr:rowOff>34925</xdr:rowOff>
    </xdr:to>
    <xdr:sp macro="" textlink="">
      <xdr:nvSpPr>
        <xdr:cNvPr id="206" name="フローチャート: 判断 205">
          <a:extLst>
            <a:ext uri="{FF2B5EF4-FFF2-40B4-BE49-F238E27FC236}">
              <a16:creationId xmlns:a16="http://schemas.microsoft.com/office/drawing/2014/main" id="{00000000-0008-0000-0400-0000CE000000}"/>
            </a:ext>
          </a:extLst>
        </xdr:cNvPr>
        <xdr:cNvSpPr/>
      </xdr:nvSpPr>
      <xdr:spPr>
        <a:xfrm>
          <a:off x="1270000" y="95345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54</xdr:row>
      <xdr:rowOff>45102</xdr:rowOff>
    </xdr:from>
    <xdr:ext cx="762000" cy="259045"/>
    <xdr:sp macro="" textlink="">
      <xdr:nvSpPr>
        <xdr:cNvPr id="207" name="テキスト ボックス 206">
          <a:extLst>
            <a:ext uri="{FF2B5EF4-FFF2-40B4-BE49-F238E27FC236}">
              <a16:creationId xmlns:a16="http://schemas.microsoft.com/office/drawing/2014/main" id="{00000000-0008-0000-0400-0000CF000000}"/>
            </a:ext>
          </a:extLst>
        </xdr:cNvPr>
        <xdr:cNvSpPr txBox="1"/>
      </xdr:nvSpPr>
      <xdr:spPr>
        <a:xfrm>
          <a:off x="939800" y="93034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64</xdr:row>
      <xdr:rowOff>10177</xdr:rowOff>
    </xdr:from>
    <xdr:ext cx="762000" cy="259045"/>
    <xdr:sp macro="" textlink="">
      <xdr:nvSpPr>
        <xdr:cNvPr id="208" name="テキスト ボックス 207">
          <a:extLst>
            <a:ext uri="{FF2B5EF4-FFF2-40B4-BE49-F238E27FC236}">
              <a16:creationId xmlns:a16="http://schemas.microsoft.com/office/drawing/2014/main" id="{00000000-0008-0000-0400-0000D0000000}"/>
            </a:ext>
          </a:extLst>
        </xdr:cNvPr>
        <xdr:cNvSpPr txBox="1"/>
      </xdr:nvSpPr>
      <xdr:spPr>
        <a:xfrm>
          <a:off x="4610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64</xdr:row>
      <xdr:rowOff>10177</xdr:rowOff>
    </xdr:from>
    <xdr:ext cx="762000" cy="259045"/>
    <xdr:sp macro="" textlink="">
      <xdr:nvSpPr>
        <xdr:cNvPr id="209" name="テキスト ボックス 208">
          <a:extLst>
            <a:ext uri="{FF2B5EF4-FFF2-40B4-BE49-F238E27FC236}">
              <a16:creationId xmlns:a16="http://schemas.microsoft.com/office/drawing/2014/main" id="{00000000-0008-0000-0400-0000D1000000}"/>
            </a:ext>
          </a:extLst>
        </xdr:cNvPr>
        <xdr:cNvSpPr txBox="1"/>
      </xdr:nvSpPr>
      <xdr:spPr>
        <a:xfrm>
          <a:off x="3771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64</xdr:row>
      <xdr:rowOff>10177</xdr:rowOff>
    </xdr:from>
    <xdr:ext cx="762000" cy="259045"/>
    <xdr:sp macro="" textlink="">
      <xdr:nvSpPr>
        <xdr:cNvPr id="210" name="テキスト ボックス 209">
          <a:extLst>
            <a:ext uri="{FF2B5EF4-FFF2-40B4-BE49-F238E27FC236}">
              <a16:creationId xmlns:a16="http://schemas.microsoft.com/office/drawing/2014/main" id="{00000000-0008-0000-0400-0000D2000000}"/>
            </a:ext>
          </a:extLst>
        </xdr:cNvPr>
        <xdr:cNvSpPr txBox="1"/>
      </xdr:nvSpPr>
      <xdr:spPr>
        <a:xfrm>
          <a:off x="2882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64</xdr:row>
      <xdr:rowOff>10177</xdr:rowOff>
    </xdr:from>
    <xdr:ext cx="762000" cy="259045"/>
    <xdr:sp macro="" textlink="">
      <xdr:nvSpPr>
        <xdr:cNvPr id="211" name="テキスト ボックス 210">
          <a:extLst>
            <a:ext uri="{FF2B5EF4-FFF2-40B4-BE49-F238E27FC236}">
              <a16:creationId xmlns:a16="http://schemas.microsoft.com/office/drawing/2014/main" id="{00000000-0008-0000-0400-0000D3000000}"/>
            </a:ext>
          </a:extLst>
        </xdr:cNvPr>
        <xdr:cNvSpPr txBox="1"/>
      </xdr:nvSpPr>
      <xdr:spPr>
        <a:xfrm>
          <a:off x="1993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64</xdr:row>
      <xdr:rowOff>10177</xdr:rowOff>
    </xdr:from>
    <xdr:ext cx="762000" cy="259045"/>
    <xdr:sp macro="" textlink="">
      <xdr:nvSpPr>
        <xdr:cNvPr id="212" name="テキスト ボックス 211">
          <a:extLst>
            <a:ext uri="{FF2B5EF4-FFF2-40B4-BE49-F238E27FC236}">
              <a16:creationId xmlns:a16="http://schemas.microsoft.com/office/drawing/2014/main" id="{00000000-0008-0000-0400-0000D4000000}"/>
            </a:ext>
          </a:extLst>
        </xdr:cNvPr>
        <xdr:cNvSpPr txBox="1"/>
      </xdr:nvSpPr>
      <xdr:spPr>
        <a:xfrm>
          <a:off x="1104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59</xdr:row>
      <xdr:rowOff>19050</xdr:rowOff>
    </xdr:from>
    <xdr:to>
      <xdr:col>24</xdr:col>
      <xdr:colOff>76200</xdr:colOff>
      <xdr:row>59</xdr:row>
      <xdr:rowOff>120650</xdr:rowOff>
    </xdr:to>
    <xdr:sp macro="" textlink="">
      <xdr:nvSpPr>
        <xdr:cNvPr id="213" name="楕円 212">
          <a:extLst>
            <a:ext uri="{FF2B5EF4-FFF2-40B4-BE49-F238E27FC236}">
              <a16:creationId xmlns:a16="http://schemas.microsoft.com/office/drawing/2014/main" id="{00000000-0008-0000-0400-0000D5000000}"/>
            </a:ext>
          </a:extLst>
        </xdr:cNvPr>
        <xdr:cNvSpPr/>
      </xdr:nvSpPr>
      <xdr:spPr>
        <a:xfrm>
          <a:off x="4775200" y="10134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58</xdr:row>
      <xdr:rowOff>162577</xdr:rowOff>
    </xdr:from>
    <xdr:ext cx="762000" cy="259045"/>
    <xdr:sp macro="" textlink="">
      <xdr:nvSpPr>
        <xdr:cNvPr id="214" name="扶助費該当値テキスト">
          <a:extLst>
            <a:ext uri="{FF2B5EF4-FFF2-40B4-BE49-F238E27FC236}">
              <a16:creationId xmlns:a16="http://schemas.microsoft.com/office/drawing/2014/main" id="{00000000-0008-0000-0400-0000D6000000}"/>
            </a:ext>
          </a:extLst>
        </xdr:cNvPr>
        <xdr:cNvSpPr txBox="1"/>
      </xdr:nvSpPr>
      <xdr:spPr>
        <a:xfrm>
          <a:off x="4914900" y="1010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59</xdr:row>
      <xdr:rowOff>66675</xdr:rowOff>
    </xdr:from>
    <xdr:to>
      <xdr:col>20</xdr:col>
      <xdr:colOff>38100</xdr:colOff>
      <xdr:row>59</xdr:row>
      <xdr:rowOff>168275</xdr:rowOff>
    </xdr:to>
    <xdr:sp macro="" textlink="">
      <xdr:nvSpPr>
        <xdr:cNvPr id="215" name="楕円 214">
          <a:extLst>
            <a:ext uri="{FF2B5EF4-FFF2-40B4-BE49-F238E27FC236}">
              <a16:creationId xmlns:a16="http://schemas.microsoft.com/office/drawing/2014/main" id="{00000000-0008-0000-0400-0000D7000000}"/>
            </a:ext>
          </a:extLst>
        </xdr:cNvPr>
        <xdr:cNvSpPr/>
      </xdr:nvSpPr>
      <xdr:spPr>
        <a:xfrm>
          <a:off x="3937000" y="101822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59</xdr:row>
      <xdr:rowOff>153052</xdr:rowOff>
    </xdr:from>
    <xdr:ext cx="736600" cy="259045"/>
    <xdr:sp macro="" textlink="">
      <xdr:nvSpPr>
        <xdr:cNvPr id="216" name="テキスト ボックス 215">
          <a:extLst>
            <a:ext uri="{FF2B5EF4-FFF2-40B4-BE49-F238E27FC236}">
              <a16:creationId xmlns:a16="http://schemas.microsoft.com/office/drawing/2014/main" id="{00000000-0008-0000-0400-0000D8000000}"/>
            </a:ext>
          </a:extLst>
        </xdr:cNvPr>
        <xdr:cNvSpPr txBox="1"/>
      </xdr:nvSpPr>
      <xdr:spPr>
        <a:xfrm>
          <a:off x="3606800" y="1026860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59</xdr:row>
      <xdr:rowOff>9525</xdr:rowOff>
    </xdr:from>
    <xdr:to>
      <xdr:col>15</xdr:col>
      <xdr:colOff>149225</xdr:colOff>
      <xdr:row>59</xdr:row>
      <xdr:rowOff>111125</xdr:rowOff>
    </xdr:to>
    <xdr:sp macro="" textlink="">
      <xdr:nvSpPr>
        <xdr:cNvPr id="217" name="楕円 216">
          <a:extLst>
            <a:ext uri="{FF2B5EF4-FFF2-40B4-BE49-F238E27FC236}">
              <a16:creationId xmlns:a16="http://schemas.microsoft.com/office/drawing/2014/main" id="{00000000-0008-0000-0400-0000D9000000}"/>
            </a:ext>
          </a:extLst>
        </xdr:cNvPr>
        <xdr:cNvSpPr/>
      </xdr:nvSpPr>
      <xdr:spPr>
        <a:xfrm>
          <a:off x="3048000" y="101250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59</xdr:row>
      <xdr:rowOff>95902</xdr:rowOff>
    </xdr:from>
    <xdr:ext cx="762000" cy="259045"/>
    <xdr:sp macro="" textlink="">
      <xdr:nvSpPr>
        <xdr:cNvPr id="218" name="テキスト ボックス 217">
          <a:extLst>
            <a:ext uri="{FF2B5EF4-FFF2-40B4-BE49-F238E27FC236}">
              <a16:creationId xmlns:a16="http://schemas.microsoft.com/office/drawing/2014/main" id="{00000000-0008-0000-0400-0000DA000000}"/>
            </a:ext>
          </a:extLst>
        </xdr:cNvPr>
        <xdr:cNvSpPr txBox="1"/>
      </xdr:nvSpPr>
      <xdr:spPr>
        <a:xfrm>
          <a:off x="2717800" y="102114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58</xdr:row>
      <xdr:rowOff>66675</xdr:rowOff>
    </xdr:from>
    <xdr:to>
      <xdr:col>11</xdr:col>
      <xdr:colOff>60325</xdr:colOff>
      <xdr:row>58</xdr:row>
      <xdr:rowOff>168275</xdr:rowOff>
    </xdr:to>
    <xdr:sp macro="" textlink="">
      <xdr:nvSpPr>
        <xdr:cNvPr id="219" name="楕円 218">
          <a:extLst>
            <a:ext uri="{FF2B5EF4-FFF2-40B4-BE49-F238E27FC236}">
              <a16:creationId xmlns:a16="http://schemas.microsoft.com/office/drawing/2014/main" id="{00000000-0008-0000-0400-0000DB000000}"/>
            </a:ext>
          </a:extLst>
        </xdr:cNvPr>
        <xdr:cNvSpPr/>
      </xdr:nvSpPr>
      <xdr:spPr>
        <a:xfrm>
          <a:off x="2159000" y="100107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58</xdr:row>
      <xdr:rowOff>153052</xdr:rowOff>
    </xdr:from>
    <xdr:ext cx="762000" cy="259045"/>
    <xdr:sp macro="" textlink="">
      <xdr:nvSpPr>
        <xdr:cNvPr id="220" name="テキスト ボックス 219">
          <a:extLst>
            <a:ext uri="{FF2B5EF4-FFF2-40B4-BE49-F238E27FC236}">
              <a16:creationId xmlns:a16="http://schemas.microsoft.com/office/drawing/2014/main" id="{00000000-0008-0000-0400-0000DC000000}"/>
            </a:ext>
          </a:extLst>
        </xdr:cNvPr>
        <xdr:cNvSpPr txBox="1"/>
      </xdr:nvSpPr>
      <xdr:spPr>
        <a:xfrm>
          <a:off x="1828800" y="100971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57</xdr:row>
      <xdr:rowOff>161925</xdr:rowOff>
    </xdr:from>
    <xdr:to>
      <xdr:col>6</xdr:col>
      <xdr:colOff>171450</xdr:colOff>
      <xdr:row>58</xdr:row>
      <xdr:rowOff>92075</xdr:rowOff>
    </xdr:to>
    <xdr:sp macro="" textlink="">
      <xdr:nvSpPr>
        <xdr:cNvPr id="221" name="楕円 220">
          <a:extLst>
            <a:ext uri="{FF2B5EF4-FFF2-40B4-BE49-F238E27FC236}">
              <a16:creationId xmlns:a16="http://schemas.microsoft.com/office/drawing/2014/main" id="{00000000-0008-0000-0400-0000DD000000}"/>
            </a:ext>
          </a:extLst>
        </xdr:cNvPr>
        <xdr:cNvSpPr/>
      </xdr:nvSpPr>
      <xdr:spPr>
        <a:xfrm>
          <a:off x="1270000" y="99345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58</xdr:row>
      <xdr:rowOff>76852</xdr:rowOff>
    </xdr:from>
    <xdr:ext cx="762000" cy="259045"/>
    <xdr:sp macro="" textlink="">
      <xdr:nvSpPr>
        <xdr:cNvPr id="222" name="テキスト ボックス 221">
          <a:extLst>
            <a:ext uri="{FF2B5EF4-FFF2-40B4-BE49-F238E27FC236}">
              <a16:creationId xmlns:a16="http://schemas.microsoft.com/office/drawing/2014/main" id="{00000000-0008-0000-0400-0000DE000000}"/>
            </a:ext>
          </a:extLst>
        </xdr:cNvPr>
        <xdr:cNvSpPr txBox="1"/>
      </xdr:nvSpPr>
      <xdr:spPr>
        <a:xfrm>
          <a:off x="939800" y="100209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47</xdr:row>
      <xdr:rowOff>69850</xdr:rowOff>
    </xdr:from>
    <xdr:to>
      <xdr:col>85</xdr:col>
      <xdr:colOff>66675</xdr:colOff>
      <xdr:row>49</xdr:row>
      <xdr:rowOff>44450</xdr:rowOff>
    </xdr:to>
    <xdr:sp macro="" textlink="">
      <xdr:nvSpPr>
        <xdr:cNvPr id="223" name="正方形/長方形 222">
          <a:extLst>
            <a:ext uri="{FF2B5EF4-FFF2-40B4-BE49-F238E27FC236}">
              <a16:creationId xmlns:a16="http://schemas.microsoft.com/office/drawing/2014/main" id="{00000000-0008-0000-0400-0000DF000000}"/>
            </a:ext>
          </a:extLst>
        </xdr:cNvPr>
        <xdr:cNvSpPr/>
      </xdr:nvSpPr>
      <xdr:spPr>
        <a:xfrm>
          <a:off x="12446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その他</a:t>
          </a:r>
        </a:p>
      </xdr:txBody>
    </xdr:sp>
    <xdr:clientData/>
  </xdr:twoCellAnchor>
  <xdr:twoCellAnchor>
    <xdr:from>
      <xdr:col>85</xdr:col>
      <xdr:colOff>79375</xdr:colOff>
      <xdr:row>47</xdr:row>
      <xdr:rowOff>133350</xdr:rowOff>
    </xdr:from>
    <xdr:to>
      <xdr:col>93</xdr:col>
      <xdr:colOff>3175</xdr:colOff>
      <xdr:row>49</xdr:row>
      <xdr:rowOff>44450</xdr:rowOff>
    </xdr:to>
    <xdr:sp macro="" textlink="">
      <xdr:nvSpPr>
        <xdr:cNvPr id="224" name="正方形/長方形 223">
          <a:extLst>
            <a:ext uri="{FF2B5EF4-FFF2-40B4-BE49-F238E27FC236}">
              <a16:creationId xmlns:a16="http://schemas.microsoft.com/office/drawing/2014/main" id="{00000000-0008-0000-0400-0000E0000000}"/>
            </a:ext>
          </a:extLst>
        </xdr:cNvPr>
        <xdr:cNvSpPr/>
      </xdr:nvSpPr>
      <xdr:spPr>
        <a:xfrm>
          <a:off x="17081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48</xdr:row>
      <xdr:rowOff>152400</xdr:rowOff>
    </xdr:from>
    <xdr:to>
      <xdr:col>93</xdr:col>
      <xdr:colOff>3175</xdr:colOff>
      <xdr:row>50</xdr:row>
      <xdr:rowOff>63500</xdr:rowOff>
    </xdr:to>
    <xdr:sp macro="" textlink="">
      <xdr:nvSpPr>
        <xdr:cNvPr id="225" name="正方形/長方形 224">
          <a:extLst>
            <a:ext uri="{FF2B5EF4-FFF2-40B4-BE49-F238E27FC236}">
              <a16:creationId xmlns:a16="http://schemas.microsoft.com/office/drawing/2014/main" id="{00000000-0008-0000-0400-0000E1000000}"/>
            </a:ext>
          </a:extLst>
        </xdr:cNvPr>
        <xdr:cNvSpPr/>
      </xdr:nvSpPr>
      <xdr:spPr>
        <a:xfrm>
          <a:off x="17081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47</xdr:row>
      <xdr:rowOff>133350</xdr:rowOff>
    </xdr:from>
    <xdr:to>
      <xdr:col>100</xdr:col>
      <xdr:colOff>165100</xdr:colOff>
      <xdr:row>49</xdr:row>
      <xdr:rowOff>44450</xdr:rowOff>
    </xdr:to>
    <xdr:sp macro="" textlink="">
      <xdr:nvSpPr>
        <xdr:cNvPr id="226" name="正方形/長方形 225">
          <a:extLst>
            <a:ext uri="{FF2B5EF4-FFF2-40B4-BE49-F238E27FC236}">
              <a16:creationId xmlns:a16="http://schemas.microsoft.com/office/drawing/2014/main" id="{00000000-0008-0000-0400-0000E2000000}"/>
            </a:ext>
          </a:extLst>
        </xdr:cNvPr>
        <xdr:cNvSpPr/>
      </xdr:nvSpPr>
      <xdr:spPr>
        <a:xfrm>
          <a:off x="18770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48</xdr:row>
      <xdr:rowOff>152400</xdr:rowOff>
    </xdr:from>
    <xdr:to>
      <xdr:col>100</xdr:col>
      <xdr:colOff>165100</xdr:colOff>
      <xdr:row>50</xdr:row>
      <xdr:rowOff>63500</xdr:rowOff>
    </xdr:to>
    <xdr:sp macro="" textlink="">
      <xdr:nvSpPr>
        <xdr:cNvPr id="227" name="正方形/長方形 226">
          <a:extLst>
            <a:ext uri="{FF2B5EF4-FFF2-40B4-BE49-F238E27FC236}">
              <a16:creationId xmlns:a16="http://schemas.microsoft.com/office/drawing/2014/main" id="{00000000-0008-0000-0400-0000E3000000}"/>
            </a:ext>
          </a:extLst>
        </xdr:cNvPr>
        <xdr:cNvSpPr/>
      </xdr:nvSpPr>
      <xdr:spPr>
        <a:xfrm>
          <a:off x="18770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47</xdr:row>
      <xdr:rowOff>133350</xdr:rowOff>
    </xdr:from>
    <xdr:to>
      <xdr:col>109</xdr:col>
      <xdr:colOff>104775</xdr:colOff>
      <xdr:row>49</xdr:row>
      <xdr:rowOff>44450</xdr:rowOff>
    </xdr:to>
    <xdr:sp macro="" textlink="">
      <xdr:nvSpPr>
        <xdr:cNvPr id="228" name="正方形/長方形 227">
          <a:extLst>
            <a:ext uri="{FF2B5EF4-FFF2-40B4-BE49-F238E27FC236}">
              <a16:creationId xmlns:a16="http://schemas.microsoft.com/office/drawing/2014/main" id="{00000000-0008-0000-0400-0000E4000000}"/>
            </a:ext>
          </a:extLst>
        </xdr:cNvPr>
        <xdr:cNvSpPr/>
      </xdr:nvSpPr>
      <xdr:spPr>
        <a:xfrm>
          <a:off x="20383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101</xdr:col>
      <xdr:colOff>180975</xdr:colOff>
      <xdr:row>48</xdr:row>
      <xdr:rowOff>152400</xdr:rowOff>
    </xdr:from>
    <xdr:to>
      <xdr:col>109</xdr:col>
      <xdr:colOff>104775</xdr:colOff>
      <xdr:row>50</xdr:row>
      <xdr:rowOff>63500</xdr:rowOff>
    </xdr:to>
    <xdr:sp macro="" textlink="">
      <xdr:nvSpPr>
        <xdr:cNvPr id="229" name="正方形/長方形 228">
          <a:extLst>
            <a:ext uri="{FF2B5EF4-FFF2-40B4-BE49-F238E27FC236}">
              <a16:creationId xmlns:a16="http://schemas.microsoft.com/office/drawing/2014/main" id="{00000000-0008-0000-0400-0000E5000000}"/>
            </a:ext>
          </a:extLst>
        </xdr:cNvPr>
        <xdr:cNvSpPr/>
      </xdr:nvSpPr>
      <xdr:spPr>
        <a:xfrm>
          <a:off x="20383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50</xdr:row>
      <xdr:rowOff>127000</xdr:rowOff>
    </xdr:from>
    <xdr:to>
      <xdr:col>85</xdr:col>
      <xdr:colOff>66675</xdr:colOff>
      <xdr:row>64</xdr:row>
      <xdr:rowOff>12700</xdr:rowOff>
    </xdr:to>
    <xdr:sp macro="" textlink="">
      <xdr:nvSpPr>
        <xdr:cNvPr id="230" name="正方形/長方形 229">
          <a:extLst>
            <a:ext uri="{FF2B5EF4-FFF2-40B4-BE49-F238E27FC236}">
              <a16:creationId xmlns:a16="http://schemas.microsoft.com/office/drawing/2014/main" id="{00000000-0008-0000-0400-0000E6000000}"/>
            </a:ext>
          </a:extLst>
        </xdr:cNvPr>
        <xdr:cNvSpPr/>
      </xdr:nvSpPr>
      <xdr:spPr>
        <a:xfrm>
          <a:off x="12446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50</xdr:row>
      <xdr:rowOff>127000</xdr:rowOff>
    </xdr:from>
    <xdr:to>
      <xdr:col>113</xdr:col>
      <xdr:colOff>130175</xdr:colOff>
      <xdr:row>64</xdr:row>
      <xdr:rowOff>12700</xdr:rowOff>
    </xdr:to>
    <xdr:sp macro="" textlink="">
      <xdr:nvSpPr>
        <xdr:cNvPr id="231" name="正方形/長方形 230">
          <a:extLst>
            <a:ext uri="{FF2B5EF4-FFF2-40B4-BE49-F238E27FC236}">
              <a16:creationId xmlns:a16="http://schemas.microsoft.com/office/drawing/2014/main" id="{00000000-0008-0000-0400-0000E7000000}"/>
            </a:ext>
          </a:extLst>
        </xdr:cNvPr>
        <xdr:cNvSpPr/>
      </xdr:nvSpPr>
      <xdr:spPr>
        <a:xfrm>
          <a:off x="17399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50</xdr:row>
      <xdr:rowOff>127000</xdr:rowOff>
    </xdr:from>
    <xdr:to>
      <xdr:col>106</xdr:col>
      <xdr:colOff>69850</xdr:colOff>
      <xdr:row>52</xdr:row>
      <xdr:rowOff>38100</xdr:rowOff>
    </xdr:to>
    <xdr:sp macro="" textlink="">
      <xdr:nvSpPr>
        <xdr:cNvPr id="232" name="正方形/長方形 231">
          <a:extLst>
            <a:ext uri="{FF2B5EF4-FFF2-40B4-BE49-F238E27FC236}">
              <a16:creationId xmlns:a16="http://schemas.microsoft.com/office/drawing/2014/main" id="{00000000-0008-0000-0400-0000E8000000}"/>
            </a:ext>
          </a:extLst>
        </xdr:cNvPr>
        <xdr:cNvSpPr/>
      </xdr:nvSpPr>
      <xdr:spPr>
        <a:xfrm>
          <a:off x="17462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その他の分析欄</a:t>
          </a:r>
        </a:p>
      </xdr:txBody>
    </xdr:sp>
    <xdr:clientData/>
  </xdr:twoCellAnchor>
  <xdr:twoCellAnchor>
    <xdr:from>
      <xdr:col>87</xdr:col>
      <xdr:colOff>98425</xdr:colOff>
      <xdr:row>52</xdr:row>
      <xdr:rowOff>101600</xdr:rowOff>
    </xdr:from>
    <xdr:to>
      <xdr:col>112</xdr:col>
      <xdr:colOff>177800</xdr:colOff>
      <xdr:row>63</xdr:row>
      <xdr:rowOff>120650</xdr:rowOff>
    </xdr:to>
    <xdr:sp macro="" textlink="" fLocksText="0">
      <xdr:nvSpPr>
        <xdr:cNvPr id="233" name="テキスト ボックス 232">
          <a:extLst>
            <a:ext uri="{FF2B5EF4-FFF2-40B4-BE49-F238E27FC236}">
              <a16:creationId xmlns:a16="http://schemas.microsoft.com/office/drawing/2014/main" id="{00000000-0008-0000-0400-0000E9000000}"/>
            </a:ext>
          </a:extLst>
        </xdr:cNvPr>
        <xdr:cNvSpPr txBox="1"/>
      </xdr:nvSpPr>
      <xdr:spPr>
        <a:xfrm>
          <a:off x="17500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ja-JP" altLang="en-US" sz="1100">
              <a:solidFill>
                <a:schemeClr val="dk1"/>
              </a:solidFill>
              <a:effectLst/>
              <a:latin typeface="+mn-lt"/>
              <a:ea typeface="+mn-ea"/>
              <a:cs typeface="+mn-cs"/>
            </a:rPr>
            <a:t>　</a:t>
          </a:r>
          <a:r>
            <a:rPr kumimoji="1" lang="ja-JP" altLang="ja-JP" sz="1100">
              <a:solidFill>
                <a:schemeClr val="dk1"/>
              </a:solidFill>
              <a:effectLst/>
              <a:latin typeface="+mn-lt"/>
              <a:ea typeface="+mn-ea"/>
              <a:cs typeface="+mn-cs"/>
            </a:rPr>
            <a:t>令和</a:t>
          </a:r>
          <a:r>
            <a:rPr kumimoji="1" lang="ja-JP" altLang="en-US" sz="1100">
              <a:solidFill>
                <a:schemeClr val="dk1"/>
              </a:solidFill>
              <a:effectLst/>
              <a:latin typeface="+mn-lt"/>
              <a:ea typeface="+mn-ea"/>
              <a:cs typeface="+mn-cs"/>
            </a:rPr>
            <a:t>６</a:t>
          </a:r>
          <a:r>
            <a:rPr kumimoji="1" lang="ja-JP" altLang="ja-JP" sz="1100">
              <a:solidFill>
                <a:schemeClr val="dk1"/>
              </a:solidFill>
              <a:effectLst/>
              <a:latin typeface="+mn-lt"/>
              <a:ea typeface="+mn-ea"/>
              <a:cs typeface="+mn-cs"/>
            </a:rPr>
            <a:t>年度は、数値として前年度に比べて０．</a:t>
          </a:r>
          <a:r>
            <a:rPr kumimoji="1" lang="ja-JP" altLang="en-US" sz="1100">
              <a:solidFill>
                <a:schemeClr val="dk1"/>
              </a:solidFill>
              <a:effectLst/>
              <a:latin typeface="+mn-lt"/>
              <a:ea typeface="+mn-ea"/>
              <a:cs typeface="+mn-cs"/>
            </a:rPr>
            <a:t>７</a:t>
          </a:r>
          <a:r>
            <a:rPr kumimoji="1" lang="ja-JP" altLang="ja-JP" sz="1100">
              <a:solidFill>
                <a:schemeClr val="dk1"/>
              </a:solidFill>
              <a:effectLst/>
              <a:latin typeface="+mn-lt"/>
              <a:ea typeface="+mn-ea"/>
              <a:cs typeface="+mn-cs"/>
            </a:rPr>
            <a:t>ポイント</a:t>
          </a:r>
          <a:r>
            <a:rPr kumimoji="1" lang="ja-JP" altLang="en-US" sz="1100">
              <a:solidFill>
                <a:schemeClr val="dk1"/>
              </a:solidFill>
              <a:effectLst/>
              <a:latin typeface="+mn-lt"/>
              <a:ea typeface="+mn-ea"/>
              <a:cs typeface="+mn-cs"/>
            </a:rPr>
            <a:t>改善</a:t>
          </a:r>
          <a:r>
            <a:rPr kumimoji="1" lang="ja-JP" altLang="ja-JP" sz="1100">
              <a:solidFill>
                <a:schemeClr val="dk1"/>
              </a:solidFill>
              <a:effectLst/>
              <a:latin typeface="+mn-lt"/>
              <a:ea typeface="+mn-ea"/>
              <a:cs typeface="+mn-cs"/>
            </a:rPr>
            <a:t>し１</a:t>
          </a:r>
          <a:r>
            <a:rPr kumimoji="1" lang="ja-JP" altLang="en-US" sz="1100">
              <a:solidFill>
                <a:schemeClr val="dk1"/>
              </a:solidFill>
              <a:effectLst/>
              <a:latin typeface="+mn-lt"/>
              <a:ea typeface="+mn-ea"/>
              <a:cs typeface="+mn-cs"/>
            </a:rPr>
            <a:t>１</a:t>
          </a:r>
          <a:r>
            <a:rPr kumimoji="1" lang="ja-JP" altLang="ja-JP" sz="1100">
              <a:solidFill>
                <a:schemeClr val="dk1"/>
              </a:solidFill>
              <a:effectLst/>
              <a:latin typeface="+mn-lt"/>
              <a:ea typeface="+mn-ea"/>
              <a:cs typeface="+mn-cs"/>
            </a:rPr>
            <a:t>．</a:t>
          </a:r>
          <a:r>
            <a:rPr kumimoji="1" lang="ja-JP" altLang="en-US" sz="1100">
              <a:solidFill>
                <a:schemeClr val="dk1"/>
              </a:solidFill>
              <a:effectLst/>
              <a:latin typeface="+mn-lt"/>
              <a:ea typeface="+mn-ea"/>
              <a:cs typeface="+mn-cs"/>
            </a:rPr>
            <a:t>６</a:t>
          </a:r>
          <a:r>
            <a:rPr kumimoji="1" lang="ja-JP" altLang="ja-JP" sz="1100">
              <a:solidFill>
                <a:schemeClr val="dk1"/>
              </a:solidFill>
              <a:effectLst/>
              <a:latin typeface="+mn-lt"/>
              <a:ea typeface="+mn-ea"/>
              <a:cs typeface="+mn-cs"/>
            </a:rPr>
            <a:t>％となったものの、類似団体、東京都及び全国平均を下回っている。</a:t>
          </a:r>
          <a:endParaRPr lang="ja-JP" altLang="ja-JP" sz="1400">
            <a:effectLst/>
          </a:endParaRPr>
        </a:p>
        <a:p>
          <a:pPr eaLnBrk="1" fontAlgn="auto" latinLnBrk="0" hangingPunct="1"/>
          <a:r>
            <a:rPr kumimoji="1" lang="ja-JP" altLang="ja-JP" sz="1100">
              <a:solidFill>
                <a:schemeClr val="dk1"/>
              </a:solidFill>
              <a:effectLst/>
              <a:latin typeface="+mn-lt"/>
              <a:ea typeface="+mn-ea"/>
              <a:cs typeface="+mn-cs"/>
            </a:rPr>
            <a:t>　ただし、依然として国民健康保険特別会計への赤字繰出</a:t>
          </a:r>
          <a:r>
            <a:rPr kumimoji="1" lang="ja-JP" altLang="en-US" sz="1100">
              <a:solidFill>
                <a:schemeClr val="dk1"/>
              </a:solidFill>
              <a:effectLst/>
              <a:latin typeface="+mn-lt"/>
              <a:ea typeface="+mn-ea"/>
              <a:cs typeface="+mn-cs"/>
            </a:rPr>
            <a:t>と</a:t>
          </a:r>
          <a:r>
            <a:rPr kumimoji="1" lang="ja-JP" altLang="ja-JP" sz="1100">
              <a:solidFill>
                <a:schemeClr val="dk1"/>
              </a:solidFill>
              <a:effectLst/>
              <a:latin typeface="+mn-lt"/>
              <a:ea typeface="+mn-ea"/>
              <a:cs typeface="+mn-cs"/>
            </a:rPr>
            <a:t>、介護保険特別会計への繰出金</a:t>
          </a:r>
          <a:r>
            <a:rPr kumimoji="1" lang="ja-JP" altLang="en-US" sz="1100">
              <a:solidFill>
                <a:schemeClr val="dk1"/>
              </a:solidFill>
              <a:effectLst/>
              <a:latin typeface="+mn-lt"/>
              <a:ea typeface="+mn-ea"/>
              <a:cs typeface="+mn-cs"/>
            </a:rPr>
            <a:t>が大きい</a:t>
          </a:r>
          <a:r>
            <a:rPr kumimoji="1" lang="ja-JP" altLang="ja-JP" sz="1100">
              <a:solidFill>
                <a:schemeClr val="dk1"/>
              </a:solidFill>
              <a:effectLst/>
              <a:latin typeface="+mn-lt"/>
              <a:ea typeface="+mn-ea"/>
              <a:cs typeface="+mn-cs"/>
            </a:rPr>
            <a:t>ことから、実態として改善傾向にあるとは言えない。独立採算の原則からも、保険税の適正化を図り税収を主な財源と</a:t>
          </a:r>
          <a:r>
            <a:rPr kumimoji="1" lang="ja-JP" altLang="en-US" sz="1100">
              <a:solidFill>
                <a:schemeClr val="dk1"/>
              </a:solidFill>
              <a:effectLst/>
              <a:latin typeface="+mn-lt"/>
              <a:ea typeface="+mn-ea"/>
              <a:cs typeface="+mn-cs"/>
            </a:rPr>
            <a:t>して、</a:t>
          </a:r>
          <a:r>
            <a:rPr kumimoji="1" lang="ja-JP" altLang="ja-JP" sz="1100">
              <a:solidFill>
                <a:schemeClr val="dk1"/>
              </a:solidFill>
              <a:effectLst/>
              <a:latin typeface="+mn-lt"/>
              <a:ea typeface="+mn-ea"/>
              <a:cs typeface="+mn-cs"/>
            </a:rPr>
            <a:t>一般財源の負担を減らしていかなければならない。</a:t>
          </a:r>
          <a:endParaRPr lang="ja-JP" altLang="ja-JP" sz="1400">
            <a:effectLst/>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62</xdr:col>
      <xdr:colOff>6350</xdr:colOff>
      <xdr:row>49</xdr:row>
      <xdr:rowOff>107950</xdr:rowOff>
    </xdr:from>
    <xdr:ext cx="298543" cy="225703"/>
    <xdr:sp macro="" textlink="">
      <xdr:nvSpPr>
        <xdr:cNvPr id="234" name="テキスト ボックス 233">
          <a:extLst>
            <a:ext uri="{FF2B5EF4-FFF2-40B4-BE49-F238E27FC236}">
              <a16:creationId xmlns:a16="http://schemas.microsoft.com/office/drawing/2014/main" id="{00000000-0008-0000-0400-0000EA000000}"/>
            </a:ext>
          </a:extLst>
        </xdr:cNvPr>
        <xdr:cNvSpPr txBox="1"/>
      </xdr:nvSpPr>
      <xdr:spPr>
        <a:xfrm>
          <a:off x="12407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64</xdr:row>
      <xdr:rowOff>12700</xdr:rowOff>
    </xdr:from>
    <xdr:to>
      <xdr:col>85</xdr:col>
      <xdr:colOff>66675</xdr:colOff>
      <xdr:row>64</xdr:row>
      <xdr:rowOff>12700</xdr:rowOff>
    </xdr:to>
    <xdr:cxnSp macro="">
      <xdr:nvCxnSpPr>
        <xdr:cNvPr id="235" name="直線コネクタ 234">
          <a:extLst>
            <a:ext uri="{FF2B5EF4-FFF2-40B4-BE49-F238E27FC236}">
              <a16:creationId xmlns:a16="http://schemas.microsoft.com/office/drawing/2014/main" id="{00000000-0008-0000-0400-0000EB000000}"/>
            </a:ext>
          </a:extLst>
        </xdr:cNvPr>
        <xdr:cNvCxnSpPr/>
      </xdr:nvCxnSpPr>
      <xdr:spPr>
        <a:xfrm>
          <a:off x="12446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63</xdr:row>
      <xdr:rowOff>41927</xdr:rowOff>
    </xdr:from>
    <xdr:ext cx="508000" cy="259045"/>
    <xdr:sp macro="" textlink="">
      <xdr:nvSpPr>
        <xdr:cNvPr id="236" name="テキスト ボックス 235">
          <a:extLst>
            <a:ext uri="{FF2B5EF4-FFF2-40B4-BE49-F238E27FC236}">
              <a16:creationId xmlns:a16="http://schemas.microsoft.com/office/drawing/2014/main" id="{00000000-0008-0000-0400-0000EC000000}"/>
            </a:ext>
          </a:extLst>
        </xdr:cNvPr>
        <xdr:cNvSpPr txBox="1"/>
      </xdr:nvSpPr>
      <xdr:spPr>
        <a:xfrm>
          <a:off x="11938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61</xdr:row>
      <xdr:rowOff>69850</xdr:rowOff>
    </xdr:from>
    <xdr:to>
      <xdr:col>85</xdr:col>
      <xdr:colOff>66675</xdr:colOff>
      <xdr:row>61</xdr:row>
      <xdr:rowOff>69850</xdr:rowOff>
    </xdr:to>
    <xdr:cxnSp macro="">
      <xdr:nvCxnSpPr>
        <xdr:cNvPr id="237" name="直線コネクタ 236">
          <a:extLst>
            <a:ext uri="{FF2B5EF4-FFF2-40B4-BE49-F238E27FC236}">
              <a16:creationId xmlns:a16="http://schemas.microsoft.com/office/drawing/2014/main" id="{00000000-0008-0000-0400-0000ED000000}"/>
            </a:ext>
          </a:extLst>
        </xdr:cNvPr>
        <xdr:cNvCxnSpPr/>
      </xdr:nvCxnSpPr>
      <xdr:spPr>
        <a:xfrm>
          <a:off x="12446000" y="10528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60</xdr:row>
      <xdr:rowOff>99077</xdr:rowOff>
    </xdr:from>
    <xdr:ext cx="508000" cy="259045"/>
    <xdr:sp macro="" textlink="">
      <xdr:nvSpPr>
        <xdr:cNvPr id="238" name="テキスト ボックス 237">
          <a:extLst>
            <a:ext uri="{FF2B5EF4-FFF2-40B4-BE49-F238E27FC236}">
              <a16:creationId xmlns:a16="http://schemas.microsoft.com/office/drawing/2014/main" id="{00000000-0008-0000-0400-0000EE000000}"/>
            </a:ext>
          </a:extLst>
        </xdr:cNvPr>
        <xdr:cNvSpPr txBox="1"/>
      </xdr:nvSpPr>
      <xdr:spPr>
        <a:xfrm>
          <a:off x="11938000" y="10386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58</xdr:row>
      <xdr:rowOff>127000</xdr:rowOff>
    </xdr:from>
    <xdr:to>
      <xdr:col>85</xdr:col>
      <xdr:colOff>66675</xdr:colOff>
      <xdr:row>58</xdr:row>
      <xdr:rowOff>127000</xdr:rowOff>
    </xdr:to>
    <xdr:cxnSp macro="">
      <xdr:nvCxnSpPr>
        <xdr:cNvPr id="239" name="直線コネクタ 238">
          <a:extLst>
            <a:ext uri="{FF2B5EF4-FFF2-40B4-BE49-F238E27FC236}">
              <a16:creationId xmlns:a16="http://schemas.microsoft.com/office/drawing/2014/main" id="{00000000-0008-0000-0400-0000EF000000}"/>
            </a:ext>
          </a:extLst>
        </xdr:cNvPr>
        <xdr:cNvCxnSpPr/>
      </xdr:nvCxnSpPr>
      <xdr:spPr>
        <a:xfrm>
          <a:off x="12446000" y="10071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57</xdr:row>
      <xdr:rowOff>156227</xdr:rowOff>
    </xdr:from>
    <xdr:ext cx="508000" cy="259045"/>
    <xdr:sp macro="" textlink="">
      <xdr:nvSpPr>
        <xdr:cNvPr id="240" name="テキスト ボックス 239">
          <a:extLst>
            <a:ext uri="{FF2B5EF4-FFF2-40B4-BE49-F238E27FC236}">
              <a16:creationId xmlns:a16="http://schemas.microsoft.com/office/drawing/2014/main" id="{00000000-0008-0000-0400-0000F0000000}"/>
            </a:ext>
          </a:extLst>
        </xdr:cNvPr>
        <xdr:cNvSpPr txBox="1"/>
      </xdr:nvSpPr>
      <xdr:spPr>
        <a:xfrm>
          <a:off x="11938000" y="9928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56</xdr:row>
      <xdr:rowOff>12700</xdr:rowOff>
    </xdr:from>
    <xdr:to>
      <xdr:col>85</xdr:col>
      <xdr:colOff>66675</xdr:colOff>
      <xdr:row>56</xdr:row>
      <xdr:rowOff>12700</xdr:rowOff>
    </xdr:to>
    <xdr:cxnSp macro="">
      <xdr:nvCxnSpPr>
        <xdr:cNvPr id="241" name="直線コネクタ 240">
          <a:extLst>
            <a:ext uri="{FF2B5EF4-FFF2-40B4-BE49-F238E27FC236}">
              <a16:creationId xmlns:a16="http://schemas.microsoft.com/office/drawing/2014/main" id="{00000000-0008-0000-0400-0000F1000000}"/>
            </a:ext>
          </a:extLst>
        </xdr:cNvPr>
        <xdr:cNvCxnSpPr/>
      </xdr:nvCxnSpPr>
      <xdr:spPr>
        <a:xfrm>
          <a:off x="12446000" y="9613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55</xdr:row>
      <xdr:rowOff>41927</xdr:rowOff>
    </xdr:from>
    <xdr:ext cx="508000" cy="259045"/>
    <xdr:sp macro="" textlink="">
      <xdr:nvSpPr>
        <xdr:cNvPr id="242" name="テキスト ボックス 241">
          <a:extLst>
            <a:ext uri="{FF2B5EF4-FFF2-40B4-BE49-F238E27FC236}">
              <a16:creationId xmlns:a16="http://schemas.microsoft.com/office/drawing/2014/main" id="{00000000-0008-0000-0400-0000F2000000}"/>
            </a:ext>
          </a:extLst>
        </xdr:cNvPr>
        <xdr:cNvSpPr txBox="1"/>
      </xdr:nvSpPr>
      <xdr:spPr>
        <a:xfrm>
          <a:off x="11938000" y="9471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53</xdr:row>
      <xdr:rowOff>69850</xdr:rowOff>
    </xdr:from>
    <xdr:to>
      <xdr:col>85</xdr:col>
      <xdr:colOff>66675</xdr:colOff>
      <xdr:row>53</xdr:row>
      <xdr:rowOff>69850</xdr:rowOff>
    </xdr:to>
    <xdr:cxnSp macro="">
      <xdr:nvCxnSpPr>
        <xdr:cNvPr id="243" name="直線コネクタ 242">
          <a:extLst>
            <a:ext uri="{FF2B5EF4-FFF2-40B4-BE49-F238E27FC236}">
              <a16:creationId xmlns:a16="http://schemas.microsoft.com/office/drawing/2014/main" id="{00000000-0008-0000-0400-0000F3000000}"/>
            </a:ext>
          </a:extLst>
        </xdr:cNvPr>
        <xdr:cNvCxnSpPr/>
      </xdr:nvCxnSpPr>
      <xdr:spPr>
        <a:xfrm>
          <a:off x="12446000" y="9156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52</xdr:row>
      <xdr:rowOff>99077</xdr:rowOff>
    </xdr:from>
    <xdr:ext cx="508000" cy="259045"/>
    <xdr:sp macro="" textlink="">
      <xdr:nvSpPr>
        <xdr:cNvPr id="244" name="テキスト ボックス 243">
          <a:extLst>
            <a:ext uri="{FF2B5EF4-FFF2-40B4-BE49-F238E27FC236}">
              <a16:creationId xmlns:a16="http://schemas.microsoft.com/office/drawing/2014/main" id="{00000000-0008-0000-0400-0000F4000000}"/>
            </a:ext>
          </a:extLst>
        </xdr:cNvPr>
        <xdr:cNvSpPr txBox="1"/>
      </xdr:nvSpPr>
      <xdr:spPr>
        <a:xfrm>
          <a:off x="11938000" y="9014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50</xdr:row>
      <xdr:rowOff>127000</xdr:rowOff>
    </xdr:to>
    <xdr:cxnSp macro="">
      <xdr:nvCxnSpPr>
        <xdr:cNvPr id="245" name="直線コネクタ 244">
          <a:extLst>
            <a:ext uri="{FF2B5EF4-FFF2-40B4-BE49-F238E27FC236}">
              <a16:creationId xmlns:a16="http://schemas.microsoft.com/office/drawing/2014/main" id="{00000000-0008-0000-0400-0000F5000000}"/>
            </a:ext>
          </a:extLst>
        </xdr:cNvPr>
        <xdr:cNvCxnSpPr/>
      </xdr:nvCxnSpPr>
      <xdr:spPr>
        <a:xfrm>
          <a:off x="12446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49</xdr:row>
      <xdr:rowOff>156227</xdr:rowOff>
    </xdr:from>
    <xdr:ext cx="508000" cy="259045"/>
    <xdr:sp macro="" textlink="">
      <xdr:nvSpPr>
        <xdr:cNvPr id="246" name="テキスト ボックス 245">
          <a:extLst>
            <a:ext uri="{FF2B5EF4-FFF2-40B4-BE49-F238E27FC236}">
              <a16:creationId xmlns:a16="http://schemas.microsoft.com/office/drawing/2014/main" id="{00000000-0008-0000-0400-0000F6000000}"/>
            </a:ext>
          </a:extLst>
        </xdr:cNvPr>
        <xdr:cNvSpPr txBox="1"/>
      </xdr:nvSpPr>
      <xdr:spPr>
        <a:xfrm>
          <a:off x="11938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64</xdr:row>
      <xdr:rowOff>12700</xdr:rowOff>
    </xdr:to>
    <xdr:sp macro="" textlink="">
      <xdr:nvSpPr>
        <xdr:cNvPr id="247" name="その他グラフ枠">
          <a:extLst>
            <a:ext uri="{FF2B5EF4-FFF2-40B4-BE49-F238E27FC236}">
              <a16:creationId xmlns:a16="http://schemas.microsoft.com/office/drawing/2014/main" id="{00000000-0008-0000-0400-0000F7000000}"/>
            </a:ext>
          </a:extLst>
        </xdr:cNvPr>
        <xdr:cNvSpPr/>
      </xdr:nvSpPr>
      <xdr:spPr>
        <a:xfrm>
          <a:off x="12446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52</xdr:row>
      <xdr:rowOff>122428</xdr:rowOff>
    </xdr:from>
    <xdr:to>
      <xdr:col>82</xdr:col>
      <xdr:colOff>107950</xdr:colOff>
      <xdr:row>60</xdr:row>
      <xdr:rowOff>131572</xdr:rowOff>
    </xdr:to>
    <xdr:cxnSp macro="">
      <xdr:nvCxnSpPr>
        <xdr:cNvPr id="248" name="直線コネクタ 247">
          <a:extLst>
            <a:ext uri="{FF2B5EF4-FFF2-40B4-BE49-F238E27FC236}">
              <a16:creationId xmlns:a16="http://schemas.microsoft.com/office/drawing/2014/main" id="{00000000-0008-0000-0400-0000F8000000}"/>
            </a:ext>
          </a:extLst>
        </xdr:cNvPr>
        <xdr:cNvCxnSpPr/>
      </xdr:nvCxnSpPr>
      <xdr:spPr>
        <a:xfrm flipV="1">
          <a:off x="16510000" y="9037828"/>
          <a:ext cx="0" cy="138074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60</xdr:row>
      <xdr:rowOff>103649</xdr:rowOff>
    </xdr:from>
    <xdr:ext cx="762000" cy="259045"/>
    <xdr:sp macro="" textlink="">
      <xdr:nvSpPr>
        <xdr:cNvPr id="249" name="その他最小値テキスト">
          <a:extLst>
            <a:ext uri="{FF2B5EF4-FFF2-40B4-BE49-F238E27FC236}">
              <a16:creationId xmlns:a16="http://schemas.microsoft.com/office/drawing/2014/main" id="{00000000-0008-0000-0400-0000F9000000}"/>
            </a:ext>
          </a:extLst>
        </xdr:cNvPr>
        <xdr:cNvSpPr txBox="1"/>
      </xdr:nvSpPr>
      <xdr:spPr>
        <a:xfrm>
          <a:off x="16598900" y="103906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60</xdr:row>
      <xdr:rowOff>131572</xdr:rowOff>
    </xdr:from>
    <xdr:to>
      <xdr:col>82</xdr:col>
      <xdr:colOff>196850</xdr:colOff>
      <xdr:row>60</xdr:row>
      <xdr:rowOff>131572</xdr:rowOff>
    </xdr:to>
    <xdr:cxnSp macro="">
      <xdr:nvCxnSpPr>
        <xdr:cNvPr id="250" name="直線コネクタ 249">
          <a:extLst>
            <a:ext uri="{FF2B5EF4-FFF2-40B4-BE49-F238E27FC236}">
              <a16:creationId xmlns:a16="http://schemas.microsoft.com/office/drawing/2014/main" id="{00000000-0008-0000-0400-0000FA000000}"/>
            </a:ext>
          </a:extLst>
        </xdr:cNvPr>
        <xdr:cNvCxnSpPr/>
      </xdr:nvCxnSpPr>
      <xdr:spPr>
        <a:xfrm>
          <a:off x="16421100" y="1041857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51</xdr:row>
      <xdr:rowOff>37355</xdr:rowOff>
    </xdr:from>
    <xdr:ext cx="762000" cy="259045"/>
    <xdr:sp macro="" textlink="">
      <xdr:nvSpPr>
        <xdr:cNvPr id="251" name="その他最大値テキスト">
          <a:extLst>
            <a:ext uri="{FF2B5EF4-FFF2-40B4-BE49-F238E27FC236}">
              <a16:creationId xmlns:a16="http://schemas.microsoft.com/office/drawing/2014/main" id="{00000000-0008-0000-0400-0000FB000000}"/>
            </a:ext>
          </a:extLst>
        </xdr:cNvPr>
        <xdr:cNvSpPr txBox="1"/>
      </xdr:nvSpPr>
      <xdr:spPr>
        <a:xfrm>
          <a:off x="16598900" y="87813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52</xdr:row>
      <xdr:rowOff>122428</xdr:rowOff>
    </xdr:from>
    <xdr:to>
      <xdr:col>82</xdr:col>
      <xdr:colOff>196850</xdr:colOff>
      <xdr:row>52</xdr:row>
      <xdr:rowOff>122428</xdr:rowOff>
    </xdr:to>
    <xdr:cxnSp macro="">
      <xdr:nvCxnSpPr>
        <xdr:cNvPr id="252" name="直線コネクタ 251">
          <a:extLst>
            <a:ext uri="{FF2B5EF4-FFF2-40B4-BE49-F238E27FC236}">
              <a16:creationId xmlns:a16="http://schemas.microsoft.com/office/drawing/2014/main" id="{00000000-0008-0000-0400-0000FC000000}"/>
            </a:ext>
          </a:extLst>
        </xdr:cNvPr>
        <xdr:cNvCxnSpPr/>
      </xdr:nvCxnSpPr>
      <xdr:spPr>
        <a:xfrm>
          <a:off x="16421100" y="90378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56</xdr:row>
      <xdr:rowOff>159004</xdr:rowOff>
    </xdr:from>
    <xdr:to>
      <xdr:col>82</xdr:col>
      <xdr:colOff>107950</xdr:colOff>
      <xdr:row>57</xdr:row>
      <xdr:rowOff>51562</xdr:rowOff>
    </xdr:to>
    <xdr:cxnSp macro="">
      <xdr:nvCxnSpPr>
        <xdr:cNvPr id="253" name="直線コネクタ 252">
          <a:extLst>
            <a:ext uri="{FF2B5EF4-FFF2-40B4-BE49-F238E27FC236}">
              <a16:creationId xmlns:a16="http://schemas.microsoft.com/office/drawing/2014/main" id="{00000000-0008-0000-0400-0000FD000000}"/>
            </a:ext>
          </a:extLst>
        </xdr:cNvPr>
        <xdr:cNvCxnSpPr/>
      </xdr:nvCxnSpPr>
      <xdr:spPr>
        <a:xfrm flipV="1">
          <a:off x="15671800" y="9760204"/>
          <a:ext cx="838200" cy="640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57</xdr:row>
      <xdr:rowOff>18559</xdr:rowOff>
    </xdr:from>
    <xdr:ext cx="762000" cy="259045"/>
    <xdr:sp macro="" textlink="">
      <xdr:nvSpPr>
        <xdr:cNvPr id="254" name="その他平均値テキスト">
          <a:extLst>
            <a:ext uri="{FF2B5EF4-FFF2-40B4-BE49-F238E27FC236}">
              <a16:creationId xmlns:a16="http://schemas.microsoft.com/office/drawing/2014/main" id="{00000000-0008-0000-0400-0000FE000000}"/>
            </a:ext>
          </a:extLst>
        </xdr:cNvPr>
        <xdr:cNvSpPr txBox="1"/>
      </xdr:nvSpPr>
      <xdr:spPr>
        <a:xfrm>
          <a:off x="16598900" y="979120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57</xdr:row>
      <xdr:rowOff>46482</xdr:rowOff>
    </xdr:from>
    <xdr:to>
      <xdr:col>82</xdr:col>
      <xdr:colOff>158750</xdr:colOff>
      <xdr:row>57</xdr:row>
      <xdr:rowOff>148082</xdr:rowOff>
    </xdr:to>
    <xdr:sp macro="" textlink="">
      <xdr:nvSpPr>
        <xdr:cNvPr id="255" name="フローチャート: 判断 254">
          <a:extLst>
            <a:ext uri="{FF2B5EF4-FFF2-40B4-BE49-F238E27FC236}">
              <a16:creationId xmlns:a16="http://schemas.microsoft.com/office/drawing/2014/main" id="{00000000-0008-0000-0400-0000FF000000}"/>
            </a:ext>
          </a:extLst>
        </xdr:cNvPr>
        <xdr:cNvSpPr/>
      </xdr:nvSpPr>
      <xdr:spPr>
        <a:xfrm>
          <a:off x="16459200" y="98191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57</xdr:row>
      <xdr:rowOff>14986</xdr:rowOff>
    </xdr:from>
    <xdr:to>
      <xdr:col>78</xdr:col>
      <xdr:colOff>69850</xdr:colOff>
      <xdr:row>57</xdr:row>
      <xdr:rowOff>51562</xdr:rowOff>
    </xdr:to>
    <xdr:cxnSp macro="">
      <xdr:nvCxnSpPr>
        <xdr:cNvPr id="256" name="直線コネクタ 255">
          <a:extLst>
            <a:ext uri="{FF2B5EF4-FFF2-40B4-BE49-F238E27FC236}">
              <a16:creationId xmlns:a16="http://schemas.microsoft.com/office/drawing/2014/main" id="{00000000-0008-0000-0400-000000010000}"/>
            </a:ext>
          </a:extLst>
        </xdr:cNvPr>
        <xdr:cNvCxnSpPr/>
      </xdr:nvCxnSpPr>
      <xdr:spPr>
        <a:xfrm>
          <a:off x="14782800" y="9787636"/>
          <a:ext cx="889000" cy="365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57</xdr:row>
      <xdr:rowOff>55626</xdr:rowOff>
    </xdr:from>
    <xdr:to>
      <xdr:col>78</xdr:col>
      <xdr:colOff>120650</xdr:colOff>
      <xdr:row>57</xdr:row>
      <xdr:rowOff>157226</xdr:rowOff>
    </xdr:to>
    <xdr:sp macro="" textlink="">
      <xdr:nvSpPr>
        <xdr:cNvPr id="257" name="フローチャート: 判断 256">
          <a:extLst>
            <a:ext uri="{FF2B5EF4-FFF2-40B4-BE49-F238E27FC236}">
              <a16:creationId xmlns:a16="http://schemas.microsoft.com/office/drawing/2014/main" id="{00000000-0008-0000-0400-000001010000}"/>
            </a:ext>
          </a:extLst>
        </xdr:cNvPr>
        <xdr:cNvSpPr/>
      </xdr:nvSpPr>
      <xdr:spPr>
        <a:xfrm>
          <a:off x="15621000" y="98282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57</xdr:row>
      <xdr:rowOff>142003</xdr:rowOff>
    </xdr:from>
    <xdr:ext cx="736600" cy="259045"/>
    <xdr:sp macro="" textlink="">
      <xdr:nvSpPr>
        <xdr:cNvPr id="258" name="テキスト ボックス 257">
          <a:extLst>
            <a:ext uri="{FF2B5EF4-FFF2-40B4-BE49-F238E27FC236}">
              <a16:creationId xmlns:a16="http://schemas.microsoft.com/office/drawing/2014/main" id="{00000000-0008-0000-0400-000002010000}"/>
            </a:ext>
          </a:extLst>
        </xdr:cNvPr>
        <xdr:cNvSpPr txBox="1"/>
      </xdr:nvSpPr>
      <xdr:spPr>
        <a:xfrm>
          <a:off x="15290800" y="991465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56</xdr:row>
      <xdr:rowOff>159004</xdr:rowOff>
    </xdr:from>
    <xdr:to>
      <xdr:col>73</xdr:col>
      <xdr:colOff>180975</xdr:colOff>
      <xdr:row>57</xdr:row>
      <xdr:rowOff>14986</xdr:rowOff>
    </xdr:to>
    <xdr:cxnSp macro="">
      <xdr:nvCxnSpPr>
        <xdr:cNvPr id="259" name="直線コネクタ 258">
          <a:extLst>
            <a:ext uri="{FF2B5EF4-FFF2-40B4-BE49-F238E27FC236}">
              <a16:creationId xmlns:a16="http://schemas.microsoft.com/office/drawing/2014/main" id="{00000000-0008-0000-0400-000003010000}"/>
            </a:ext>
          </a:extLst>
        </xdr:cNvPr>
        <xdr:cNvCxnSpPr/>
      </xdr:nvCxnSpPr>
      <xdr:spPr>
        <a:xfrm>
          <a:off x="13893800" y="9760204"/>
          <a:ext cx="889000" cy="274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57</xdr:row>
      <xdr:rowOff>28194</xdr:rowOff>
    </xdr:from>
    <xdr:to>
      <xdr:col>74</xdr:col>
      <xdr:colOff>31750</xdr:colOff>
      <xdr:row>57</xdr:row>
      <xdr:rowOff>129794</xdr:rowOff>
    </xdr:to>
    <xdr:sp macro="" textlink="">
      <xdr:nvSpPr>
        <xdr:cNvPr id="260" name="フローチャート: 判断 259">
          <a:extLst>
            <a:ext uri="{FF2B5EF4-FFF2-40B4-BE49-F238E27FC236}">
              <a16:creationId xmlns:a16="http://schemas.microsoft.com/office/drawing/2014/main" id="{00000000-0008-0000-0400-000004010000}"/>
            </a:ext>
          </a:extLst>
        </xdr:cNvPr>
        <xdr:cNvSpPr/>
      </xdr:nvSpPr>
      <xdr:spPr>
        <a:xfrm>
          <a:off x="14732000" y="98008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57</xdr:row>
      <xdr:rowOff>114571</xdr:rowOff>
    </xdr:from>
    <xdr:ext cx="762000" cy="259045"/>
    <xdr:sp macro="" textlink="">
      <xdr:nvSpPr>
        <xdr:cNvPr id="261" name="テキスト ボックス 260">
          <a:extLst>
            <a:ext uri="{FF2B5EF4-FFF2-40B4-BE49-F238E27FC236}">
              <a16:creationId xmlns:a16="http://schemas.microsoft.com/office/drawing/2014/main" id="{00000000-0008-0000-0400-000005010000}"/>
            </a:ext>
          </a:extLst>
        </xdr:cNvPr>
        <xdr:cNvSpPr txBox="1"/>
      </xdr:nvSpPr>
      <xdr:spPr>
        <a:xfrm>
          <a:off x="14401800" y="98872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56</xdr:row>
      <xdr:rowOff>131572</xdr:rowOff>
    </xdr:from>
    <xdr:to>
      <xdr:col>69</xdr:col>
      <xdr:colOff>92075</xdr:colOff>
      <xdr:row>56</xdr:row>
      <xdr:rowOff>159004</xdr:rowOff>
    </xdr:to>
    <xdr:cxnSp macro="">
      <xdr:nvCxnSpPr>
        <xdr:cNvPr id="262" name="直線コネクタ 261">
          <a:extLst>
            <a:ext uri="{FF2B5EF4-FFF2-40B4-BE49-F238E27FC236}">
              <a16:creationId xmlns:a16="http://schemas.microsoft.com/office/drawing/2014/main" id="{00000000-0008-0000-0400-000006010000}"/>
            </a:ext>
          </a:extLst>
        </xdr:cNvPr>
        <xdr:cNvCxnSpPr/>
      </xdr:nvCxnSpPr>
      <xdr:spPr>
        <a:xfrm>
          <a:off x="13004800" y="9732772"/>
          <a:ext cx="889000" cy="274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56</xdr:row>
      <xdr:rowOff>135636</xdr:rowOff>
    </xdr:from>
    <xdr:to>
      <xdr:col>69</xdr:col>
      <xdr:colOff>142875</xdr:colOff>
      <xdr:row>57</xdr:row>
      <xdr:rowOff>65786</xdr:rowOff>
    </xdr:to>
    <xdr:sp macro="" textlink="">
      <xdr:nvSpPr>
        <xdr:cNvPr id="263" name="フローチャート: 判断 262">
          <a:extLst>
            <a:ext uri="{FF2B5EF4-FFF2-40B4-BE49-F238E27FC236}">
              <a16:creationId xmlns:a16="http://schemas.microsoft.com/office/drawing/2014/main" id="{00000000-0008-0000-0400-000007010000}"/>
            </a:ext>
          </a:extLst>
        </xdr:cNvPr>
        <xdr:cNvSpPr/>
      </xdr:nvSpPr>
      <xdr:spPr>
        <a:xfrm>
          <a:off x="13843000" y="97368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57</xdr:row>
      <xdr:rowOff>50563</xdr:rowOff>
    </xdr:from>
    <xdr:ext cx="762000" cy="259045"/>
    <xdr:sp macro="" textlink="">
      <xdr:nvSpPr>
        <xdr:cNvPr id="264" name="テキスト ボックス 263">
          <a:extLst>
            <a:ext uri="{FF2B5EF4-FFF2-40B4-BE49-F238E27FC236}">
              <a16:creationId xmlns:a16="http://schemas.microsoft.com/office/drawing/2014/main" id="{00000000-0008-0000-0400-000008010000}"/>
            </a:ext>
          </a:extLst>
        </xdr:cNvPr>
        <xdr:cNvSpPr txBox="1"/>
      </xdr:nvSpPr>
      <xdr:spPr>
        <a:xfrm>
          <a:off x="13512800" y="98232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57</xdr:row>
      <xdr:rowOff>46482</xdr:rowOff>
    </xdr:from>
    <xdr:to>
      <xdr:col>65</xdr:col>
      <xdr:colOff>53975</xdr:colOff>
      <xdr:row>57</xdr:row>
      <xdr:rowOff>148082</xdr:rowOff>
    </xdr:to>
    <xdr:sp macro="" textlink="">
      <xdr:nvSpPr>
        <xdr:cNvPr id="265" name="フローチャート: 判断 264">
          <a:extLst>
            <a:ext uri="{FF2B5EF4-FFF2-40B4-BE49-F238E27FC236}">
              <a16:creationId xmlns:a16="http://schemas.microsoft.com/office/drawing/2014/main" id="{00000000-0008-0000-0400-000009010000}"/>
            </a:ext>
          </a:extLst>
        </xdr:cNvPr>
        <xdr:cNvSpPr/>
      </xdr:nvSpPr>
      <xdr:spPr>
        <a:xfrm>
          <a:off x="12954000" y="98191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57</xdr:row>
      <xdr:rowOff>132859</xdr:rowOff>
    </xdr:from>
    <xdr:ext cx="762000" cy="259045"/>
    <xdr:sp macro="" textlink="">
      <xdr:nvSpPr>
        <xdr:cNvPr id="266" name="テキスト ボックス 265">
          <a:extLst>
            <a:ext uri="{FF2B5EF4-FFF2-40B4-BE49-F238E27FC236}">
              <a16:creationId xmlns:a16="http://schemas.microsoft.com/office/drawing/2014/main" id="{00000000-0008-0000-0400-00000A010000}"/>
            </a:ext>
          </a:extLst>
        </xdr:cNvPr>
        <xdr:cNvSpPr txBox="1"/>
      </xdr:nvSpPr>
      <xdr:spPr>
        <a:xfrm>
          <a:off x="12623800" y="99055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64</xdr:row>
      <xdr:rowOff>10177</xdr:rowOff>
    </xdr:from>
    <xdr:ext cx="762000" cy="259045"/>
    <xdr:sp macro="" textlink="">
      <xdr:nvSpPr>
        <xdr:cNvPr id="267" name="テキスト ボックス 266">
          <a:extLst>
            <a:ext uri="{FF2B5EF4-FFF2-40B4-BE49-F238E27FC236}">
              <a16:creationId xmlns:a16="http://schemas.microsoft.com/office/drawing/2014/main" id="{00000000-0008-0000-0400-00000B010000}"/>
            </a:ext>
          </a:extLst>
        </xdr:cNvPr>
        <xdr:cNvSpPr txBox="1"/>
      </xdr:nvSpPr>
      <xdr:spPr>
        <a:xfrm>
          <a:off x="16294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64</xdr:row>
      <xdr:rowOff>10177</xdr:rowOff>
    </xdr:from>
    <xdr:ext cx="762000" cy="259045"/>
    <xdr:sp macro="" textlink="">
      <xdr:nvSpPr>
        <xdr:cNvPr id="268" name="テキスト ボックス 267">
          <a:extLst>
            <a:ext uri="{FF2B5EF4-FFF2-40B4-BE49-F238E27FC236}">
              <a16:creationId xmlns:a16="http://schemas.microsoft.com/office/drawing/2014/main" id="{00000000-0008-0000-0400-00000C010000}"/>
            </a:ext>
          </a:extLst>
        </xdr:cNvPr>
        <xdr:cNvSpPr txBox="1"/>
      </xdr:nvSpPr>
      <xdr:spPr>
        <a:xfrm>
          <a:off x="15455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64</xdr:row>
      <xdr:rowOff>10177</xdr:rowOff>
    </xdr:from>
    <xdr:ext cx="762000" cy="259045"/>
    <xdr:sp macro="" textlink="">
      <xdr:nvSpPr>
        <xdr:cNvPr id="269" name="テキスト ボックス 268">
          <a:extLst>
            <a:ext uri="{FF2B5EF4-FFF2-40B4-BE49-F238E27FC236}">
              <a16:creationId xmlns:a16="http://schemas.microsoft.com/office/drawing/2014/main" id="{00000000-0008-0000-0400-00000D010000}"/>
            </a:ext>
          </a:extLst>
        </xdr:cNvPr>
        <xdr:cNvSpPr txBox="1"/>
      </xdr:nvSpPr>
      <xdr:spPr>
        <a:xfrm>
          <a:off x="14566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64</xdr:row>
      <xdr:rowOff>10177</xdr:rowOff>
    </xdr:from>
    <xdr:ext cx="762000" cy="259045"/>
    <xdr:sp macro="" textlink="">
      <xdr:nvSpPr>
        <xdr:cNvPr id="270" name="テキスト ボックス 269">
          <a:extLst>
            <a:ext uri="{FF2B5EF4-FFF2-40B4-BE49-F238E27FC236}">
              <a16:creationId xmlns:a16="http://schemas.microsoft.com/office/drawing/2014/main" id="{00000000-0008-0000-0400-00000E010000}"/>
            </a:ext>
          </a:extLst>
        </xdr:cNvPr>
        <xdr:cNvSpPr txBox="1"/>
      </xdr:nvSpPr>
      <xdr:spPr>
        <a:xfrm>
          <a:off x="13677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64</xdr:row>
      <xdr:rowOff>10177</xdr:rowOff>
    </xdr:from>
    <xdr:ext cx="762000" cy="259045"/>
    <xdr:sp macro="" textlink="">
      <xdr:nvSpPr>
        <xdr:cNvPr id="271" name="テキスト ボックス 270">
          <a:extLst>
            <a:ext uri="{FF2B5EF4-FFF2-40B4-BE49-F238E27FC236}">
              <a16:creationId xmlns:a16="http://schemas.microsoft.com/office/drawing/2014/main" id="{00000000-0008-0000-0400-00000F010000}"/>
            </a:ext>
          </a:extLst>
        </xdr:cNvPr>
        <xdr:cNvSpPr txBox="1"/>
      </xdr:nvSpPr>
      <xdr:spPr>
        <a:xfrm>
          <a:off x="12788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56</xdr:row>
      <xdr:rowOff>108204</xdr:rowOff>
    </xdr:from>
    <xdr:to>
      <xdr:col>82</xdr:col>
      <xdr:colOff>158750</xdr:colOff>
      <xdr:row>57</xdr:row>
      <xdr:rowOff>38354</xdr:rowOff>
    </xdr:to>
    <xdr:sp macro="" textlink="">
      <xdr:nvSpPr>
        <xdr:cNvPr id="272" name="楕円 271">
          <a:extLst>
            <a:ext uri="{FF2B5EF4-FFF2-40B4-BE49-F238E27FC236}">
              <a16:creationId xmlns:a16="http://schemas.microsoft.com/office/drawing/2014/main" id="{00000000-0008-0000-0400-000010010000}"/>
            </a:ext>
          </a:extLst>
        </xdr:cNvPr>
        <xdr:cNvSpPr/>
      </xdr:nvSpPr>
      <xdr:spPr>
        <a:xfrm>
          <a:off x="16459200" y="97094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55</xdr:row>
      <xdr:rowOff>124731</xdr:rowOff>
    </xdr:from>
    <xdr:ext cx="762000" cy="259045"/>
    <xdr:sp macro="" textlink="">
      <xdr:nvSpPr>
        <xdr:cNvPr id="273" name="その他該当値テキスト">
          <a:extLst>
            <a:ext uri="{FF2B5EF4-FFF2-40B4-BE49-F238E27FC236}">
              <a16:creationId xmlns:a16="http://schemas.microsoft.com/office/drawing/2014/main" id="{00000000-0008-0000-0400-000011010000}"/>
            </a:ext>
          </a:extLst>
        </xdr:cNvPr>
        <xdr:cNvSpPr txBox="1"/>
      </xdr:nvSpPr>
      <xdr:spPr>
        <a:xfrm>
          <a:off x="16598900" y="95544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57</xdr:row>
      <xdr:rowOff>762</xdr:rowOff>
    </xdr:from>
    <xdr:to>
      <xdr:col>78</xdr:col>
      <xdr:colOff>120650</xdr:colOff>
      <xdr:row>57</xdr:row>
      <xdr:rowOff>102362</xdr:rowOff>
    </xdr:to>
    <xdr:sp macro="" textlink="">
      <xdr:nvSpPr>
        <xdr:cNvPr id="274" name="楕円 273">
          <a:extLst>
            <a:ext uri="{FF2B5EF4-FFF2-40B4-BE49-F238E27FC236}">
              <a16:creationId xmlns:a16="http://schemas.microsoft.com/office/drawing/2014/main" id="{00000000-0008-0000-0400-000012010000}"/>
            </a:ext>
          </a:extLst>
        </xdr:cNvPr>
        <xdr:cNvSpPr/>
      </xdr:nvSpPr>
      <xdr:spPr>
        <a:xfrm>
          <a:off x="15621000" y="97734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55</xdr:row>
      <xdr:rowOff>112539</xdr:rowOff>
    </xdr:from>
    <xdr:ext cx="736600" cy="259045"/>
    <xdr:sp macro="" textlink="">
      <xdr:nvSpPr>
        <xdr:cNvPr id="275" name="テキスト ボックス 274">
          <a:extLst>
            <a:ext uri="{FF2B5EF4-FFF2-40B4-BE49-F238E27FC236}">
              <a16:creationId xmlns:a16="http://schemas.microsoft.com/office/drawing/2014/main" id="{00000000-0008-0000-0400-000013010000}"/>
            </a:ext>
          </a:extLst>
        </xdr:cNvPr>
        <xdr:cNvSpPr txBox="1"/>
      </xdr:nvSpPr>
      <xdr:spPr>
        <a:xfrm>
          <a:off x="15290800" y="954228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56</xdr:row>
      <xdr:rowOff>135636</xdr:rowOff>
    </xdr:from>
    <xdr:to>
      <xdr:col>74</xdr:col>
      <xdr:colOff>31750</xdr:colOff>
      <xdr:row>57</xdr:row>
      <xdr:rowOff>65786</xdr:rowOff>
    </xdr:to>
    <xdr:sp macro="" textlink="">
      <xdr:nvSpPr>
        <xdr:cNvPr id="276" name="楕円 275">
          <a:extLst>
            <a:ext uri="{FF2B5EF4-FFF2-40B4-BE49-F238E27FC236}">
              <a16:creationId xmlns:a16="http://schemas.microsoft.com/office/drawing/2014/main" id="{00000000-0008-0000-0400-000014010000}"/>
            </a:ext>
          </a:extLst>
        </xdr:cNvPr>
        <xdr:cNvSpPr/>
      </xdr:nvSpPr>
      <xdr:spPr>
        <a:xfrm>
          <a:off x="14732000" y="97368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55</xdr:row>
      <xdr:rowOff>75963</xdr:rowOff>
    </xdr:from>
    <xdr:ext cx="762000" cy="259045"/>
    <xdr:sp macro="" textlink="">
      <xdr:nvSpPr>
        <xdr:cNvPr id="277" name="テキスト ボックス 276">
          <a:extLst>
            <a:ext uri="{FF2B5EF4-FFF2-40B4-BE49-F238E27FC236}">
              <a16:creationId xmlns:a16="http://schemas.microsoft.com/office/drawing/2014/main" id="{00000000-0008-0000-0400-000015010000}"/>
            </a:ext>
          </a:extLst>
        </xdr:cNvPr>
        <xdr:cNvSpPr txBox="1"/>
      </xdr:nvSpPr>
      <xdr:spPr>
        <a:xfrm>
          <a:off x="14401800" y="95057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56</xdr:row>
      <xdr:rowOff>108204</xdr:rowOff>
    </xdr:from>
    <xdr:to>
      <xdr:col>69</xdr:col>
      <xdr:colOff>142875</xdr:colOff>
      <xdr:row>57</xdr:row>
      <xdr:rowOff>38354</xdr:rowOff>
    </xdr:to>
    <xdr:sp macro="" textlink="">
      <xdr:nvSpPr>
        <xdr:cNvPr id="278" name="楕円 277">
          <a:extLst>
            <a:ext uri="{FF2B5EF4-FFF2-40B4-BE49-F238E27FC236}">
              <a16:creationId xmlns:a16="http://schemas.microsoft.com/office/drawing/2014/main" id="{00000000-0008-0000-0400-000016010000}"/>
            </a:ext>
          </a:extLst>
        </xdr:cNvPr>
        <xdr:cNvSpPr/>
      </xdr:nvSpPr>
      <xdr:spPr>
        <a:xfrm>
          <a:off x="13843000" y="97094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55</xdr:row>
      <xdr:rowOff>48531</xdr:rowOff>
    </xdr:from>
    <xdr:ext cx="762000" cy="259045"/>
    <xdr:sp macro="" textlink="">
      <xdr:nvSpPr>
        <xdr:cNvPr id="279" name="テキスト ボックス 278">
          <a:extLst>
            <a:ext uri="{FF2B5EF4-FFF2-40B4-BE49-F238E27FC236}">
              <a16:creationId xmlns:a16="http://schemas.microsoft.com/office/drawing/2014/main" id="{00000000-0008-0000-0400-000017010000}"/>
            </a:ext>
          </a:extLst>
        </xdr:cNvPr>
        <xdr:cNvSpPr txBox="1"/>
      </xdr:nvSpPr>
      <xdr:spPr>
        <a:xfrm>
          <a:off x="13512800" y="94782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56</xdr:row>
      <xdr:rowOff>80772</xdr:rowOff>
    </xdr:from>
    <xdr:to>
      <xdr:col>65</xdr:col>
      <xdr:colOff>53975</xdr:colOff>
      <xdr:row>57</xdr:row>
      <xdr:rowOff>10922</xdr:rowOff>
    </xdr:to>
    <xdr:sp macro="" textlink="">
      <xdr:nvSpPr>
        <xdr:cNvPr id="280" name="楕円 279">
          <a:extLst>
            <a:ext uri="{FF2B5EF4-FFF2-40B4-BE49-F238E27FC236}">
              <a16:creationId xmlns:a16="http://schemas.microsoft.com/office/drawing/2014/main" id="{00000000-0008-0000-0400-000018010000}"/>
            </a:ext>
          </a:extLst>
        </xdr:cNvPr>
        <xdr:cNvSpPr/>
      </xdr:nvSpPr>
      <xdr:spPr>
        <a:xfrm>
          <a:off x="12954000" y="96819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55</xdr:row>
      <xdr:rowOff>21099</xdr:rowOff>
    </xdr:from>
    <xdr:ext cx="762000" cy="259045"/>
    <xdr:sp macro="" textlink="">
      <xdr:nvSpPr>
        <xdr:cNvPr id="281" name="テキスト ボックス 280">
          <a:extLst>
            <a:ext uri="{FF2B5EF4-FFF2-40B4-BE49-F238E27FC236}">
              <a16:creationId xmlns:a16="http://schemas.microsoft.com/office/drawing/2014/main" id="{00000000-0008-0000-0400-000019010000}"/>
            </a:ext>
          </a:extLst>
        </xdr:cNvPr>
        <xdr:cNvSpPr txBox="1"/>
      </xdr:nvSpPr>
      <xdr:spPr>
        <a:xfrm>
          <a:off x="12623800" y="9450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27</xdr:row>
      <xdr:rowOff>69850</xdr:rowOff>
    </xdr:from>
    <xdr:to>
      <xdr:col>85</xdr:col>
      <xdr:colOff>66675</xdr:colOff>
      <xdr:row>29</xdr:row>
      <xdr:rowOff>44450</xdr:rowOff>
    </xdr:to>
    <xdr:sp macro="" textlink="">
      <xdr:nvSpPr>
        <xdr:cNvPr id="282" name="正方形/長方形 281">
          <a:extLst>
            <a:ext uri="{FF2B5EF4-FFF2-40B4-BE49-F238E27FC236}">
              <a16:creationId xmlns:a16="http://schemas.microsoft.com/office/drawing/2014/main" id="{00000000-0008-0000-0400-00001A010000}"/>
            </a:ext>
          </a:extLst>
        </xdr:cNvPr>
        <xdr:cNvSpPr/>
      </xdr:nvSpPr>
      <xdr:spPr>
        <a:xfrm>
          <a:off x="12446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85</xdr:col>
      <xdr:colOff>79375</xdr:colOff>
      <xdr:row>27</xdr:row>
      <xdr:rowOff>133350</xdr:rowOff>
    </xdr:from>
    <xdr:to>
      <xdr:col>93</xdr:col>
      <xdr:colOff>3175</xdr:colOff>
      <xdr:row>29</xdr:row>
      <xdr:rowOff>44450</xdr:rowOff>
    </xdr:to>
    <xdr:sp macro="" textlink="">
      <xdr:nvSpPr>
        <xdr:cNvPr id="283" name="正方形/長方形 282">
          <a:extLst>
            <a:ext uri="{FF2B5EF4-FFF2-40B4-BE49-F238E27FC236}">
              <a16:creationId xmlns:a16="http://schemas.microsoft.com/office/drawing/2014/main" id="{00000000-0008-0000-0400-00001B010000}"/>
            </a:ext>
          </a:extLst>
        </xdr:cNvPr>
        <xdr:cNvSpPr/>
      </xdr:nvSpPr>
      <xdr:spPr>
        <a:xfrm>
          <a:off x="17081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28</xdr:row>
      <xdr:rowOff>152400</xdr:rowOff>
    </xdr:from>
    <xdr:to>
      <xdr:col>93</xdr:col>
      <xdr:colOff>3175</xdr:colOff>
      <xdr:row>30</xdr:row>
      <xdr:rowOff>63500</xdr:rowOff>
    </xdr:to>
    <xdr:sp macro="" textlink="">
      <xdr:nvSpPr>
        <xdr:cNvPr id="284" name="正方形/長方形 283">
          <a:extLst>
            <a:ext uri="{FF2B5EF4-FFF2-40B4-BE49-F238E27FC236}">
              <a16:creationId xmlns:a16="http://schemas.microsoft.com/office/drawing/2014/main" id="{00000000-0008-0000-0400-00001C010000}"/>
            </a:ext>
          </a:extLst>
        </xdr:cNvPr>
        <xdr:cNvSpPr/>
      </xdr:nvSpPr>
      <xdr:spPr>
        <a:xfrm>
          <a:off x="17081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27</xdr:row>
      <xdr:rowOff>133350</xdr:rowOff>
    </xdr:from>
    <xdr:to>
      <xdr:col>100</xdr:col>
      <xdr:colOff>165100</xdr:colOff>
      <xdr:row>29</xdr:row>
      <xdr:rowOff>44450</xdr:rowOff>
    </xdr:to>
    <xdr:sp macro="" textlink="">
      <xdr:nvSpPr>
        <xdr:cNvPr id="285" name="正方形/長方形 284">
          <a:extLst>
            <a:ext uri="{FF2B5EF4-FFF2-40B4-BE49-F238E27FC236}">
              <a16:creationId xmlns:a16="http://schemas.microsoft.com/office/drawing/2014/main" id="{00000000-0008-0000-0400-00001D010000}"/>
            </a:ext>
          </a:extLst>
        </xdr:cNvPr>
        <xdr:cNvSpPr/>
      </xdr:nvSpPr>
      <xdr:spPr>
        <a:xfrm>
          <a:off x="18770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28</xdr:row>
      <xdr:rowOff>152400</xdr:rowOff>
    </xdr:from>
    <xdr:to>
      <xdr:col>100</xdr:col>
      <xdr:colOff>165100</xdr:colOff>
      <xdr:row>30</xdr:row>
      <xdr:rowOff>63500</xdr:rowOff>
    </xdr:to>
    <xdr:sp macro="" textlink="">
      <xdr:nvSpPr>
        <xdr:cNvPr id="286" name="正方形/長方形 285">
          <a:extLst>
            <a:ext uri="{FF2B5EF4-FFF2-40B4-BE49-F238E27FC236}">
              <a16:creationId xmlns:a16="http://schemas.microsoft.com/office/drawing/2014/main" id="{00000000-0008-0000-0400-00001E010000}"/>
            </a:ext>
          </a:extLst>
        </xdr:cNvPr>
        <xdr:cNvSpPr/>
      </xdr:nvSpPr>
      <xdr:spPr>
        <a:xfrm>
          <a:off x="18770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27</xdr:row>
      <xdr:rowOff>133350</xdr:rowOff>
    </xdr:from>
    <xdr:to>
      <xdr:col>109</xdr:col>
      <xdr:colOff>104775</xdr:colOff>
      <xdr:row>29</xdr:row>
      <xdr:rowOff>44450</xdr:rowOff>
    </xdr:to>
    <xdr:sp macro="" textlink="">
      <xdr:nvSpPr>
        <xdr:cNvPr id="287" name="正方形/長方形 286">
          <a:extLst>
            <a:ext uri="{FF2B5EF4-FFF2-40B4-BE49-F238E27FC236}">
              <a16:creationId xmlns:a16="http://schemas.microsoft.com/office/drawing/2014/main" id="{00000000-0008-0000-0400-00001F010000}"/>
            </a:ext>
          </a:extLst>
        </xdr:cNvPr>
        <xdr:cNvSpPr/>
      </xdr:nvSpPr>
      <xdr:spPr>
        <a:xfrm>
          <a:off x="20383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101</xdr:col>
      <xdr:colOff>180975</xdr:colOff>
      <xdr:row>28</xdr:row>
      <xdr:rowOff>152400</xdr:rowOff>
    </xdr:from>
    <xdr:to>
      <xdr:col>109</xdr:col>
      <xdr:colOff>104775</xdr:colOff>
      <xdr:row>30</xdr:row>
      <xdr:rowOff>63500</xdr:rowOff>
    </xdr:to>
    <xdr:sp macro="" textlink="">
      <xdr:nvSpPr>
        <xdr:cNvPr id="288" name="正方形/長方形 287">
          <a:extLst>
            <a:ext uri="{FF2B5EF4-FFF2-40B4-BE49-F238E27FC236}">
              <a16:creationId xmlns:a16="http://schemas.microsoft.com/office/drawing/2014/main" id="{00000000-0008-0000-0400-000020010000}"/>
            </a:ext>
          </a:extLst>
        </xdr:cNvPr>
        <xdr:cNvSpPr/>
      </xdr:nvSpPr>
      <xdr:spPr>
        <a:xfrm>
          <a:off x="20383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30</xdr:row>
      <xdr:rowOff>127000</xdr:rowOff>
    </xdr:from>
    <xdr:to>
      <xdr:col>85</xdr:col>
      <xdr:colOff>66675</xdr:colOff>
      <xdr:row>44</xdr:row>
      <xdr:rowOff>12700</xdr:rowOff>
    </xdr:to>
    <xdr:sp macro="" textlink="">
      <xdr:nvSpPr>
        <xdr:cNvPr id="289" name="正方形/長方形 288">
          <a:extLst>
            <a:ext uri="{FF2B5EF4-FFF2-40B4-BE49-F238E27FC236}">
              <a16:creationId xmlns:a16="http://schemas.microsoft.com/office/drawing/2014/main" id="{00000000-0008-0000-0400-000021010000}"/>
            </a:ext>
          </a:extLst>
        </xdr:cNvPr>
        <xdr:cNvSpPr/>
      </xdr:nvSpPr>
      <xdr:spPr>
        <a:xfrm>
          <a:off x="12446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30</xdr:row>
      <xdr:rowOff>127000</xdr:rowOff>
    </xdr:from>
    <xdr:to>
      <xdr:col>113</xdr:col>
      <xdr:colOff>130175</xdr:colOff>
      <xdr:row>44</xdr:row>
      <xdr:rowOff>12700</xdr:rowOff>
    </xdr:to>
    <xdr:sp macro="" textlink="">
      <xdr:nvSpPr>
        <xdr:cNvPr id="290" name="正方形/長方形 289">
          <a:extLst>
            <a:ext uri="{FF2B5EF4-FFF2-40B4-BE49-F238E27FC236}">
              <a16:creationId xmlns:a16="http://schemas.microsoft.com/office/drawing/2014/main" id="{00000000-0008-0000-0400-000022010000}"/>
            </a:ext>
          </a:extLst>
        </xdr:cNvPr>
        <xdr:cNvSpPr/>
      </xdr:nvSpPr>
      <xdr:spPr>
        <a:xfrm>
          <a:off x="17399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30</xdr:row>
      <xdr:rowOff>127000</xdr:rowOff>
    </xdr:from>
    <xdr:to>
      <xdr:col>106</xdr:col>
      <xdr:colOff>69850</xdr:colOff>
      <xdr:row>32</xdr:row>
      <xdr:rowOff>38100</xdr:rowOff>
    </xdr:to>
    <xdr:sp macro="" textlink="">
      <xdr:nvSpPr>
        <xdr:cNvPr id="291" name="正方形/長方形 290">
          <a:extLst>
            <a:ext uri="{FF2B5EF4-FFF2-40B4-BE49-F238E27FC236}">
              <a16:creationId xmlns:a16="http://schemas.microsoft.com/office/drawing/2014/main" id="{00000000-0008-0000-0400-000023010000}"/>
            </a:ext>
          </a:extLst>
        </xdr:cNvPr>
        <xdr:cNvSpPr/>
      </xdr:nvSpPr>
      <xdr:spPr>
        <a:xfrm>
          <a:off x="17462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補助費等の分析欄</a:t>
          </a:r>
        </a:p>
      </xdr:txBody>
    </xdr:sp>
    <xdr:clientData/>
  </xdr:twoCellAnchor>
  <xdr:twoCellAnchor>
    <xdr:from>
      <xdr:col>87</xdr:col>
      <xdr:colOff>98425</xdr:colOff>
      <xdr:row>32</xdr:row>
      <xdr:rowOff>101600</xdr:rowOff>
    </xdr:from>
    <xdr:to>
      <xdr:col>112</xdr:col>
      <xdr:colOff>177800</xdr:colOff>
      <xdr:row>43</xdr:row>
      <xdr:rowOff>120650</xdr:rowOff>
    </xdr:to>
    <xdr:sp macro="" textlink="" fLocksText="0">
      <xdr:nvSpPr>
        <xdr:cNvPr id="292" name="テキスト ボックス 291">
          <a:extLst>
            <a:ext uri="{FF2B5EF4-FFF2-40B4-BE49-F238E27FC236}">
              <a16:creationId xmlns:a16="http://schemas.microsoft.com/office/drawing/2014/main" id="{00000000-0008-0000-0400-000024010000}"/>
            </a:ext>
          </a:extLst>
        </xdr:cNvPr>
        <xdr:cNvSpPr txBox="1"/>
      </xdr:nvSpPr>
      <xdr:spPr>
        <a:xfrm>
          <a:off x="17500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100">
              <a:solidFill>
                <a:schemeClr val="dk1"/>
              </a:solidFill>
              <a:effectLst/>
              <a:latin typeface="+mn-lt"/>
              <a:ea typeface="+mn-ea"/>
              <a:cs typeface="+mn-cs"/>
            </a:rPr>
            <a:t>　</a:t>
          </a:r>
          <a:r>
            <a:rPr kumimoji="1" lang="ja-JP" altLang="ja-JP" sz="1100">
              <a:solidFill>
                <a:schemeClr val="dk1"/>
              </a:solidFill>
              <a:effectLst/>
              <a:latin typeface="+mn-lt"/>
              <a:ea typeface="+mn-ea"/>
              <a:cs typeface="+mn-cs"/>
            </a:rPr>
            <a:t>令和</a:t>
          </a:r>
          <a:r>
            <a:rPr kumimoji="1" lang="ja-JP" altLang="en-US" sz="1100">
              <a:solidFill>
                <a:schemeClr val="dk1"/>
              </a:solidFill>
              <a:effectLst/>
              <a:latin typeface="+mn-lt"/>
              <a:ea typeface="+mn-ea"/>
              <a:cs typeface="+mn-cs"/>
            </a:rPr>
            <a:t>６</a:t>
          </a:r>
          <a:r>
            <a:rPr kumimoji="1" lang="ja-JP" altLang="ja-JP" sz="1100">
              <a:solidFill>
                <a:schemeClr val="dk1"/>
              </a:solidFill>
              <a:effectLst/>
              <a:latin typeface="+mn-lt"/>
              <a:ea typeface="+mn-ea"/>
              <a:cs typeface="+mn-cs"/>
            </a:rPr>
            <a:t>年度は、前年度に比べて０．</a:t>
          </a:r>
          <a:r>
            <a:rPr kumimoji="1" lang="ja-JP" altLang="en-US" sz="1100">
              <a:solidFill>
                <a:schemeClr val="dk1"/>
              </a:solidFill>
              <a:effectLst/>
              <a:latin typeface="+mn-lt"/>
              <a:ea typeface="+mn-ea"/>
              <a:cs typeface="+mn-cs"/>
            </a:rPr>
            <a:t>６</a:t>
          </a:r>
          <a:r>
            <a:rPr kumimoji="1" lang="ja-JP" altLang="ja-JP" sz="1100">
              <a:solidFill>
                <a:schemeClr val="dk1"/>
              </a:solidFill>
              <a:effectLst/>
              <a:latin typeface="+mn-lt"/>
              <a:ea typeface="+mn-ea"/>
              <a:cs typeface="+mn-cs"/>
            </a:rPr>
            <a:t>ポイント改善し１</a:t>
          </a:r>
          <a:r>
            <a:rPr kumimoji="1" lang="ja-JP" altLang="en-US" sz="1100">
              <a:solidFill>
                <a:schemeClr val="dk1"/>
              </a:solidFill>
              <a:effectLst/>
              <a:latin typeface="+mn-lt"/>
              <a:ea typeface="+mn-ea"/>
              <a:cs typeface="+mn-cs"/>
            </a:rPr>
            <a:t>１</a:t>
          </a:r>
          <a:r>
            <a:rPr kumimoji="1" lang="ja-JP" altLang="ja-JP" sz="1100">
              <a:solidFill>
                <a:schemeClr val="dk1"/>
              </a:solidFill>
              <a:effectLst/>
              <a:latin typeface="+mn-lt"/>
              <a:ea typeface="+mn-ea"/>
              <a:cs typeface="+mn-cs"/>
            </a:rPr>
            <a:t>．</a:t>
          </a:r>
          <a:r>
            <a:rPr kumimoji="1" lang="ja-JP" altLang="en-US" sz="1100">
              <a:solidFill>
                <a:schemeClr val="dk1"/>
              </a:solidFill>
              <a:effectLst/>
              <a:latin typeface="+mn-lt"/>
              <a:ea typeface="+mn-ea"/>
              <a:cs typeface="+mn-cs"/>
            </a:rPr>
            <a:t>６</a:t>
          </a:r>
          <a:r>
            <a:rPr kumimoji="1" lang="ja-JP" altLang="ja-JP" sz="1100">
              <a:solidFill>
                <a:schemeClr val="dk1"/>
              </a:solidFill>
              <a:effectLst/>
              <a:latin typeface="+mn-lt"/>
              <a:ea typeface="+mn-ea"/>
              <a:cs typeface="+mn-cs"/>
            </a:rPr>
            <a:t>％となった。比率は下水道事業会計負担金及び補助金の減</a:t>
          </a:r>
          <a:r>
            <a:rPr kumimoji="1" lang="ja-JP" altLang="en-US" sz="1100">
              <a:solidFill>
                <a:schemeClr val="dk1"/>
              </a:solidFill>
              <a:effectLst/>
              <a:latin typeface="+mn-lt"/>
              <a:ea typeface="+mn-ea"/>
              <a:cs typeface="+mn-cs"/>
            </a:rPr>
            <a:t>等</a:t>
          </a:r>
          <a:r>
            <a:rPr kumimoji="1" lang="ja-JP" altLang="ja-JP" sz="1100">
              <a:solidFill>
                <a:schemeClr val="dk1"/>
              </a:solidFill>
              <a:effectLst/>
              <a:latin typeface="+mn-lt"/>
              <a:ea typeface="+mn-ea"/>
              <a:cs typeface="+mn-cs"/>
            </a:rPr>
            <a:t>により減少した</a:t>
          </a:r>
          <a:r>
            <a:rPr kumimoji="1" lang="ja-JP" altLang="en-US" sz="1100">
              <a:solidFill>
                <a:schemeClr val="dk1"/>
              </a:solidFill>
              <a:effectLst/>
              <a:latin typeface="+mn-lt"/>
              <a:ea typeface="+mn-ea"/>
              <a:cs typeface="+mn-cs"/>
            </a:rPr>
            <a:t>。類似団体平均は下</a:t>
          </a:r>
          <a:r>
            <a:rPr kumimoji="1" lang="ja-JP" altLang="ja-JP" sz="1100">
              <a:solidFill>
                <a:schemeClr val="dk1"/>
              </a:solidFill>
              <a:effectLst/>
              <a:latin typeface="+mn-lt"/>
              <a:ea typeface="+mn-ea"/>
              <a:cs typeface="+mn-cs"/>
            </a:rPr>
            <a:t>回っ</a:t>
          </a:r>
          <a:r>
            <a:rPr kumimoji="1" lang="ja-JP" altLang="en-US" sz="1100">
              <a:solidFill>
                <a:schemeClr val="dk1"/>
              </a:solidFill>
              <a:effectLst/>
              <a:latin typeface="+mn-lt"/>
              <a:ea typeface="+mn-ea"/>
              <a:cs typeface="+mn-cs"/>
            </a:rPr>
            <a:t>たものの</a:t>
          </a:r>
          <a:r>
            <a:rPr kumimoji="1" lang="ja-JP" altLang="ja-JP" sz="1100">
              <a:solidFill>
                <a:schemeClr val="dk1"/>
              </a:solidFill>
              <a:effectLst/>
              <a:latin typeface="+mn-lt"/>
              <a:ea typeface="+mn-ea"/>
              <a:cs typeface="+mn-cs"/>
            </a:rPr>
            <a:t>、</a:t>
          </a:r>
          <a:r>
            <a:rPr kumimoji="1" lang="ja-JP" altLang="en-US" sz="1100">
              <a:solidFill>
                <a:schemeClr val="dk1"/>
              </a:solidFill>
              <a:effectLst/>
              <a:latin typeface="+mn-lt"/>
              <a:ea typeface="+mn-ea"/>
              <a:cs typeface="+mn-cs"/>
            </a:rPr>
            <a:t>引き続き</a:t>
          </a:r>
          <a:r>
            <a:rPr kumimoji="1" lang="ja-JP" altLang="ja-JP" sz="1100">
              <a:solidFill>
                <a:schemeClr val="dk1"/>
              </a:solidFill>
              <a:effectLst/>
              <a:latin typeface="+mn-lt"/>
              <a:ea typeface="+mn-ea"/>
              <a:cs typeface="+mn-cs"/>
            </a:rPr>
            <a:t>各種補助金等に関して、今後もそのあり方</a:t>
          </a:r>
          <a:r>
            <a:rPr kumimoji="1" lang="ja-JP" altLang="en-US" sz="1100">
              <a:solidFill>
                <a:schemeClr val="dk1"/>
              </a:solidFill>
              <a:effectLst/>
              <a:latin typeface="+mn-lt"/>
              <a:ea typeface="+mn-ea"/>
              <a:cs typeface="+mn-cs"/>
            </a:rPr>
            <a:t>の見直しに努める。</a:t>
          </a:r>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62</xdr:col>
      <xdr:colOff>6350</xdr:colOff>
      <xdr:row>29</xdr:row>
      <xdr:rowOff>107950</xdr:rowOff>
    </xdr:from>
    <xdr:ext cx="298543" cy="225703"/>
    <xdr:sp macro="" textlink="">
      <xdr:nvSpPr>
        <xdr:cNvPr id="293" name="テキスト ボックス 292">
          <a:extLst>
            <a:ext uri="{FF2B5EF4-FFF2-40B4-BE49-F238E27FC236}">
              <a16:creationId xmlns:a16="http://schemas.microsoft.com/office/drawing/2014/main" id="{00000000-0008-0000-0400-000025010000}"/>
            </a:ext>
          </a:extLst>
        </xdr:cNvPr>
        <xdr:cNvSpPr txBox="1"/>
      </xdr:nvSpPr>
      <xdr:spPr>
        <a:xfrm>
          <a:off x="12407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44</xdr:row>
      <xdr:rowOff>12700</xdr:rowOff>
    </xdr:from>
    <xdr:to>
      <xdr:col>85</xdr:col>
      <xdr:colOff>66675</xdr:colOff>
      <xdr:row>44</xdr:row>
      <xdr:rowOff>12700</xdr:rowOff>
    </xdr:to>
    <xdr:cxnSp macro="">
      <xdr:nvCxnSpPr>
        <xdr:cNvPr id="294" name="直線コネクタ 293">
          <a:extLst>
            <a:ext uri="{FF2B5EF4-FFF2-40B4-BE49-F238E27FC236}">
              <a16:creationId xmlns:a16="http://schemas.microsoft.com/office/drawing/2014/main" id="{00000000-0008-0000-0400-000026010000}"/>
            </a:ext>
          </a:extLst>
        </xdr:cNvPr>
        <xdr:cNvCxnSpPr/>
      </xdr:nvCxnSpPr>
      <xdr:spPr>
        <a:xfrm>
          <a:off x="12446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43</xdr:row>
      <xdr:rowOff>41927</xdr:rowOff>
    </xdr:from>
    <xdr:ext cx="508000" cy="259045"/>
    <xdr:sp macro="" textlink="">
      <xdr:nvSpPr>
        <xdr:cNvPr id="295" name="テキスト ボックス 294">
          <a:extLst>
            <a:ext uri="{FF2B5EF4-FFF2-40B4-BE49-F238E27FC236}">
              <a16:creationId xmlns:a16="http://schemas.microsoft.com/office/drawing/2014/main" id="{00000000-0008-0000-0400-000027010000}"/>
            </a:ext>
          </a:extLst>
        </xdr:cNvPr>
        <xdr:cNvSpPr txBox="1"/>
      </xdr:nvSpPr>
      <xdr:spPr>
        <a:xfrm>
          <a:off x="11938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41</xdr:row>
      <xdr:rowOff>69850</xdr:rowOff>
    </xdr:from>
    <xdr:to>
      <xdr:col>85</xdr:col>
      <xdr:colOff>66675</xdr:colOff>
      <xdr:row>41</xdr:row>
      <xdr:rowOff>69850</xdr:rowOff>
    </xdr:to>
    <xdr:cxnSp macro="">
      <xdr:nvCxnSpPr>
        <xdr:cNvPr id="296" name="直線コネクタ 295">
          <a:extLst>
            <a:ext uri="{FF2B5EF4-FFF2-40B4-BE49-F238E27FC236}">
              <a16:creationId xmlns:a16="http://schemas.microsoft.com/office/drawing/2014/main" id="{00000000-0008-0000-0400-000028010000}"/>
            </a:ext>
          </a:extLst>
        </xdr:cNvPr>
        <xdr:cNvCxnSpPr/>
      </xdr:nvCxnSpPr>
      <xdr:spPr>
        <a:xfrm>
          <a:off x="12446000" y="7099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40</xdr:row>
      <xdr:rowOff>99077</xdr:rowOff>
    </xdr:from>
    <xdr:ext cx="508000" cy="259045"/>
    <xdr:sp macro="" textlink="">
      <xdr:nvSpPr>
        <xdr:cNvPr id="297" name="テキスト ボックス 296">
          <a:extLst>
            <a:ext uri="{FF2B5EF4-FFF2-40B4-BE49-F238E27FC236}">
              <a16:creationId xmlns:a16="http://schemas.microsoft.com/office/drawing/2014/main" id="{00000000-0008-0000-0400-000029010000}"/>
            </a:ext>
          </a:extLst>
        </xdr:cNvPr>
        <xdr:cNvSpPr txBox="1"/>
      </xdr:nvSpPr>
      <xdr:spPr>
        <a:xfrm>
          <a:off x="11938000" y="6957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38</xdr:row>
      <xdr:rowOff>127000</xdr:rowOff>
    </xdr:from>
    <xdr:to>
      <xdr:col>85</xdr:col>
      <xdr:colOff>66675</xdr:colOff>
      <xdr:row>38</xdr:row>
      <xdr:rowOff>127000</xdr:rowOff>
    </xdr:to>
    <xdr:cxnSp macro="">
      <xdr:nvCxnSpPr>
        <xdr:cNvPr id="298" name="直線コネクタ 297">
          <a:extLst>
            <a:ext uri="{FF2B5EF4-FFF2-40B4-BE49-F238E27FC236}">
              <a16:creationId xmlns:a16="http://schemas.microsoft.com/office/drawing/2014/main" id="{00000000-0008-0000-0400-00002A010000}"/>
            </a:ext>
          </a:extLst>
        </xdr:cNvPr>
        <xdr:cNvCxnSpPr/>
      </xdr:nvCxnSpPr>
      <xdr:spPr>
        <a:xfrm>
          <a:off x="12446000" y="6642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37</xdr:row>
      <xdr:rowOff>156227</xdr:rowOff>
    </xdr:from>
    <xdr:ext cx="508000" cy="259045"/>
    <xdr:sp macro="" textlink="">
      <xdr:nvSpPr>
        <xdr:cNvPr id="299" name="テキスト ボックス 298">
          <a:extLst>
            <a:ext uri="{FF2B5EF4-FFF2-40B4-BE49-F238E27FC236}">
              <a16:creationId xmlns:a16="http://schemas.microsoft.com/office/drawing/2014/main" id="{00000000-0008-0000-0400-00002B010000}"/>
            </a:ext>
          </a:extLst>
        </xdr:cNvPr>
        <xdr:cNvSpPr txBox="1"/>
      </xdr:nvSpPr>
      <xdr:spPr>
        <a:xfrm>
          <a:off x="11938000" y="6499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36</xdr:row>
      <xdr:rowOff>12700</xdr:rowOff>
    </xdr:from>
    <xdr:to>
      <xdr:col>85</xdr:col>
      <xdr:colOff>66675</xdr:colOff>
      <xdr:row>36</xdr:row>
      <xdr:rowOff>12700</xdr:rowOff>
    </xdr:to>
    <xdr:cxnSp macro="">
      <xdr:nvCxnSpPr>
        <xdr:cNvPr id="300" name="直線コネクタ 299">
          <a:extLst>
            <a:ext uri="{FF2B5EF4-FFF2-40B4-BE49-F238E27FC236}">
              <a16:creationId xmlns:a16="http://schemas.microsoft.com/office/drawing/2014/main" id="{00000000-0008-0000-0400-00002C010000}"/>
            </a:ext>
          </a:extLst>
        </xdr:cNvPr>
        <xdr:cNvCxnSpPr/>
      </xdr:nvCxnSpPr>
      <xdr:spPr>
        <a:xfrm>
          <a:off x="12446000" y="6184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35</xdr:row>
      <xdr:rowOff>41927</xdr:rowOff>
    </xdr:from>
    <xdr:ext cx="508000" cy="259045"/>
    <xdr:sp macro="" textlink="">
      <xdr:nvSpPr>
        <xdr:cNvPr id="301" name="テキスト ボックス 300">
          <a:extLst>
            <a:ext uri="{FF2B5EF4-FFF2-40B4-BE49-F238E27FC236}">
              <a16:creationId xmlns:a16="http://schemas.microsoft.com/office/drawing/2014/main" id="{00000000-0008-0000-0400-00002D010000}"/>
            </a:ext>
          </a:extLst>
        </xdr:cNvPr>
        <xdr:cNvSpPr txBox="1"/>
      </xdr:nvSpPr>
      <xdr:spPr>
        <a:xfrm>
          <a:off x="11938000" y="6042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33</xdr:row>
      <xdr:rowOff>69850</xdr:rowOff>
    </xdr:from>
    <xdr:to>
      <xdr:col>85</xdr:col>
      <xdr:colOff>66675</xdr:colOff>
      <xdr:row>33</xdr:row>
      <xdr:rowOff>69850</xdr:rowOff>
    </xdr:to>
    <xdr:cxnSp macro="">
      <xdr:nvCxnSpPr>
        <xdr:cNvPr id="302" name="直線コネクタ 301">
          <a:extLst>
            <a:ext uri="{FF2B5EF4-FFF2-40B4-BE49-F238E27FC236}">
              <a16:creationId xmlns:a16="http://schemas.microsoft.com/office/drawing/2014/main" id="{00000000-0008-0000-0400-00002E010000}"/>
            </a:ext>
          </a:extLst>
        </xdr:cNvPr>
        <xdr:cNvCxnSpPr/>
      </xdr:nvCxnSpPr>
      <xdr:spPr>
        <a:xfrm>
          <a:off x="12446000" y="5727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32</xdr:row>
      <xdr:rowOff>99077</xdr:rowOff>
    </xdr:from>
    <xdr:ext cx="508000" cy="259045"/>
    <xdr:sp macro="" textlink="">
      <xdr:nvSpPr>
        <xdr:cNvPr id="303" name="テキスト ボックス 302">
          <a:extLst>
            <a:ext uri="{FF2B5EF4-FFF2-40B4-BE49-F238E27FC236}">
              <a16:creationId xmlns:a16="http://schemas.microsoft.com/office/drawing/2014/main" id="{00000000-0008-0000-0400-00002F010000}"/>
            </a:ext>
          </a:extLst>
        </xdr:cNvPr>
        <xdr:cNvSpPr txBox="1"/>
      </xdr:nvSpPr>
      <xdr:spPr>
        <a:xfrm>
          <a:off x="11938000" y="5585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30</xdr:row>
      <xdr:rowOff>127000</xdr:rowOff>
    </xdr:from>
    <xdr:to>
      <xdr:col>85</xdr:col>
      <xdr:colOff>66675</xdr:colOff>
      <xdr:row>30</xdr:row>
      <xdr:rowOff>127000</xdr:rowOff>
    </xdr:to>
    <xdr:cxnSp macro="">
      <xdr:nvCxnSpPr>
        <xdr:cNvPr id="304" name="直線コネクタ 303">
          <a:extLst>
            <a:ext uri="{FF2B5EF4-FFF2-40B4-BE49-F238E27FC236}">
              <a16:creationId xmlns:a16="http://schemas.microsoft.com/office/drawing/2014/main" id="{00000000-0008-0000-0400-000030010000}"/>
            </a:ext>
          </a:extLst>
        </xdr:cNvPr>
        <xdr:cNvCxnSpPr/>
      </xdr:nvCxnSpPr>
      <xdr:spPr>
        <a:xfrm>
          <a:off x="12446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62</xdr:col>
      <xdr:colOff>44450</xdr:colOff>
      <xdr:row>30</xdr:row>
      <xdr:rowOff>127000</xdr:rowOff>
    </xdr:from>
    <xdr:to>
      <xdr:col>85</xdr:col>
      <xdr:colOff>66675</xdr:colOff>
      <xdr:row>44</xdr:row>
      <xdr:rowOff>12700</xdr:rowOff>
    </xdr:to>
    <xdr:sp macro="" textlink="">
      <xdr:nvSpPr>
        <xdr:cNvPr id="305" name="補助費等グラフ枠">
          <a:extLst>
            <a:ext uri="{FF2B5EF4-FFF2-40B4-BE49-F238E27FC236}">
              <a16:creationId xmlns:a16="http://schemas.microsoft.com/office/drawing/2014/main" id="{00000000-0008-0000-0400-000031010000}"/>
            </a:ext>
          </a:extLst>
        </xdr:cNvPr>
        <xdr:cNvSpPr/>
      </xdr:nvSpPr>
      <xdr:spPr>
        <a:xfrm>
          <a:off x="12446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34</xdr:row>
      <xdr:rowOff>53848</xdr:rowOff>
    </xdr:from>
    <xdr:to>
      <xdr:col>82</xdr:col>
      <xdr:colOff>107950</xdr:colOff>
      <xdr:row>39</xdr:row>
      <xdr:rowOff>147574</xdr:rowOff>
    </xdr:to>
    <xdr:cxnSp macro="">
      <xdr:nvCxnSpPr>
        <xdr:cNvPr id="306" name="直線コネクタ 305">
          <a:extLst>
            <a:ext uri="{FF2B5EF4-FFF2-40B4-BE49-F238E27FC236}">
              <a16:creationId xmlns:a16="http://schemas.microsoft.com/office/drawing/2014/main" id="{00000000-0008-0000-0400-000032010000}"/>
            </a:ext>
          </a:extLst>
        </xdr:cNvPr>
        <xdr:cNvCxnSpPr/>
      </xdr:nvCxnSpPr>
      <xdr:spPr>
        <a:xfrm flipV="1">
          <a:off x="16510000" y="5883148"/>
          <a:ext cx="0" cy="95097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39</xdr:row>
      <xdr:rowOff>119651</xdr:rowOff>
    </xdr:from>
    <xdr:ext cx="762000" cy="259045"/>
    <xdr:sp macro="" textlink="">
      <xdr:nvSpPr>
        <xdr:cNvPr id="307" name="補助費等最小値テキスト">
          <a:extLst>
            <a:ext uri="{FF2B5EF4-FFF2-40B4-BE49-F238E27FC236}">
              <a16:creationId xmlns:a16="http://schemas.microsoft.com/office/drawing/2014/main" id="{00000000-0008-0000-0400-000033010000}"/>
            </a:ext>
          </a:extLst>
        </xdr:cNvPr>
        <xdr:cNvSpPr txBox="1"/>
      </xdr:nvSpPr>
      <xdr:spPr>
        <a:xfrm>
          <a:off x="16598900" y="68062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39</xdr:row>
      <xdr:rowOff>147574</xdr:rowOff>
    </xdr:from>
    <xdr:to>
      <xdr:col>82</xdr:col>
      <xdr:colOff>196850</xdr:colOff>
      <xdr:row>39</xdr:row>
      <xdr:rowOff>147574</xdr:rowOff>
    </xdr:to>
    <xdr:cxnSp macro="">
      <xdr:nvCxnSpPr>
        <xdr:cNvPr id="308" name="直線コネクタ 307">
          <a:extLst>
            <a:ext uri="{FF2B5EF4-FFF2-40B4-BE49-F238E27FC236}">
              <a16:creationId xmlns:a16="http://schemas.microsoft.com/office/drawing/2014/main" id="{00000000-0008-0000-0400-000034010000}"/>
            </a:ext>
          </a:extLst>
        </xdr:cNvPr>
        <xdr:cNvCxnSpPr/>
      </xdr:nvCxnSpPr>
      <xdr:spPr>
        <a:xfrm>
          <a:off x="16421100" y="683412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32</xdr:row>
      <xdr:rowOff>140225</xdr:rowOff>
    </xdr:from>
    <xdr:ext cx="762000" cy="259045"/>
    <xdr:sp macro="" textlink="">
      <xdr:nvSpPr>
        <xdr:cNvPr id="309" name="補助費等最大値テキスト">
          <a:extLst>
            <a:ext uri="{FF2B5EF4-FFF2-40B4-BE49-F238E27FC236}">
              <a16:creationId xmlns:a16="http://schemas.microsoft.com/office/drawing/2014/main" id="{00000000-0008-0000-0400-000035010000}"/>
            </a:ext>
          </a:extLst>
        </xdr:cNvPr>
        <xdr:cNvSpPr txBox="1"/>
      </xdr:nvSpPr>
      <xdr:spPr>
        <a:xfrm>
          <a:off x="16598900" y="56266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34</xdr:row>
      <xdr:rowOff>53848</xdr:rowOff>
    </xdr:from>
    <xdr:to>
      <xdr:col>82</xdr:col>
      <xdr:colOff>196850</xdr:colOff>
      <xdr:row>34</xdr:row>
      <xdr:rowOff>53848</xdr:rowOff>
    </xdr:to>
    <xdr:cxnSp macro="">
      <xdr:nvCxnSpPr>
        <xdr:cNvPr id="310" name="直線コネクタ 309">
          <a:extLst>
            <a:ext uri="{FF2B5EF4-FFF2-40B4-BE49-F238E27FC236}">
              <a16:creationId xmlns:a16="http://schemas.microsoft.com/office/drawing/2014/main" id="{00000000-0008-0000-0400-000036010000}"/>
            </a:ext>
          </a:extLst>
        </xdr:cNvPr>
        <xdr:cNvCxnSpPr/>
      </xdr:nvCxnSpPr>
      <xdr:spPr>
        <a:xfrm>
          <a:off x="16421100" y="588314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36</xdr:row>
      <xdr:rowOff>85852</xdr:rowOff>
    </xdr:from>
    <xdr:to>
      <xdr:col>82</xdr:col>
      <xdr:colOff>107950</xdr:colOff>
      <xdr:row>36</xdr:row>
      <xdr:rowOff>113284</xdr:rowOff>
    </xdr:to>
    <xdr:cxnSp macro="">
      <xdr:nvCxnSpPr>
        <xdr:cNvPr id="311" name="直線コネクタ 310">
          <a:extLst>
            <a:ext uri="{FF2B5EF4-FFF2-40B4-BE49-F238E27FC236}">
              <a16:creationId xmlns:a16="http://schemas.microsoft.com/office/drawing/2014/main" id="{00000000-0008-0000-0400-000037010000}"/>
            </a:ext>
          </a:extLst>
        </xdr:cNvPr>
        <xdr:cNvCxnSpPr/>
      </xdr:nvCxnSpPr>
      <xdr:spPr>
        <a:xfrm flipV="1">
          <a:off x="15671800" y="6258052"/>
          <a:ext cx="838200" cy="274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36</xdr:row>
      <xdr:rowOff>43705</xdr:rowOff>
    </xdr:from>
    <xdr:ext cx="762000" cy="259045"/>
    <xdr:sp macro="" textlink="">
      <xdr:nvSpPr>
        <xdr:cNvPr id="312" name="補助費等平均値テキスト">
          <a:extLst>
            <a:ext uri="{FF2B5EF4-FFF2-40B4-BE49-F238E27FC236}">
              <a16:creationId xmlns:a16="http://schemas.microsoft.com/office/drawing/2014/main" id="{00000000-0008-0000-0400-000038010000}"/>
            </a:ext>
          </a:extLst>
        </xdr:cNvPr>
        <xdr:cNvSpPr txBox="1"/>
      </xdr:nvSpPr>
      <xdr:spPr>
        <a:xfrm>
          <a:off x="16598900" y="621590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36</xdr:row>
      <xdr:rowOff>71628</xdr:rowOff>
    </xdr:from>
    <xdr:to>
      <xdr:col>82</xdr:col>
      <xdr:colOff>158750</xdr:colOff>
      <xdr:row>37</xdr:row>
      <xdr:rowOff>1778</xdr:rowOff>
    </xdr:to>
    <xdr:sp macro="" textlink="">
      <xdr:nvSpPr>
        <xdr:cNvPr id="313" name="フローチャート: 判断 312">
          <a:extLst>
            <a:ext uri="{FF2B5EF4-FFF2-40B4-BE49-F238E27FC236}">
              <a16:creationId xmlns:a16="http://schemas.microsoft.com/office/drawing/2014/main" id="{00000000-0008-0000-0400-000039010000}"/>
            </a:ext>
          </a:extLst>
        </xdr:cNvPr>
        <xdr:cNvSpPr/>
      </xdr:nvSpPr>
      <xdr:spPr>
        <a:xfrm>
          <a:off x="16459200" y="62438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36</xdr:row>
      <xdr:rowOff>113284</xdr:rowOff>
    </xdr:from>
    <xdr:to>
      <xdr:col>78</xdr:col>
      <xdr:colOff>69850</xdr:colOff>
      <xdr:row>36</xdr:row>
      <xdr:rowOff>163576</xdr:rowOff>
    </xdr:to>
    <xdr:cxnSp macro="">
      <xdr:nvCxnSpPr>
        <xdr:cNvPr id="314" name="直線コネクタ 313">
          <a:extLst>
            <a:ext uri="{FF2B5EF4-FFF2-40B4-BE49-F238E27FC236}">
              <a16:creationId xmlns:a16="http://schemas.microsoft.com/office/drawing/2014/main" id="{00000000-0008-0000-0400-00003A010000}"/>
            </a:ext>
          </a:extLst>
        </xdr:cNvPr>
        <xdr:cNvCxnSpPr/>
      </xdr:nvCxnSpPr>
      <xdr:spPr>
        <a:xfrm flipV="1">
          <a:off x="14782800" y="6285484"/>
          <a:ext cx="889000" cy="502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36</xdr:row>
      <xdr:rowOff>71628</xdr:rowOff>
    </xdr:from>
    <xdr:to>
      <xdr:col>78</xdr:col>
      <xdr:colOff>120650</xdr:colOff>
      <xdr:row>37</xdr:row>
      <xdr:rowOff>1778</xdr:rowOff>
    </xdr:to>
    <xdr:sp macro="" textlink="">
      <xdr:nvSpPr>
        <xdr:cNvPr id="315" name="フローチャート: 判断 314">
          <a:extLst>
            <a:ext uri="{FF2B5EF4-FFF2-40B4-BE49-F238E27FC236}">
              <a16:creationId xmlns:a16="http://schemas.microsoft.com/office/drawing/2014/main" id="{00000000-0008-0000-0400-00003B010000}"/>
            </a:ext>
          </a:extLst>
        </xdr:cNvPr>
        <xdr:cNvSpPr/>
      </xdr:nvSpPr>
      <xdr:spPr>
        <a:xfrm>
          <a:off x="15621000" y="62438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36</xdr:row>
      <xdr:rowOff>158005</xdr:rowOff>
    </xdr:from>
    <xdr:ext cx="736600" cy="259045"/>
    <xdr:sp macro="" textlink="">
      <xdr:nvSpPr>
        <xdr:cNvPr id="316" name="テキスト ボックス 315">
          <a:extLst>
            <a:ext uri="{FF2B5EF4-FFF2-40B4-BE49-F238E27FC236}">
              <a16:creationId xmlns:a16="http://schemas.microsoft.com/office/drawing/2014/main" id="{00000000-0008-0000-0400-00003C010000}"/>
            </a:ext>
          </a:extLst>
        </xdr:cNvPr>
        <xdr:cNvSpPr txBox="1"/>
      </xdr:nvSpPr>
      <xdr:spPr>
        <a:xfrm>
          <a:off x="15290800" y="633020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36</xdr:row>
      <xdr:rowOff>163576</xdr:rowOff>
    </xdr:from>
    <xdr:to>
      <xdr:col>73</xdr:col>
      <xdr:colOff>180975</xdr:colOff>
      <xdr:row>37</xdr:row>
      <xdr:rowOff>5842</xdr:rowOff>
    </xdr:to>
    <xdr:cxnSp macro="">
      <xdr:nvCxnSpPr>
        <xdr:cNvPr id="317" name="直線コネクタ 316">
          <a:extLst>
            <a:ext uri="{FF2B5EF4-FFF2-40B4-BE49-F238E27FC236}">
              <a16:creationId xmlns:a16="http://schemas.microsoft.com/office/drawing/2014/main" id="{00000000-0008-0000-0400-00003D010000}"/>
            </a:ext>
          </a:extLst>
        </xdr:cNvPr>
        <xdr:cNvCxnSpPr/>
      </xdr:nvCxnSpPr>
      <xdr:spPr>
        <a:xfrm flipV="1">
          <a:off x="13893800" y="6335776"/>
          <a:ext cx="889000" cy="137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36</xdr:row>
      <xdr:rowOff>67056</xdr:rowOff>
    </xdr:from>
    <xdr:to>
      <xdr:col>74</xdr:col>
      <xdr:colOff>31750</xdr:colOff>
      <xdr:row>36</xdr:row>
      <xdr:rowOff>168656</xdr:rowOff>
    </xdr:to>
    <xdr:sp macro="" textlink="">
      <xdr:nvSpPr>
        <xdr:cNvPr id="318" name="フローチャート: 判断 317">
          <a:extLst>
            <a:ext uri="{FF2B5EF4-FFF2-40B4-BE49-F238E27FC236}">
              <a16:creationId xmlns:a16="http://schemas.microsoft.com/office/drawing/2014/main" id="{00000000-0008-0000-0400-00003E010000}"/>
            </a:ext>
          </a:extLst>
        </xdr:cNvPr>
        <xdr:cNvSpPr/>
      </xdr:nvSpPr>
      <xdr:spPr>
        <a:xfrm>
          <a:off x="14732000" y="62392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35</xdr:row>
      <xdr:rowOff>7383</xdr:rowOff>
    </xdr:from>
    <xdr:ext cx="762000" cy="259045"/>
    <xdr:sp macro="" textlink="">
      <xdr:nvSpPr>
        <xdr:cNvPr id="319" name="テキスト ボックス 318">
          <a:extLst>
            <a:ext uri="{FF2B5EF4-FFF2-40B4-BE49-F238E27FC236}">
              <a16:creationId xmlns:a16="http://schemas.microsoft.com/office/drawing/2014/main" id="{00000000-0008-0000-0400-00003F010000}"/>
            </a:ext>
          </a:extLst>
        </xdr:cNvPr>
        <xdr:cNvSpPr txBox="1"/>
      </xdr:nvSpPr>
      <xdr:spPr>
        <a:xfrm>
          <a:off x="14401800" y="60081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37</xdr:row>
      <xdr:rowOff>5842</xdr:rowOff>
    </xdr:from>
    <xdr:to>
      <xdr:col>69</xdr:col>
      <xdr:colOff>92075</xdr:colOff>
      <xdr:row>37</xdr:row>
      <xdr:rowOff>74422</xdr:rowOff>
    </xdr:to>
    <xdr:cxnSp macro="">
      <xdr:nvCxnSpPr>
        <xdr:cNvPr id="320" name="直線コネクタ 319">
          <a:extLst>
            <a:ext uri="{FF2B5EF4-FFF2-40B4-BE49-F238E27FC236}">
              <a16:creationId xmlns:a16="http://schemas.microsoft.com/office/drawing/2014/main" id="{00000000-0008-0000-0400-000040010000}"/>
            </a:ext>
          </a:extLst>
        </xdr:cNvPr>
        <xdr:cNvCxnSpPr/>
      </xdr:nvCxnSpPr>
      <xdr:spPr>
        <a:xfrm flipV="1">
          <a:off x="13004800" y="6349492"/>
          <a:ext cx="889000" cy="685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36</xdr:row>
      <xdr:rowOff>57912</xdr:rowOff>
    </xdr:from>
    <xdr:to>
      <xdr:col>69</xdr:col>
      <xdr:colOff>142875</xdr:colOff>
      <xdr:row>36</xdr:row>
      <xdr:rowOff>159512</xdr:rowOff>
    </xdr:to>
    <xdr:sp macro="" textlink="">
      <xdr:nvSpPr>
        <xdr:cNvPr id="321" name="フローチャート: 判断 320">
          <a:extLst>
            <a:ext uri="{FF2B5EF4-FFF2-40B4-BE49-F238E27FC236}">
              <a16:creationId xmlns:a16="http://schemas.microsoft.com/office/drawing/2014/main" id="{00000000-0008-0000-0400-000041010000}"/>
            </a:ext>
          </a:extLst>
        </xdr:cNvPr>
        <xdr:cNvSpPr/>
      </xdr:nvSpPr>
      <xdr:spPr>
        <a:xfrm>
          <a:off x="13843000" y="62301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34</xdr:row>
      <xdr:rowOff>169689</xdr:rowOff>
    </xdr:from>
    <xdr:ext cx="762000" cy="259045"/>
    <xdr:sp macro="" textlink="">
      <xdr:nvSpPr>
        <xdr:cNvPr id="322" name="テキスト ボックス 321">
          <a:extLst>
            <a:ext uri="{FF2B5EF4-FFF2-40B4-BE49-F238E27FC236}">
              <a16:creationId xmlns:a16="http://schemas.microsoft.com/office/drawing/2014/main" id="{00000000-0008-0000-0400-000042010000}"/>
            </a:ext>
          </a:extLst>
        </xdr:cNvPr>
        <xdr:cNvSpPr txBox="1"/>
      </xdr:nvSpPr>
      <xdr:spPr>
        <a:xfrm>
          <a:off x="13512800" y="59989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36</xdr:row>
      <xdr:rowOff>103632</xdr:rowOff>
    </xdr:from>
    <xdr:to>
      <xdr:col>65</xdr:col>
      <xdr:colOff>53975</xdr:colOff>
      <xdr:row>37</xdr:row>
      <xdr:rowOff>33782</xdr:rowOff>
    </xdr:to>
    <xdr:sp macro="" textlink="">
      <xdr:nvSpPr>
        <xdr:cNvPr id="323" name="フローチャート: 判断 322">
          <a:extLst>
            <a:ext uri="{FF2B5EF4-FFF2-40B4-BE49-F238E27FC236}">
              <a16:creationId xmlns:a16="http://schemas.microsoft.com/office/drawing/2014/main" id="{00000000-0008-0000-0400-000043010000}"/>
            </a:ext>
          </a:extLst>
        </xdr:cNvPr>
        <xdr:cNvSpPr/>
      </xdr:nvSpPr>
      <xdr:spPr>
        <a:xfrm>
          <a:off x="12954000" y="62758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35</xdr:row>
      <xdr:rowOff>43959</xdr:rowOff>
    </xdr:from>
    <xdr:ext cx="762000" cy="259045"/>
    <xdr:sp macro="" textlink="">
      <xdr:nvSpPr>
        <xdr:cNvPr id="324" name="テキスト ボックス 323">
          <a:extLst>
            <a:ext uri="{FF2B5EF4-FFF2-40B4-BE49-F238E27FC236}">
              <a16:creationId xmlns:a16="http://schemas.microsoft.com/office/drawing/2014/main" id="{00000000-0008-0000-0400-000044010000}"/>
            </a:ext>
          </a:extLst>
        </xdr:cNvPr>
        <xdr:cNvSpPr txBox="1"/>
      </xdr:nvSpPr>
      <xdr:spPr>
        <a:xfrm>
          <a:off x="12623800" y="60447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44</xdr:row>
      <xdr:rowOff>10177</xdr:rowOff>
    </xdr:from>
    <xdr:ext cx="762000" cy="259045"/>
    <xdr:sp macro="" textlink="">
      <xdr:nvSpPr>
        <xdr:cNvPr id="325" name="テキスト ボックス 324">
          <a:extLst>
            <a:ext uri="{FF2B5EF4-FFF2-40B4-BE49-F238E27FC236}">
              <a16:creationId xmlns:a16="http://schemas.microsoft.com/office/drawing/2014/main" id="{00000000-0008-0000-0400-000045010000}"/>
            </a:ext>
          </a:extLst>
        </xdr:cNvPr>
        <xdr:cNvSpPr txBox="1"/>
      </xdr:nvSpPr>
      <xdr:spPr>
        <a:xfrm>
          <a:off x="16294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44</xdr:row>
      <xdr:rowOff>10177</xdr:rowOff>
    </xdr:from>
    <xdr:ext cx="762000" cy="259045"/>
    <xdr:sp macro="" textlink="">
      <xdr:nvSpPr>
        <xdr:cNvPr id="326" name="テキスト ボックス 325">
          <a:extLst>
            <a:ext uri="{FF2B5EF4-FFF2-40B4-BE49-F238E27FC236}">
              <a16:creationId xmlns:a16="http://schemas.microsoft.com/office/drawing/2014/main" id="{00000000-0008-0000-0400-000046010000}"/>
            </a:ext>
          </a:extLst>
        </xdr:cNvPr>
        <xdr:cNvSpPr txBox="1"/>
      </xdr:nvSpPr>
      <xdr:spPr>
        <a:xfrm>
          <a:off x="15455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44</xdr:row>
      <xdr:rowOff>10177</xdr:rowOff>
    </xdr:from>
    <xdr:ext cx="762000" cy="259045"/>
    <xdr:sp macro="" textlink="">
      <xdr:nvSpPr>
        <xdr:cNvPr id="327" name="テキスト ボックス 326">
          <a:extLst>
            <a:ext uri="{FF2B5EF4-FFF2-40B4-BE49-F238E27FC236}">
              <a16:creationId xmlns:a16="http://schemas.microsoft.com/office/drawing/2014/main" id="{00000000-0008-0000-0400-000047010000}"/>
            </a:ext>
          </a:extLst>
        </xdr:cNvPr>
        <xdr:cNvSpPr txBox="1"/>
      </xdr:nvSpPr>
      <xdr:spPr>
        <a:xfrm>
          <a:off x="14566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44</xdr:row>
      <xdr:rowOff>10177</xdr:rowOff>
    </xdr:from>
    <xdr:ext cx="762000" cy="259045"/>
    <xdr:sp macro="" textlink="">
      <xdr:nvSpPr>
        <xdr:cNvPr id="328" name="テキスト ボックス 327">
          <a:extLst>
            <a:ext uri="{FF2B5EF4-FFF2-40B4-BE49-F238E27FC236}">
              <a16:creationId xmlns:a16="http://schemas.microsoft.com/office/drawing/2014/main" id="{00000000-0008-0000-0400-000048010000}"/>
            </a:ext>
          </a:extLst>
        </xdr:cNvPr>
        <xdr:cNvSpPr txBox="1"/>
      </xdr:nvSpPr>
      <xdr:spPr>
        <a:xfrm>
          <a:off x="13677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44</xdr:row>
      <xdr:rowOff>10177</xdr:rowOff>
    </xdr:from>
    <xdr:ext cx="762000" cy="259045"/>
    <xdr:sp macro="" textlink="">
      <xdr:nvSpPr>
        <xdr:cNvPr id="329" name="テキスト ボックス 328">
          <a:extLst>
            <a:ext uri="{FF2B5EF4-FFF2-40B4-BE49-F238E27FC236}">
              <a16:creationId xmlns:a16="http://schemas.microsoft.com/office/drawing/2014/main" id="{00000000-0008-0000-0400-000049010000}"/>
            </a:ext>
          </a:extLst>
        </xdr:cNvPr>
        <xdr:cNvSpPr txBox="1"/>
      </xdr:nvSpPr>
      <xdr:spPr>
        <a:xfrm>
          <a:off x="12788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36</xdr:row>
      <xdr:rowOff>35052</xdr:rowOff>
    </xdr:from>
    <xdr:to>
      <xdr:col>82</xdr:col>
      <xdr:colOff>158750</xdr:colOff>
      <xdr:row>36</xdr:row>
      <xdr:rowOff>136652</xdr:rowOff>
    </xdr:to>
    <xdr:sp macro="" textlink="">
      <xdr:nvSpPr>
        <xdr:cNvPr id="330" name="楕円 329">
          <a:extLst>
            <a:ext uri="{FF2B5EF4-FFF2-40B4-BE49-F238E27FC236}">
              <a16:creationId xmlns:a16="http://schemas.microsoft.com/office/drawing/2014/main" id="{00000000-0008-0000-0400-00004A010000}"/>
            </a:ext>
          </a:extLst>
        </xdr:cNvPr>
        <xdr:cNvSpPr/>
      </xdr:nvSpPr>
      <xdr:spPr>
        <a:xfrm>
          <a:off x="16459200" y="62072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35</xdr:row>
      <xdr:rowOff>51579</xdr:rowOff>
    </xdr:from>
    <xdr:ext cx="762000" cy="259045"/>
    <xdr:sp macro="" textlink="">
      <xdr:nvSpPr>
        <xdr:cNvPr id="331" name="補助費等該当値テキスト">
          <a:extLst>
            <a:ext uri="{FF2B5EF4-FFF2-40B4-BE49-F238E27FC236}">
              <a16:creationId xmlns:a16="http://schemas.microsoft.com/office/drawing/2014/main" id="{00000000-0008-0000-0400-00004B010000}"/>
            </a:ext>
          </a:extLst>
        </xdr:cNvPr>
        <xdr:cNvSpPr txBox="1"/>
      </xdr:nvSpPr>
      <xdr:spPr>
        <a:xfrm>
          <a:off x="16598900" y="60523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36</xdr:row>
      <xdr:rowOff>62484</xdr:rowOff>
    </xdr:from>
    <xdr:to>
      <xdr:col>78</xdr:col>
      <xdr:colOff>120650</xdr:colOff>
      <xdr:row>36</xdr:row>
      <xdr:rowOff>164084</xdr:rowOff>
    </xdr:to>
    <xdr:sp macro="" textlink="">
      <xdr:nvSpPr>
        <xdr:cNvPr id="332" name="楕円 331">
          <a:extLst>
            <a:ext uri="{FF2B5EF4-FFF2-40B4-BE49-F238E27FC236}">
              <a16:creationId xmlns:a16="http://schemas.microsoft.com/office/drawing/2014/main" id="{00000000-0008-0000-0400-00004C010000}"/>
            </a:ext>
          </a:extLst>
        </xdr:cNvPr>
        <xdr:cNvSpPr/>
      </xdr:nvSpPr>
      <xdr:spPr>
        <a:xfrm>
          <a:off x="15621000" y="62346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35</xdr:row>
      <xdr:rowOff>2811</xdr:rowOff>
    </xdr:from>
    <xdr:ext cx="736600" cy="259045"/>
    <xdr:sp macro="" textlink="">
      <xdr:nvSpPr>
        <xdr:cNvPr id="333" name="テキスト ボックス 332">
          <a:extLst>
            <a:ext uri="{FF2B5EF4-FFF2-40B4-BE49-F238E27FC236}">
              <a16:creationId xmlns:a16="http://schemas.microsoft.com/office/drawing/2014/main" id="{00000000-0008-0000-0400-00004D010000}"/>
            </a:ext>
          </a:extLst>
        </xdr:cNvPr>
        <xdr:cNvSpPr txBox="1"/>
      </xdr:nvSpPr>
      <xdr:spPr>
        <a:xfrm>
          <a:off x="15290800" y="600356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36</xdr:row>
      <xdr:rowOff>112776</xdr:rowOff>
    </xdr:from>
    <xdr:to>
      <xdr:col>74</xdr:col>
      <xdr:colOff>31750</xdr:colOff>
      <xdr:row>37</xdr:row>
      <xdr:rowOff>42926</xdr:rowOff>
    </xdr:to>
    <xdr:sp macro="" textlink="">
      <xdr:nvSpPr>
        <xdr:cNvPr id="334" name="楕円 333">
          <a:extLst>
            <a:ext uri="{FF2B5EF4-FFF2-40B4-BE49-F238E27FC236}">
              <a16:creationId xmlns:a16="http://schemas.microsoft.com/office/drawing/2014/main" id="{00000000-0008-0000-0400-00004E010000}"/>
            </a:ext>
          </a:extLst>
        </xdr:cNvPr>
        <xdr:cNvSpPr/>
      </xdr:nvSpPr>
      <xdr:spPr>
        <a:xfrm>
          <a:off x="14732000" y="62849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37</xdr:row>
      <xdr:rowOff>27703</xdr:rowOff>
    </xdr:from>
    <xdr:ext cx="762000" cy="259045"/>
    <xdr:sp macro="" textlink="">
      <xdr:nvSpPr>
        <xdr:cNvPr id="335" name="テキスト ボックス 334">
          <a:extLst>
            <a:ext uri="{FF2B5EF4-FFF2-40B4-BE49-F238E27FC236}">
              <a16:creationId xmlns:a16="http://schemas.microsoft.com/office/drawing/2014/main" id="{00000000-0008-0000-0400-00004F010000}"/>
            </a:ext>
          </a:extLst>
        </xdr:cNvPr>
        <xdr:cNvSpPr txBox="1"/>
      </xdr:nvSpPr>
      <xdr:spPr>
        <a:xfrm>
          <a:off x="14401800" y="63713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36</xdr:row>
      <xdr:rowOff>126492</xdr:rowOff>
    </xdr:from>
    <xdr:to>
      <xdr:col>69</xdr:col>
      <xdr:colOff>142875</xdr:colOff>
      <xdr:row>37</xdr:row>
      <xdr:rowOff>56642</xdr:rowOff>
    </xdr:to>
    <xdr:sp macro="" textlink="">
      <xdr:nvSpPr>
        <xdr:cNvPr id="336" name="楕円 335">
          <a:extLst>
            <a:ext uri="{FF2B5EF4-FFF2-40B4-BE49-F238E27FC236}">
              <a16:creationId xmlns:a16="http://schemas.microsoft.com/office/drawing/2014/main" id="{00000000-0008-0000-0400-000050010000}"/>
            </a:ext>
          </a:extLst>
        </xdr:cNvPr>
        <xdr:cNvSpPr/>
      </xdr:nvSpPr>
      <xdr:spPr>
        <a:xfrm>
          <a:off x="13843000" y="62986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37</xdr:row>
      <xdr:rowOff>41419</xdr:rowOff>
    </xdr:from>
    <xdr:ext cx="762000" cy="259045"/>
    <xdr:sp macro="" textlink="">
      <xdr:nvSpPr>
        <xdr:cNvPr id="337" name="テキスト ボックス 336">
          <a:extLst>
            <a:ext uri="{FF2B5EF4-FFF2-40B4-BE49-F238E27FC236}">
              <a16:creationId xmlns:a16="http://schemas.microsoft.com/office/drawing/2014/main" id="{00000000-0008-0000-0400-000051010000}"/>
            </a:ext>
          </a:extLst>
        </xdr:cNvPr>
        <xdr:cNvSpPr txBox="1"/>
      </xdr:nvSpPr>
      <xdr:spPr>
        <a:xfrm>
          <a:off x="13512800" y="63850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37</xdr:row>
      <xdr:rowOff>23622</xdr:rowOff>
    </xdr:from>
    <xdr:to>
      <xdr:col>65</xdr:col>
      <xdr:colOff>53975</xdr:colOff>
      <xdr:row>37</xdr:row>
      <xdr:rowOff>125222</xdr:rowOff>
    </xdr:to>
    <xdr:sp macro="" textlink="">
      <xdr:nvSpPr>
        <xdr:cNvPr id="338" name="楕円 337">
          <a:extLst>
            <a:ext uri="{FF2B5EF4-FFF2-40B4-BE49-F238E27FC236}">
              <a16:creationId xmlns:a16="http://schemas.microsoft.com/office/drawing/2014/main" id="{00000000-0008-0000-0400-000052010000}"/>
            </a:ext>
          </a:extLst>
        </xdr:cNvPr>
        <xdr:cNvSpPr/>
      </xdr:nvSpPr>
      <xdr:spPr>
        <a:xfrm>
          <a:off x="12954000" y="63672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37</xdr:row>
      <xdr:rowOff>109999</xdr:rowOff>
    </xdr:from>
    <xdr:ext cx="762000" cy="259045"/>
    <xdr:sp macro="" textlink="">
      <xdr:nvSpPr>
        <xdr:cNvPr id="339" name="テキスト ボックス 338">
          <a:extLst>
            <a:ext uri="{FF2B5EF4-FFF2-40B4-BE49-F238E27FC236}">
              <a16:creationId xmlns:a16="http://schemas.microsoft.com/office/drawing/2014/main" id="{00000000-0008-0000-0400-000053010000}"/>
            </a:ext>
          </a:extLst>
        </xdr:cNvPr>
        <xdr:cNvSpPr txBox="1"/>
      </xdr:nvSpPr>
      <xdr:spPr>
        <a:xfrm>
          <a:off x="12623800" y="64536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67</xdr:row>
      <xdr:rowOff>69850</xdr:rowOff>
    </xdr:from>
    <xdr:to>
      <xdr:col>26</xdr:col>
      <xdr:colOff>184150</xdr:colOff>
      <xdr:row>69</xdr:row>
      <xdr:rowOff>44450</xdr:rowOff>
    </xdr:to>
    <xdr:sp macro="" textlink="">
      <xdr:nvSpPr>
        <xdr:cNvPr id="340" name="正方形/長方形 339">
          <a:extLst>
            <a:ext uri="{FF2B5EF4-FFF2-40B4-BE49-F238E27FC236}">
              <a16:creationId xmlns:a16="http://schemas.microsoft.com/office/drawing/2014/main" id="{00000000-0008-0000-0400-000054010000}"/>
            </a:ext>
          </a:extLst>
        </xdr:cNvPr>
        <xdr:cNvSpPr/>
      </xdr:nvSpPr>
      <xdr:spPr>
        <a:xfrm>
          <a:off x="762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26</xdr:col>
      <xdr:colOff>196850</xdr:colOff>
      <xdr:row>67</xdr:row>
      <xdr:rowOff>133350</xdr:rowOff>
    </xdr:from>
    <xdr:to>
      <xdr:col>34</xdr:col>
      <xdr:colOff>120650</xdr:colOff>
      <xdr:row>69</xdr:row>
      <xdr:rowOff>44450</xdr:rowOff>
    </xdr:to>
    <xdr:sp macro="" textlink="">
      <xdr:nvSpPr>
        <xdr:cNvPr id="341" name="正方形/長方形 340">
          <a:extLst>
            <a:ext uri="{FF2B5EF4-FFF2-40B4-BE49-F238E27FC236}">
              <a16:creationId xmlns:a16="http://schemas.microsoft.com/office/drawing/2014/main" id="{00000000-0008-0000-0400-000055010000}"/>
            </a:ext>
          </a:extLst>
        </xdr:cNvPr>
        <xdr:cNvSpPr/>
      </xdr:nvSpPr>
      <xdr:spPr>
        <a:xfrm>
          <a:off x="5397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68</xdr:row>
      <xdr:rowOff>152400</xdr:rowOff>
    </xdr:from>
    <xdr:to>
      <xdr:col>34</xdr:col>
      <xdr:colOff>120650</xdr:colOff>
      <xdr:row>70</xdr:row>
      <xdr:rowOff>63500</xdr:rowOff>
    </xdr:to>
    <xdr:sp macro="" textlink="">
      <xdr:nvSpPr>
        <xdr:cNvPr id="342" name="正方形/長方形 341">
          <a:extLst>
            <a:ext uri="{FF2B5EF4-FFF2-40B4-BE49-F238E27FC236}">
              <a16:creationId xmlns:a16="http://schemas.microsoft.com/office/drawing/2014/main" id="{00000000-0008-0000-0400-000056010000}"/>
            </a:ext>
          </a:extLst>
        </xdr:cNvPr>
        <xdr:cNvSpPr/>
      </xdr:nvSpPr>
      <xdr:spPr>
        <a:xfrm>
          <a:off x="5397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67</xdr:row>
      <xdr:rowOff>133350</xdr:rowOff>
    </xdr:from>
    <xdr:to>
      <xdr:col>42</xdr:col>
      <xdr:colOff>82550</xdr:colOff>
      <xdr:row>69</xdr:row>
      <xdr:rowOff>44450</xdr:rowOff>
    </xdr:to>
    <xdr:sp macro="" textlink="">
      <xdr:nvSpPr>
        <xdr:cNvPr id="343" name="正方形/長方形 342">
          <a:extLst>
            <a:ext uri="{FF2B5EF4-FFF2-40B4-BE49-F238E27FC236}">
              <a16:creationId xmlns:a16="http://schemas.microsoft.com/office/drawing/2014/main" id="{00000000-0008-0000-0400-000057010000}"/>
            </a:ext>
          </a:extLst>
        </xdr:cNvPr>
        <xdr:cNvSpPr/>
      </xdr:nvSpPr>
      <xdr:spPr>
        <a:xfrm>
          <a:off x="7086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68</xdr:row>
      <xdr:rowOff>152400</xdr:rowOff>
    </xdr:from>
    <xdr:to>
      <xdr:col>42</xdr:col>
      <xdr:colOff>82550</xdr:colOff>
      <xdr:row>70</xdr:row>
      <xdr:rowOff>63500</xdr:rowOff>
    </xdr:to>
    <xdr:sp macro="" textlink="">
      <xdr:nvSpPr>
        <xdr:cNvPr id="344" name="正方形/長方形 343">
          <a:extLst>
            <a:ext uri="{FF2B5EF4-FFF2-40B4-BE49-F238E27FC236}">
              <a16:creationId xmlns:a16="http://schemas.microsoft.com/office/drawing/2014/main" id="{00000000-0008-0000-0400-000058010000}"/>
            </a:ext>
          </a:extLst>
        </xdr:cNvPr>
        <xdr:cNvSpPr/>
      </xdr:nvSpPr>
      <xdr:spPr>
        <a:xfrm>
          <a:off x="7086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67</xdr:row>
      <xdr:rowOff>133350</xdr:rowOff>
    </xdr:from>
    <xdr:to>
      <xdr:col>51</xdr:col>
      <xdr:colOff>22225</xdr:colOff>
      <xdr:row>69</xdr:row>
      <xdr:rowOff>44450</xdr:rowOff>
    </xdr:to>
    <xdr:sp macro="" textlink="">
      <xdr:nvSpPr>
        <xdr:cNvPr id="345" name="正方形/長方形 344">
          <a:extLst>
            <a:ext uri="{FF2B5EF4-FFF2-40B4-BE49-F238E27FC236}">
              <a16:creationId xmlns:a16="http://schemas.microsoft.com/office/drawing/2014/main" id="{00000000-0008-0000-0400-000059010000}"/>
            </a:ext>
          </a:extLst>
        </xdr:cNvPr>
        <xdr:cNvSpPr/>
      </xdr:nvSpPr>
      <xdr:spPr>
        <a:xfrm>
          <a:off x="8699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43</xdr:col>
      <xdr:colOff>98425</xdr:colOff>
      <xdr:row>68</xdr:row>
      <xdr:rowOff>152400</xdr:rowOff>
    </xdr:from>
    <xdr:to>
      <xdr:col>51</xdr:col>
      <xdr:colOff>22225</xdr:colOff>
      <xdr:row>70</xdr:row>
      <xdr:rowOff>63500</xdr:rowOff>
    </xdr:to>
    <xdr:sp macro="" textlink="">
      <xdr:nvSpPr>
        <xdr:cNvPr id="346" name="正方形/長方形 345">
          <a:extLst>
            <a:ext uri="{FF2B5EF4-FFF2-40B4-BE49-F238E27FC236}">
              <a16:creationId xmlns:a16="http://schemas.microsoft.com/office/drawing/2014/main" id="{00000000-0008-0000-0400-00005A010000}"/>
            </a:ext>
          </a:extLst>
        </xdr:cNvPr>
        <xdr:cNvSpPr/>
      </xdr:nvSpPr>
      <xdr:spPr>
        <a:xfrm>
          <a:off x="8699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47" name="正方形/長方形 346">
          <a:extLst>
            <a:ext uri="{FF2B5EF4-FFF2-40B4-BE49-F238E27FC236}">
              <a16:creationId xmlns:a16="http://schemas.microsoft.com/office/drawing/2014/main" id="{00000000-0008-0000-0400-00005B010000}"/>
            </a:ext>
          </a:extLst>
        </xdr:cNvPr>
        <xdr:cNvSpPr/>
      </xdr:nvSpPr>
      <xdr:spPr>
        <a:xfrm>
          <a:off x="762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70</xdr:row>
      <xdr:rowOff>127000</xdr:rowOff>
    </xdr:from>
    <xdr:to>
      <xdr:col>55</xdr:col>
      <xdr:colOff>47625</xdr:colOff>
      <xdr:row>84</xdr:row>
      <xdr:rowOff>12700</xdr:rowOff>
    </xdr:to>
    <xdr:sp macro="" textlink="">
      <xdr:nvSpPr>
        <xdr:cNvPr id="348" name="正方形/長方形 347">
          <a:extLst>
            <a:ext uri="{FF2B5EF4-FFF2-40B4-BE49-F238E27FC236}">
              <a16:creationId xmlns:a16="http://schemas.microsoft.com/office/drawing/2014/main" id="{00000000-0008-0000-0400-00005C010000}"/>
            </a:ext>
          </a:extLst>
        </xdr:cNvPr>
        <xdr:cNvSpPr/>
      </xdr:nvSpPr>
      <xdr:spPr>
        <a:xfrm>
          <a:off x="5715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70</xdr:row>
      <xdr:rowOff>127000</xdr:rowOff>
    </xdr:from>
    <xdr:to>
      <xdr:col>47</xdr:col>
      <xdr:colOff>187325</xdr:colOff>
      <xdr:row>72</xdr:row>
      <xdr:rowOff>38100</xdr:rowOff>
    </xdr:to>
    <xdr:sp macro="" textlink="">
      <xdr:nvSpPr>
        <xdr:cNvPr id="349" name="正方形/長方形 348">
          <a:extLst>
            <a:ext uri="{FF2B5EF4-FFF2-40B4-BE49-F238E27FC236}">
              <a16:creationId xmlns:a16="http://schemas.microsoft.com/office/drawing/2014/main" id="{00000000-0008-0000-0400-00005D010000}"/>
            </a:ext>
          </a:extLst>
        </xdr:cNvPr>
        <xdr:cNvSpPr/>
      </xdr:nvSpPr>
      <xdr:spPr>
        <a:xfrm>
          <a:off x="5778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公債費の分析欄</a:t>
          </a:r>
        </a:p>
      </xdr:txBody>
    </xdr:sp>
    <xdr:clientData/>
  </xdr:twoCellAnchor>
  <xdr:twoCellAnchor>
    <xdr:from>
      <xdr:col>29</xdr:col>
      <xdr:colOff>15875</xdr:colOff>
      <xdr:row>72</xdr:row>
      <xdr:rowOff>101600</xdr:rowOff>
    </xdr:from>
    <xdr:to>
      <xdr:col>54</xdr:col>
      <xdr:colOff>95250</xdr:colOff>
      <xdr:row>83</xdr:row>
      <xdr:rowOff>120650</xdr:rowOff>
    </xdr:to>
    <xdr:sp macro="" textlink="" fLocksText="0">
      <xdr:nvSpPr>
        <xdr:cNvPr id="350" name="テキスト ボックス 349">
          <a:extLst>
            <a:ext uri="{FF2B5EF4-FFF2-40B4-BE49-F238E27FC236}">
              <a16:creationId xmlns:a16="http://schemas.microsoft.com/office/drawing/2014/main" id="{00000000-0008-0000-0400-00005E010000}"/>
            </a:ext>
          </a:extLst>
        </xdr:cNvPr>
        <xdr:cNvSpPr txBox="1"/>
      </xdr:nvSpPr>
      <xdr:spPr>
        <a:xfrm>
          <a:off x="5816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solidFill>
                <a:schemeClr val="dk1"/>
              </a:solidFill>
              <a:effectLst/>
              <a:latin typeface="+mn-lt"/>
              <a:ea typeface="+mn-ea"/>
              <a:cs typeface="+mn-cs"/>
            </a:rPr>
            <a:t>　</a:t>
          </a:r>
          <a:r>
            <a:rPr kumimoji="1" lang="ja-JP" altLang="ja-JP" sz="1100">
              <a:solidFill>
                <a:schemeClr val="dk1"/>
              </a:solidFill>
              <a:effectLst/>
              <a:latin typeface="+mn-lt"/>
              <a:ea typeface="+mn-ea"/>
              <a:cs typeface="+mn-cs"/>
            </a:rPr>
            <a:t>新たに借り入れた起債の償還が始まったものの、令和</a:t>
          </a:r>
          <a:r>
            <a:rPr kumimoji="1" lang="ja-JP" altLang="en-US" sz="1100">
              <a:solidFill>
                <a:schemeClr val="dk1"/>
              </a:solidFill>
              <a:effectLst/>
              <a:latin typeface="+mn-lt"/>
              <a:ea typeface="+mn-ea"/>
              <a:cs typeface="+mn-cs"/>
            </a:rPr>
            <a:t>６</a:t>
          </a:r>
          <a:r>
            <a:rPr kumimoji="1" lang="ja-JP" altLang="ja-JP" sz="1100">
              <a:solidFill>
                <a:schemeClr val="dk1"/>
              </a:solidFill>
              <a:effectLst/>
              <a:latin typeface="+mn-lt"/>
              <a:ea typeface="+mn-ea"/>
              <a:cs typeface="+mn-cs"/>
            </a:rPr>
            <a:t>年度</a:t>
          </a:r>
          <a:r>
            <a:rPr kumimoji="1" lang="ja-JP" altLang="en-US" sz="1100">
              <a:solidFill>
                <a:schemeClr val="dk1"/>
              </a:solidFill>
              <a:effectLst/>
              <a:latin typeface="+mn-lt"/>
              <a:ea typeface="+mn-ea"/>
              <a:cs typeface="+mn-cs"/>
            </a:rPr>
            <a:t>も</a:t>
          </a:r>
          <a:r>
            <a:rPr kumimoji="1" lang="ja-JP" altLang="ja-JP" sz="1100">
              <a:solidFill>
                <a:schemeClr val="dk1"/>
              </a:solidFill>
              <a:effectLst/>
              <a:latin typeface="+mn-lt"/>
              <a:ea typeface="+mn-ea"/>
              <a:cs typeface="+mn-cs"/>
            </a:rPr>
            <a:t>臨時財政対策債を発行せず、過去の市債の元利償還が進んだことにより公債費は９．</a:t>
          </a:r>
          <a:r>
            <a:rPr kumimoji="1" lang="ja-JP" altLang="en-US" sz="1100">
              <a:solidFill>
                <a:schemeClr val="dk1"/>
              </a:solidFill>
              <a:effectLst/>
              <a:latin typeface="+mn-lt"/>
              <a:ea typeface="+mn-ea"/>
              <a:cs typeface="+mn-cs"/>
            </a:rPr>
            <a:t>６</a:t>
          </a:r>
          <a:r>
            <a:rPr kumimoji="1" lang="ja-JP" altLang="ja-JP" sz="1100">
              <a:solidFill>
                <a:schemeClr val="dk1"/>
              </a:solidFill>
              <a:effectLst/>
              <a:latin typeface="+mn-lt"/>
              <a:ea typeface="+mn-ea"/>
              <a:cs typeface="+mn-cs"/>
            </a:rPr>
            <a:t>％と前年度に比べて０．</a:t>
          </a:r>
          <a:r>
            <a:rPr kumimoji="1" lang="ja-JP" altLang="en-US" sz="1100">
              <a:solidFill>
                <a:schemeClr val="dk1"/>
              </a:solidFill>
              <a:effectLst/>
              <a:latin typeface="+mn-lt"/>
              <a:ea typeface="+mn-ea"/>
              <a:cs typeface="+mn-cs"/>
            </a:rPr>
            <a:t>２</a:t>
          </a:r>
          <a:r>
            <a:rPr kumimoji="1" lang="ja-JP" altLang="ja-JP" sz="1100">
              <a:solidFill>
                <a:schemeClr val="dk1"/>
              </a:solidFill>
              <a:effectLst/>
              <a:latin typeface="+mn-lt"/>
              <a:ea typeface="+mn-ea"/>
              <a:cs typeface="+mn-cs"/>
            </a:rPr>
            <a:t>ポイント改善した。</a:t>
          </a:r>
          <a:endParaRPr lang="ja-JP" altLang="ja-JP" sz="1400">
            <a:effectLst/>
          </a:endParaRPr>
        </a:p>
        <a:p>
          <a:pPr eaLnBrk="1" fontAlgn="auto" latinLnBrk="0" hangingPunct="1"/>
          <a:r>
            <a:rPr kumimoji="1" lang="ja-JP" altLang="ja-JP" sz="1100">
              <a:solidFill>
                <a:schemeClr val="dk1"/>
              </a:solidFill>
              <a:effectLst/>
              <a:latin typeface="+mn-lt"/>
              <a:ea typeface="+mn-ea"/>
              <a:cs typeface="+mn-cs"/>
            </a:rPr>
            <a:t>　今後も適正な地方債残高の管理及び赤字地方債の発行に頼らない財政を目指さなくてはならない。 </a:t>
          </a:r>
          <a:endParaRPr lang="ja-JP" altLang="ja-JP" sz="1400">
            <a:effectLst/>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123825</xdr:colOff>
      <xdr:row>69</xdr:row>
      <xdr:rowOff>107950</xdr:rowOff>
    </xdr:from>
    <xdr:ext cx="298543" cy="225703"/>
    <xdr:sp macro="" textlink="">
      <xdr:nvSpPr>
        <xdr:cNvPr id="351" name="テキスト ボックス 350">
          <a:extLst>
            <a:ext uri="{FF2B5EF4-FFF2-40B4-BE49-F238E27FC236}">
              <a16:creationId xmlns:a16="http://schemas.microsoft.com/office/drawing/2014/main" id="{00000000-0008-0000-0400-00005F010000}"/>
            </a:ext>
          </a:extLst>
        </xdr:cNvPr>
        <xdr:cNvSpPr txBox="1"/>
      </xdr:nvSpPr>
      <xdr:spPr>
        <a:xfrm>
          <a:off x="723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84</xdr:row>
      <xdr:rowOff>12700</xdr:rowOff>
    </xdr:from>
    <xdr:to>
      <xdr:col>26</xdr:col>
      <xdr:colOff>184150</xdr:colOff>
      <xdr:row>84</xdr:row>
      <xdr:rowOff>12700</xdr:rowOff>
    </xdr:to>
    <xdr:cxnSp macro="">
      <xdr:nvCxnSpPr>
        <xdr:cNvPr id="352" name="直線コネクタ 351">
          <a:extLst>
            <a:ext uri="{FF2B5EF4-FFF2-40B4-BE49-F238E27FC236}">
              <a16:creationId xmlns:a16="http://schemas.microsoft.com/office/drawing/2014/main" id="{00000000-0008-0000-0400-000060010000}"/>
            </a:ext>
          </a:extLst>
        </xdr:cNvPr>
        <xdr:cNvCxnSpPr/>
      </xdr:nvCxnSpPr>
      <xdr:spPr>
        <a:xfrm>
          <a:off x="762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83</xdr:row>
      <xdr:rowOff>41927</xdr:rowOff>
    </xdr:from>
    <xdr:ext cx="508000" cy="259045"/>
    <xdr:sp macro="" textlink="">
      <xdr:nvSpPr>
        <xdr:cNvPr id="353" name="テキスト ボックス 352">
          <a:extLst>
            <a:ext uri="{FF2B5EF4-FFF2-40B4-BE49-F238E27FC236}">
              <a16:creationId xmlns:a16="http://schemas.microsoft.com/office/drawing/2014/main" id="{00000000-0008-0000-0400-000061010000}"/>
            </a:ext>
          </a:extLst>
        </xdr:cNvPr>
        <xdr:cNvSpPr txBox="1"/>
      </xdr:nvSpPr>
      <xdr:spPr>
        <a:xfrm>
          <a:off x="254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81</xdr:row>
      <xdr:rowOff>146050</xdr:rowOff>
    </xdr:from>
    <xdr:to>
      <xdr:col>26</xdr:col>
      <xdr:colOff>184150</xdr:colOff>
      <xdr:row>81</xdr:row>
      <xdr:rowOff>146050</xdr:rowOff>
    </xdr:to>
    <xdr:cxnSp macro="">
      <xdr:nvCxnSpPr>
        <xdr:cNvPr id="354" name="直線コネクタ 353">
          <a:extLst>
            <a:ext uri="{FF2B5EF4-FFF2-40B4-BE49-F238E27FC236}">
              <a16:creationId xmlns:a16="http://schemas.microsoft.com/office/drawing/2014/main" id="{00000000-0008-0000-0400-000062010000}"/>
            </a:ext>
          </a:extLst>
        </xdr:cNvPr>
        <xdr:cNvCxnSpPr/>
      </xdr:nvCxnSpPr>
      <xdr:spPr>
        <a:xfrm>
          <a:off x="762000" y="1403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81</xdr:row>
      <xdr:rowOff>3827</xdr:rowOff>
    </xdr:from>
    <xdr:ext cx="508000" cy="259045"/>
    <xdr:sp macro="" textlink="">
      <xdr:nvSpPr>
        <xdr:cNvPr id="355" name="テキスト ボックス 354">
          <a:extLst>
            <a:ext uri="{FF2B5EF4-FFF2-40B4-BE49-F238E27FC236}">
              <a16:creationId xmlns:a16="http://schemas.microsoft.com/office/drawing/2014/main" id="{00000000-0008-0000-0400-000063010000}"/>
            </a:ext>
          </a:extLst>
        </xdr:cNvPr>
        <xdr:cNvSpPr txBox="1"/>
      </xdr:nvSpPr>
      <xdr:spPr>
        <a:xfrm>
          <a:off x="254000" y="1389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79</xdr:row>
      <xdr:rowOff>107950</xdr:rowOff>
    </xdr:from>
    <xdr:to>
      <xdr:col>26</xdr:col>
      <xdr:colOff>184150</xdr:colOff>
      <xdr:row>79</xdr:row>
      <xdr:rowOff>107950</xdr:rowOff>
    </xdr:to>
    <xdr:cxnSp macro="">
      <xdr:nvCxnSpPr>
        <xdr:cNvPr id="356" name="直線コネクタ 355">
          <a:extLst>
            <a:ext uri="{FF2B5EF4-FFF2-40B4-BE49-F238E27FC236}">
              <a16:creationId xmlns:a16="http://schemas.microsoft.com/office/drawing/2014/main" id="{00000000-0008-0000-0400-000064010000}"/>
            </a:ext>
          </a:extLst>
        </xdr:cNvPr>
        <xdr:cNvCxnSpPr/>
      </xdr:nvCxnSpPr>
      <xdr:spPr>
        <a:xfrm>
          <a:off x="762000" y="1365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78</xdr:row>
      <xdr:rowOff>137177</xdr:rowOff>
    </xdr:from>
    <xdr:ext cx="508000" cy="259045"/>
    <xdr:sp macro="" textlink="">
      <xdr:nvSpPr>
        <xdr:cNvPr id="357" name="テキスト ボックス 356">
          <a:extLst>
            <a:ext uri="{FF2B5EF4-FFF2-40B4-BE49-F238E27FC236}">
              <a16:creationId xmlns:a16="http://schemas.microsoft.com/office/drawing/2014/main" id="{00000000-0008-0000-0400-000065010000}"/>
            </a:ext>
          </a:extLst>
        </xdr:cNvPr>
        <xdr:cNvSpPr txBox="1"/>
      </xdr:nvSpPr>
      <xdr:spPr>
        <a:xfrm>
          <a:off x="254000" y="1351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77</xdr:row>
      <xdr:rowOff>69850</xdr:rowOff>
    </xdr:from>
    <xdr:to>
      <xdr:col>26</xdr:col>
      <xdr:colOff>184150</xdr:colOff>
      <xdr:row>77</xdr:row>
      <xdr:rowOff>69850</xdr:rowOff>
    </xdr:to>
    <xdr:cxnSp macro="">
      <xdr:nvCxnSpPr>
        <xdr:cNvPr id="358" name="直線コネクタ 357">
          <a:extLst>
            <a:ext uri="{FF2B5EF4-FFF2-40B4-BE49-F238E27FC236}">
              <a16:creationId xmlns:a16="http://schemas.microsoft.com/office/drawing/2014/main" id="{00000000-0008-0000-0400-000066010000}"/>
            </a:ext>
          </a:extLst>
        </xdr:cNvPr>
        <xdr:cNvCxnSpPr/>
      </xdr:nvCxnSpPr>
      <xdr:spPr>
        <a:xfrm>
          <a:off x="762000" y="1327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76</xdr:row>
      <xdr:rowOff>99077</xdr:rowOff>
    </xdr:from>
    <xdr:ext cx="508000" cy="259045"/>
    <xdr:sp macro="" textlink="">
      <xdr:nvSpPr>
        <xdr:cNvPr id="359" name="テキスト ボックス 358">
          <a:extLst>
            <a:ext uri="{FF2B5EF4-FFF2-40B4-BE49-F238E27FC236}">
              <a16:creationId xmlns:a16="http://schemas.microsoft.com/office/drawing/2014/main" id="{00000000-0008-0000-0400-000067010000}"/>
            </a:ext>
          </a:extLst>
        </xdr:cNvPr>
        <xdr:cNvSpPr txBox="1"/>
      </xdr:nvSpPr>
      <xdr:spPr>
        <a:xfrm>
          <a:off x="254000" y="1312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75</xdr:row>
      <xdr:rowOff>31750</xdr:rowOff>
    </xdr:from>
    <xdr:to>
      <xdr:col>26</xdr:col>
      <xdr:colOff>184150</xdr:colOff>
      <xdr:row>75</xdr:row>
      <xdr:rowOff>31750</xdr:rowOff>
    </xdr:to>
    <xdr:cxnSp macro="">
      <xdr:nvCxnSpPr>
        <xdr:cNvPr id="360" name="直線コネクタ 359">
          <a:extLst>
            <a:ext uri="{FF2B5EF4-FFF2-40B4-BE49-F238E27FC236}">
              <a16:creationId xmlns:a16="http://schemas.microsoft.com/office/drawing/2014/main" id="{00000000-0008-0000-0400-000068010000}"/>
            </a:ext>
          </a:extLst>
        </xdr:cNvPr>
        <xdr:cNvCxnSpPr/>
      </xdr:nvCxnSpPr>
      <xdr:spPr>
        <a:xfrm>
          <a:off x="762000" y="1289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74</xdr:row>
      <xdr:rowOff>60977</xdr:rowOff>
    </xdr:from>
    <xdr:ext cx="508000" cy="259045"/>
    <xdr:sp macro="" textlink="">
      <xdr:nvSpPr>
        <xdr:cNvPr id="361" name="テキスト ボックス 360">
          <a:extLst>
            <a:ext uri="{FF2B5EF4-FFF2-40B4-BE49-F238E27FC236}">
              <a16:creationId xmlns:a16="http://schemas.microsoft.com/office/drawing/2014/main" id="{00000000-0008-0000-0400-000069010000}"/>
            </a:ext>
          </a:extLst>
        </xdr:cNvPr>
        <xdr:cNvSpPr txBox="1"/>
      </xdr:nvSpPr>
      <xdr:spPr>
        <a:xfrm>
          <a:off x="254000" y="1274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72</xdr:row>
      <xdr:rowOff>165100</xdr:rowOff>
    </xdr:from>
    <xdr:to>
      <xdr:col>26</xdr:col>
      <xdr:colOff>184150</xdr:colOff>
      <xdr:row>72</xdr:row>
      <xdr:rowOff>165100</xdr:rowOff>
    </xdr:to>
    <xdr:cxnSp macro="">
      <xdr:nvCxnSpPr>
        <xdr:cNvPr id="362" name="直線コネクタ 361">
          <a:extLst>
            <a:ext uri="{FF2B5EF4-FFF2-40B4-BE49-F238E27FC236}">
              <a16:creationId xmlns:a16="http://schemas.microsoft.com/office/drawing/2014/main" id="{00000000-0008-0000-0400-00006A010000}"/>
            </a:ext>
          </a:extLst>
        </xdr:cNvPr>
        <xdr:cNvCxnSpPr/>
      </xdr:nvCxnSpPr>
      <xdr:spPr>
        <a:xfrm>
          <a:off x="762000" y="1250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72</xdr:row>
      <xdr:rowOff>22877</xdr:rowOff>
    </xdr:from>
    <xdr:ext cx="508000" cy="259045"/>
    <xdr:sp macro="" textlink="">
      <xdr:nvSpPr>
        <xdr:cNvPr id="363" name="テキスト ボックス 362">
          <a:extLst>
            <a:ext uri="{FF2B5EF4-FFF2-40B4-BE49-F238E27FC236}">
              <a16:creationId xmlns:a16="http://schemas.microsoft.com/office/drawing/2014/main" id="{00000000-0008-0000-0400-00006B010000}"/>
            </a:ext>
          </a:extLst>
        </xdr:cNvPr>
        <xdr:cNvSpPr txBox="1"/>
      </xdr:nvSpPr>
      <xdr:spPr>
        <a:xfrm>
          <a:off x="254000" y="1236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70</xdr:row>
      <xdr:rowOff>127000</xdr:rowOff>
    </xdr:from>
    <xdr:to>
      <xdr:col>26</xdr:col>
      <xdr:colOff>184150</xdr:colOff>
      <xdr:row>70</xdr:row>
      <xdr:rowOff>127000</xdr:rowOff>
    </xdr:to>
    <xdr:cxnSp macro="">
      <xdr:nvCxnSpPr>
        <xdr:cNvPr id="364" name="直線コネクタ 363">
          <a:extLst>
            <a:ext uri="{FF2B5EF4-FFF2-40B4-BE49-F238E27FC236}">
              <a16:creationId xmlns:a16="http://schemas.microsoft.com/office/drawing/2014/main" id="{00000000-0008-0000-0400-00006C010000}"/>
            </a:ext>
          </a:extLst>
        </xdr:cNvPr>
        <xdr:cNvCxnSpPr/>
      </xdr:nvCxnSpPr>
      <xdr:spPr>
        <a:xfrm>
          <a:off x="762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69</xdr:row>
      <xdr:rowOff>156227</xdr:rowOff>
    </xdr:from>
    <xdr:ext cx="508000" cy="259045"/>
    <xdr:sp macro="" textlink="">
      <xdr:nvSpPr>
        <xdr:cNvPr id="365" name="テキスト ボックス 364">
          <a:extLst>
            <a:ext uri="{FF2B5EF4-FFF2-40B4-BE49-F238E27FC236}">
              <a16:creationId xmlns:a16="http://schemas.microsoft.com/office/drawing/2014/main" id="{00000000-0008-0000-0400-00006D010000}"/>
            </a:ext>
          </a:extLst>
        </xdr:cNvPr>
        <xdr:cNvSpPr txBox="1"/>
      </xdr:nvSpPr>
      <xdr:spPr>
        <a:xfrm>
          <a:off x="254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70</xdr:row>
      <xdr:rowOff>127000</xdr:rowOff>
    </xdr:from>
    <xdr:to>
      <xdr:col>26</xdr:col>
      <xdr:colOff>184150</xdr:colOff>
      <xdr:row>84</xdr:row>
      <xdr:rowOff>12700</xdr:rowOff>
    </xdr:to>
    <xdr:sp macro="" textlink="">
      <xdr:nvSpPr>
        <xdr:cNvPr id="366" name="公債費グラフ枠">
          <a:extLst>
            <a:ext uri="{FF2B5EF4-FFF2-40B4-BE49-F238E27FC236}">
              <a16:creationId xmlns:a16="http://schemas.microsoft.com/office/drawing/2014/main" id="{00000000-0008-0000-0400-00006E010000}"/>
            </a:ext>
          </a:extLst>
        </xdr:cNvPr>
        <xdr:cNvSpPr/>
      </xdr:nvSpPr>
      <xdr:spPr>
        <a:xfrm>
          <a:off x="762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72</xdr:row>
      <xdr:rowOff>127000</xdr:rowOff>
    </xdr:from>
    <xdr:to>
      <xdr:col>24</xdr:col>
      <xdr:colOff>25400</xdr:colOff>
      <xdr:row>80</xdr:row>
      <xdr:rowOff>104139</xdr:rowOff>
    </xdr:to>
    <xdr:cxnSp macro="">
      <xdr:nvCxnSpPr>
        <xdr:cNvPr id="367" name="直線コネクタ 366">
          <a:extLst>
            <a:ext uri="{FF2B5EF4-FFF2-40B4-BE49-F238E27FC236}">
              <a16:creationId xmlns:a16="http://schemas.microsoft.com/office/drawing/2014/main" id="{00000000-0008-0000-0400-00006F010000}"/>
            </a:ext>
          </a:extLst>
        </xdr:cNvPr>
        <xdr:cNvCxnSpPr/>
      </xdr:nvCxnSpPr>
      <xdr:spPr>
        <a:xfrm flipV="1">
          <a:off x="4826000" y="12471400"/>
          <a:ext cx="0" cy="134873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80</xdr:row>
      <xdr:rowOff>76216</xdr:rowOff>
    </xdr:from>
    <xdr:ext cx="762000" cy="259045"/>
    <xdr:sp macro="" textlink="">
      <xdr:nvSpPr>
        <xdr:cNvPr id="368" name="公債費最小値テキスト">
          <a:extLst>
            <a:ext uri="{FF2B5EF4-FFF2-40B4-BE49-F238E27FC236}">
              <a16:creationId xmlns:a16="http://schemas.microsoft.com/office/drawing/2014/main" id="{00000000-0008-0000-0400-000070010000}"/>
            </a:ext>
          </a:extLst>
        </xdr:cNvPr>
        <xdr:cNvSpPr txBox="1"/>
      </xdr:nvSpPr>
      <xdr:spPr>
        <a:xfrm>
          <a:off x="4914900" y="137922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80</xdr:row>
      <xdr:rowOff>104139</xdr:rowOff>
    </xdr:from>
    <xdr:to>
      <xdr:col>24</xdr:col>
      <xdr:colOff>114300</xdr:colOff>
      <xdr:row>80</xdr:row>
      <xdr:rowOff>104139</xdr:rowOff>
    </xdr:to>
    <xdr:cxnSp macro="">
      <xdr:nvCxnSpPr>
        <xdr:cNvPr id="369" name="直線コネクタ 368">
          <a:extLst>
            <a:ext uri="{FF2B5EF4-FFF2-40B4-BE49-F238E27FC236}">
              <a16:creationId xmlns:a16="http://schemas.microsoft.com/office/drawing/2014/main" id="{00000000-0008-0000-0400-000071010000}"/>
            </a:ext>
          </a:extLst>
        </xdr:cNvPr>
        <xdr:cNvCxnSpPr/>
      </xdr:nvCxnSpPr>
      <xdr:spPr>
        <a:xfrm>
          <a:off x="4737100" y="138201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71</xdr:row>
      <xdr:rowOff>41927</xdr:rowOff>
    </xdr:from>
    <xdr:ext cx="762000" cy="259045"/>
    <xdr:sp macro="" textlink="">
      <xdr:nvSpPr>
        <xdr:cNvPr id="370" name="公債費最大値テキスト">
          <a:extLst>
            <a:ext uri="{FF2B5EF4-FFF2-40B4-BE49-F238E27FC236}">
              <a16:creationId xmlns:a16="http://schemas.microsoft.com/office/drawing/2014/main" id="{00000000-0008-0000-0400-000072010000}"/>
            </a:ext>
          </a:extLst>
        </xdr:cNvPr>
        <xdr:cNvSpPr txBox="1"/>
      </xdr:nvSpPr>
      <xdr:spPr>
        <a:xfrm>
          <a:off x="4914900" y="12214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72</xdr:row>
      <xdr:rowOff>127000</xdr:rowOff>
    </xdr:from>
    <xdr:to>
      <xdr:col>24</xdr:col>
      <xdr:colOff>114300</xdr:colOff>
      <xdr:row>72</xdr:row>
      <xdr:rowOff>127000</xdr:rowOff>
    </xdr:to>
    <xdr:cxnSp macro="">
      <xdr:nvCxnSpPr>
        <xdr:cNvPr id="371" name="直線コネクタ 370">
          <a:extLst>
            <a:ext uri="{FF2B5EF4-FFF2-40B4-BE49-F238E27FC236}">
              <a16:creationId xmlns:a16="http://schemas.microsoft.com/office/drawing/2014/main" id="{00000000-0008-0000-0400-000073010000}"/>
            </a:ext>
          </a:extLst>
        </xdr:cNvPr>
        <xdr:cNvCxnSpPr/>
      </xdr:nvCxnSpPr>
      <xdr:spPr>
        <a:xfrm>
          <a:off x="4737100" y="124714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75</xdr:row>
      <xdr:rowOff>1270</xdr:rowOff>
    </xdr:from>
    <xdr:to>
      <xdr:col>24</xdr:col>
      <xdr:colOff>25400</xdr:colOff>
      <xdr:row>75</xdr:row>
      <xdr:rowOff>16510</xdr:rowOff>
    </xdr:to>
    <xdr:cxnSp macro="">
      <xdr:nvCxnSpPr>
        <xdr:cNvPr id="372" name="直線コネクタ 371">
          <a:extLst>
            <a:ext uri="{FF2B5EF4-FFF2-40B4-BE49-F238E27FC236}">
              <a16:creationId xmlns:a16="http://schemas.microsoft.com/office/drawing/2014/main" id="{00000000-0008-0000-0400-000074010000}"/>
            </a:ext>
          </a:extLst>
        </xdr:cNvPr>
        <xdr:cNvCxnSpPr/>
      </xdr:nvCxnSpPr>
      <xdr:spPr>
        <a:xfrm flipV="1">
          <a:off x="3987800" y="12860020"/>
          <a:ext cx="838200" cy="152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76</xdr:row>
      <xdr:rowOff>25416</xdr:rowOff>
    </xdr:from>
    <xdr:ext cx="762000" cy="259045"/>
    <xdr:sp macro="" textlink="">
      <xdr:nvSpPr>
        <xdr:cNvPr id="373" name="公債費平均値テキスト">
          <a:extLst>
            <a:ext uri="{FF2B5EF4-FFF2-40B4-BE49-F238E27FC236}">
              <a16:creationId xmlns:a16="http://schemas.microsoft.com/office/drawing/2014/main" id="{00000000-0008-0000-0400-000075010000}"/>
            </a:ext>
          </a:extLst>
        </xdr:cNvPr>
        <xdr:cNvSpPr txBox="1"/>
      </xdr:nvSpPr>
      <xdr:spPr>
        <a:xfrm>
          <a:off x="4914900" y="13055616"/>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76</xdr:row>
      <xdr:rowOff>53339</xdr:rowOff>
    </xdr:from>
    <xdr:to>
      <xdr:col>24</xdr:col>
      <xdr:colOff>76200</xdr:colOff>
      <xdr:row>76</xdr:row>
      <xdr:rowOff>154939</xdr:rowOff>
    </xdr:to>
    <xdr:sp macro="" textlink="">
      <xdr:nvSpPr>
        <xdr:cNvPr id="374" name="フローチャート: 判断 373">
          <a:extLst>
            <a:ext uri="{FF2B5EF4-FFF2-40B4-BE49-F238E27FC236}">
              <a16:creationId xmlns:a16="http://schemas.microsoft.com/office/drawing/2014/main" id="{00000000-0008-0000-0400-000076010000}"/>
            </a:ext>
          </a:extLst>
        </xdr:cNvPr>
        <xdr:cNvSpPr/>
      </xdr:nvSpPr>
      <xdr:spPr>
        <a:xfrm>
          <a:off x="4775200" y="130835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75</xdr:row>
      <xdr:rowOff>16510</xdr:rowOff>
    </xdr:from>
    <xdr:to>
      <xdr:col>19</xdr:col>
      <xdr:colOff>187325</xdr:colOff>
      <xdr:row>75</xdr:row>
      <xdr:rowOff>46990</xdr:rowOff>
    </xdr:to>
    <xdr:cxnSp macro="">
      <xdr:nvCxnSpPr>
        <xdr:cNvPr id="375" name="直線コネクタ 374">
          <a:extLst>
            <a:ext uri="{FF2B5EF4-FFF2-40B4-BE49-F238E27FC236}">
              <a16:creationId xmlns:a16="http://schemas.microsoft.com/office/drawing/2014/main" id="{00000000-0008-0000-0400-000077010000}"/>
            </a:ext>
          </a:extLst>
        </xdr:cNvPr>
        <xdr:cNvCxnSpPr/>
      </xdr:nvCxnSpPr>
      <xdr:spPr>
        <a:xfrm flipV="1">
          <a:off x="3098800" y="12875260"/>
          <a:ext cx="889000" cy="304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76</xdr:row>
      <xdr:rowOff>114300</xdr:rowOff>
    </xdr:from>
    <xdr:to>
      <xdr:col>20</xdr:col>
      <xdr:colOff>38100</xdr:colOff>
      <xdr:row>77</xdr:row>
      <xdr:rowOff>44450</xdr:rowOff>
    </xdr:to>
    <xdr:sp macro="" textlink="">
      <xdr:nvSpPr>
        <xdr:cNvPr id="376" name="フローチャート: 判断 375">
          <a:extLst>
            <a:ext uri="{FF2B5EF4-FFF2-40B4-BE49-F238E27FC236}">
              <a16:creationId xmlns:a16="http://schemas.microsoft.com/office/drawing/2014/main" id="{00000000-0008-0000-0400-000078010000}"/>
            </a:ext>
          </a:extLst>
        </xdr:cNvPr>
        <xdr:cNvSpPr/>
      </xdr:nvSpPr>
      <xdr:spPr>
        <a:xfrm>
          <a:off x="3937000" y="13144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77</xdr:row>
      <xdr:rowOff>29227</xdr:rowOff>
    </xdr:from>
    <xdr:ext cx="736600" cy="259045"/>
    <xdr:sp macro="" textlink="">
      <xdr:nvSpPr>
        <xdr:cNvPr id="377" name="テキスト ボックス 376">
          <a:extLst>
            <a:ext uri="{FF2B5EF4-FFF2-40B4-BE49-F238E27FC236}">
              <a16:creationId xmlns:a16="http://schemas.microsoft.com/office/drawing/2014/main" id="{00000000-0008-0000-0400-000079010000}"/>
            </a:ext>
          </a:extLst>
        </xdr:cNvPr>
        <xdr:cNvSpPr txBox="1"/>
      </xdr:nvSpPr>
      <xdr:spPr>
        <a:xfrm>
          <a:off x="3606800" y="132308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75</xdr:row>
      <xdr:rowOff>31750</xdr:rowOff>
    </xdr:from>
    <xdr:to>
      <xdr:col>15</xdr:col>
      <xdr:colOff>98425</xdr:colOff>
      <xdr:row>75</xdr:row>
      <xdr:rowOff>46990</xdr:rowOff>
    </xdr:to>
    <xdr:cxnSp macro="">
      <xdr:nvCxnSpPr>
        <xdr:cNvPr id="378" name="直線コネクタ 377">
          <a:extLst>
            <a:ext uri="{FF2B5EF4-FFF2-40B4-BE49-F238E27FC236}">
              <a16:creationId xmlns:a16="http://schemas.microsoft.com/office/drawing/2014/main" id="{00000000-0008-0000-0400-00007A010000}"/>
            </a:ext>
          </a:extLst>
        </xdr:cNvPr>
        <xdr:cNvCxnSpPr/>
      </xdr:nvCxnSpPr>
      <xdr:spPr>
        <a:xfrm>
          <a:off x="2209800" y="12890500"/>
          <a:ext cx="889000" cy="152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76</xdr:row>
      <xdr:rowOff>137161</xdr:rowOff>
    </xdr:from>
    <xdr:to>
      <xdr:col>15</xdr:col>
      <xdr:colOff>149225</xdr:colOff>
      <xdr:row>77</xdr:row>
      <xdr:rowOff>67311</xdr:rowOff>
    </xdr:to>
    <xdr:sp macro="" textlink="">
      <xdr:nvSpPr>
        <xdr:cNvPr id="379" name="フローチャート: 判断 378">
          <a:extLst>
            <a:ext uri="{FF2B5EF4-FFF2-40B4-BE49-F238E27FC236}">
              <a16:creationId xmlns:a16="http://schemas.microsoft.com/office/drawing/2014/main" id="{00000000-0008-0000-0400-00007B010000}"/>
            </a:ext>
          </a:extLst>
        </xdr:cNvPr>
        <xdr:cNvSpPr/>
      </xdr:nvSpPr>
      <xdr:spPr>
        <a:xfrm>
          <a:off x="3048000" y="131673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77</xdr:row>
      <xdr:rowOff>52088</xdr:rowOff>
    </xdr:from>
    <xdr:ext cx="762000" cy="259045"/>
    <xdr:sp macro="" textlink="">
      <xdr:nvSpPr>
        <xdr:cNvPr id="380" name="テキスト ボックス 379">
          <a:extLst>
            <a:ext uri="{FF2B5EF4-FFF2-40B4-BE49-F238E27FC236}">
              <a16:creationId xmlns:a16="http://schemas.microsoft.com/office/drawing/2014/main" id="{00000000-0008-0000-0400-00007C010000}"/>
            </a:ext>
          </a:extLst>
        </xdr:cNvPr>
        <xdr:cNvSpPr txBox="1"/>
      </xdr:nvSpPr>
      <xdr:spPr>
        <a:xfrm>
          <a:off x="2717800" y="132537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75</xdr:row>
      <xdr:rowOff>16510</xdr:rowOff>
    </xdr:from>
    <xdr:to>
      <xdr:col>11</xdr:col>
      <xdr:colOff>9525</xdr:colOff>
      <xdr:row>75</xdr:row>
      <xdr:rowOff>31750</xdr:rowOff>
    </xdr:to>
    <xdr:cxnSp macro="">
      <xdr:nvCxnSpPr>
        <xdr:cNvPr id="381" name="直線コネクタ 380">
          <a:extLst>
            <a:ext uri="{FF2B5EF4-FFF2-40B4-BE49-F238E27FC236}">
              <a16:creationId xmlns:a16="http://schemas.microsoft.com/office/drawing/2014/main" id="{00000000-0008-0000-0400-00007D010000}"/>
            </a:ext>
          </a:extLst>
        </xdr:cNvPr>
        <xdr:cNvCxnSpPr/>
      </xdr:nvCxnSpPr>
      <xdr:spPr>
        <a:xfrm>
          <a:off x="1320800" y="12875260"/>
          <a:ext cx="889000" cy="152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76</xdr:row>
      <xdr:rowOff>106680</xdr:rowOff>
    </xdr:from>
    <xdr:to>
      <xdr:col>11</xdr:col>
      <xdr:colOff>60325</xdr:colOff>
      <xdr:row>77</xdr:row>
      <xdr:rowOff>36830</xdr:rowOff>
    </xdr:to>
    <xdr:sp macro="" textlink="">
      <xdr:nvSpPr>
        <xdr:cNvPr id="382" name="フローチャート: 判断 381">
          <a:extLst>
            <a:ext uri="{FF2B5EF4-FFF2-40B4-BE49-F238E27FC236}">
              <a16:creationId xmlns:a16="http://schemas.microsoft.com/office/drawing/2014/main" id="{00000000-0008-0000-0400-00007E010000}"/>
            </a:ext>
          </a:extLst>
        </xdr:cNvPr>
        <xdr:cNvSpPr/>
      </xdr:nvSpPr>
      <xdr:spPr>
        <a:xfrm>
          <a:off x="2159000" y="131368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77</xdr:row>
      <xdr:rowOff>21607</xdr:rowOff>
    </xdr:from>
    <xdr:ext cx="762000" cy="259045"/>
    <xdr:sp macro="" textlink="">
      <xdr:nvSpPr>
        <xdr:cNvPr id="383" name="テキスト ボックス 382">
          <a:extLst>
            <a:ext uri="{FF2B5EF4-FFF2-40B4-BE49-F238E27FC236}">
              <a16:creationId xmlns:a16="http://schemas.microsoft.com/office/drawing/2014/main" id="{00000000-0008-0000-0400-00007F010000}"/>
            </a:ext>
          </a:extLst>
        </xdr:cNvPr>
        <xdr:cNvSpPr txBox="1"/>
      </xdr:nvSpPr>
      <xdr:spPr>
        <a:xfrm>
          <a:off x="1828800" y="132232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77</xdr:row>
      <xdr:rowOff>26670</xdr:rowOff>
    </xdr:from>
    <xdr:to>
      <xdr:col>6</xdr:col>
      <xdr:colOff>171450</xdr:colOff>
      <xdr:row>77</xdr:row>
      <xdr:rowOff>128270</xdr:rowOff>
    </xdr:to>
    <xdr:sp macro="" textlink="">
      <xdr:nvSpPr>
        <xdr:cNvPr id="384" name="フローチャート: 判断 383">
          <a:extLst>
            <a:ext uri="{FF2B5EF4-FFF2-40B4-BE49-F238E27FC236}">
              <a16:creationId xmlns:a16="http://schemas.microsoft.com/office/drawing/2014/main" id="{00000000-0008-0000-0400-000080010000}"/>
            </a:ext>
          </a:extLst>
        </xdr:cNvPr>
        <xdr:cNvSpPr/>
      </xdr:nvSpPr>
      <xdr:spPr>
        <a:xfrm>
          <a:off x="1270000" y="132283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77</xdr:row>
      <xdr:rowOff>113047</xdr:rowOff>
    </xdr:from>
    <xdr:ext cx="762000" cy="259045"/>
    <xdr:sp macro="" textlink="">
      <xdr:nvSpPr>
        <xdr:cNvPr id="385" name="テキスト ボックス 384">
          <a:extLst>
            <a:ext uri="{FF2B5EF4-FFF2-40B4-BE49-F238E27FC236}">
              <a16:creationId xmlns:a16="http://schemas.microsoft.com/office/drawing/2014/main" id="{00000000-0008-0000-0400-000081010000}"/>
            </a:ext>
          </a:extLst>
        </xdr:cNvPr>
        <xdr:cNvSpPr txBox="1"/>
      </xdr:nvSpPr>
      <xdr:spPr>
        <a:xfrm>
          <a:off x="939800" y="133146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84</xdr:row>
      <xdr:rowOff>10177</xdr:rowOff>
    </xdr:from>
    <xdr:ext cx="762000" cy="259045"/>
    <xdr:sp macro="" textlink="">
      <xdr:nvSpPr>
        <xdr:cNvPr id="386" name="テキスト ボックス 385">
          <a:extLst>
            <a:ext uri="{FF2B5EF4-FFF2-40B4-BE49-F238E27FC236}">
              <a16:creationId xmlns:a16="http://schemas.microsoft.com/office/drawing/2014/main" id="{00000000-0008-0000-0400-000082010000}"/>
            </a:ext>
          </a:extLst>
        </xdr:cNvPr>
        <xdr:cNvSpPr txBox="1"/>
      </xdr:nvSpPr>
      <xdr:spPr>
        <a:xfrm>
          <a:off x="4610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84</xdr:row>
      <xdr:rowOff>10177</xdr:rowOff>
    </xdr:from>
    <xdr:ext cx="762000" cy="259045"/>
    <xdr:sp macro="" textlink="">
      <xdr:nvSpPr>
        <xdr:cNvPr id="387" name="テキスト ボックス 386">
          <a:extLst>
            <a:ext uri="{FF2B5EF4-FFF2-40B4-BE49-F238E27FC236}">
              <a16:creationId xmlns:a16="http://schemas.microsoft.com/office/drawing/2014/main" id="{00000000-0008-0000-0400-000083010000}"/>
            </a:ext>
          </a:extLst>
        </xdr:cNvPr>
        <xdr:cNvSpPr txBox="1"/>
      </xdr:nvSpPr>
      <xdr:spPr>
        <a:xfrm>
          <a:off x="3771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84</xdr:row>
      <xdr:rowOff>10177</xdr:rowOff>
    </xdr:from>
    <xdr:ext cx="762000" cy="259045"/>
    <xdr:sp macro="" textlink="">
      <xdr:nvSpPr>
        <xdr:cNvPr id="388" name="テキスト ボックス 387">
          <a:extLst>
            <a:ext uri="{FF2B5EF4-FFF2-40B4-BE49-F238E27FC236}">
              <a16:creationId xmlns:a16="http://schemas.microsoft.com/office/drawing/2014/main" id="{00000000-0008-0000-0400-000084010000}"/>
            </a:ext>
          </a:extLst>
        </xdr:cNvPr>
        <xdr:cNvSpPr txBox="1"/>
      </xdr:nvSpPr>
      <xdr:spPr>
        <a:xfrm>
          <a:off x="2882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84</xdr:row>
      <xdr:rowOff>10177</xdr:rowOff>
    </xdr:from>
    <xdr:ext cx="762000" cy="259045"/>
    <xdr:sp macro="" textlink="">
      <xdr:nvSpPr>
        <xdr:cNvPr id="389" name="テキスト ボックス 388">
          <a:extLst>
            <a:ext uri="{FF2B5EF4-FFF2-40B4-BE49-F238E27FC236}">
              <a16:creationId xmlns:a16="http://schemas.microsoft.com/office/drawing/2014/main" id="{00000000-0008-0000-0400-000085010000}"/>
            </a:ext>
          </a:extLst>
        </xdr:cNvPr>
        <xdr:cNvSpPr txBox="1"/>
      </xdr:nvSpPr>
      <xdr:spPr>
        <a:xfrm>
          <a:off x="1993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84</xdr:row>
      <xdr:rowOff>10177</xdr:rowOff>
    </xdr:from>
    <xdr:ext cx="762000" cy="259045"/>
    <xdr:sp macro="" textlink="">
      <xdr:nvSpPr>
        <xdr:cNvPr id="390" name="テキスト ボックス 389">
          <a:extLst>
            <a:ext uri="{FF2B5EF4-FFF2-40B4-BE49-F238E27FC236}">
              <a16:creationId xmlns:a16="http://schemas.microsoft.com/office/drawing/2014/main" id="{00000000-0008-0000-0400-000086010000}"/>
            </a:ext>
          </a:extLst>
        </xdr:cNvPr>
        <xdr:cNvSpPr txBox="1"/>
      </xdr:nvSpPr>
      <xdr:spPr>
        <a:xfrm>
          <a:off x="1104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74</xdr:row>
      <xdr:rowOff>121920</xdr:rowOff>
    </xdr:from>
    <xdr:to>
      <xdr:col>24</xdr:col>
      <xdr:colOff>76200</xdr:colOff>
      <xdr:row>75</xdr:row>
      <xdr:rowOff>52070</xdr:rowOff>
    </xdr:to>
    <xdr:sp macro="" textlink="">
      <xdr:nvSpPr>
        <xdr:cNvPr id="391" name="楕円 390">
          <a:extLst>
            <a:ext uri="{FF2B5EF4-FFF2-40B4-BE49-F238E27FC236}">
              <a16:creationId xmlns:a16="http://schemas.microsoft.com/office/drawing/2014/main" id="{00000000-0008-0000-0400-000087010000}"/>
            </a:ext>
          </a:extLst>
        </xdr:cNvPr>
        <xdr:cNvSpPr/>
      </xdr:nvSpPr>
      <xdr:spPr>
        <a:xfrm>
          <a:off x="4775200" y="128092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73</xdr:row>
      <xdr:rowOff>138447</xdr:rowOff>
    </xdr:from>
    <xdr:ext cx="762000" cy="259045"/>
    <xdr:sp macro="" textlink="">
      <xdr:nvSpPr>
        <xdr:cNvPr id="392" name="公債費該当値テキスト">
          <a:extLst>
            <a:ext uri="{FF2B5EF4-FFF2-40B4-BE49-F238E27FC236}">
              <a16:creationId xmlns:a16="http://schemas.microsoft.com/office/drawing/2014/main" id="{00000000-0008-0000-0400-000088010000}"/>
            </a:ext>
          </a:extLst>
        </xdr:cNvPr>
        <xdr:cNvSpPr txBox="1"/>
      </xdr:nvSpPr>
      <xdr:spPr>
        <a:xfrm>
          <a:off x="4914900" y="126542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74</xdr:row>
      <xdr:rowOff>137160</xdr:rowOff>
    </xdr:from>
    <xdr:to>
      <xdr:col>20</xdr:col>
      <xdr:colOff>38100</xdr:colOff>
      <xdr:row>75</xdr:row>
      <xdr:rowOff>67310</xdr:rowOff>
    </xdr:to>
    <xdr:sp macro="" textlink="">
      <xdr:nvSpPr>
        <xdr:cNvPr id="393" name="楕円 392">
          <a:extLst>
            <a:ext uri="{FF2B5EF4-FFF2-40B4-BE49-F238E27FC236}">
              <a16:creationId xmlns:a16="http://schemas.microsoft.com/office/drawing/2014/main" id="{00000000-0008-0000-0400-000089010000}"/>
            </a:ext>
          </a:extLst>
        </xdr:cNvPr>
        <xdr:cNvSpPr/>
      </xdr:nvSpPr>
      <xdr:spPr>
        <a:xfrm>
          <a:off x="3937000" y="128244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73</xdr:row>
      <xdr:rowOff>77487</xdr:rowOff>
    </xdr:from>
    <xdr:ext cx="736600" cy="259045"/>
    <xdr:sp macro="" textlink="">
      <xdr:nvSpPr>
        <xdr:cNvPr id="394" name="テキスト ボックス 393">
          <a:extLst>
            <a:ext uri="{FF2B5EF4-FFF2-40B4-BE49-F238E27FC236}">
              <a16:creationId xmlns:a16="http://schemas.microsoft.com/office/drawing/2014/main" id="{00000000-0008-0000-0400-00008A010000}"/>
            </a:ext>
          </a:extLst>
        </xdr:cNvPr>
        <xdr:cNvSpPr txBox="1"/>
      </xdr:nvSpPr>
      <xdr:spPr>
        <a:xfrm>
          <a:off x="3606800" y="1259333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74</xdr:row>
      <xdr:rowOff>167640</xdr:rowOff>
    </xdr:from>
    <xdr:to>
      <xdr:col>15</xdr:col>
      <xdr:colOff>149225</xdr:colOff>
      <xdr:row>75</xdr:row>
      <xdr:rowOff>97790</xdr:rowOff>
    </xdr:to>
    <xdr:sp macro="" textlink="">
      <xdr:nvSpPr>
        <xdr:cNvPr id="395" name="楕円 394">
          <a:extLst>
            <a:ext uri="{FF2B5EF4-FFF2-40B4-BE49-F238E27FC236}">
              <a16:creationId xmlns:a16="http://schemas.microsoft.com/office/drawing/2014/main" id="{00000000-0008-0000-0400-00008B010000}"/>
            </a:ext>
          </a:extLst>
        </xdr:cNvPr>
        <xdr:cNvSpPr/>
      </xdr:nvSpPr>
      <xdr:spPr>
        <a:xfrm>
          <a:off x="3048000" y="128549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73</xdr:row>
      <xdr:rowOff>107967</xdr:rowOff>
    </xdr:from>
    <xdr:ext cx="762000" cy="259045"/>
    <xdr:sp macro="" textlink="">
      <xdr:nvSpPr>
        <xdr:cNvPr id="396" name="テキスト ボックス 395">
          <a:extLst>
            <a:ext uri="{FF2B5EF4-FFF2-40B4-BE49-F238E27FC236}">
              <a16:creationId xmlns:a16="http://schemas.microsoft.com/office/drawing/2014/main" id="{00000000-0008-0000-0400-00008C010000}"/>
            </a:ext>
          </a:extLst>
        </xdr:cNvPr>
        <xdr:cNvSpPr txBox="1"/>
      </xdr:nvSpPr>
      <xdr:spPr>
        <a:xfrm>
          <a:off x="2717800" y="126238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74</xdr:row>
      <xdr:rowOff>152400</xdr:rowOff>
    </xdr:from>
    <xdr:to>
      <xdr:col>11</xdr:col>
      <xdr:colOff>60325</xdr:colOff>
      <xdr:row>75</xdr:row>
      <xdr:rowOff>82550</xdr:rowOff>
    </xdr:to>
    <xdr:sp macro="" textlink="">
      <xdr:nvSpPr>
        <xdr:cNvPr id="397" name="楕円 396">
          <a:extLst>
            <a:ext uri="{FF2B5EF4-FFF2-40B4-BE49-F238E27FC236}">
              <a16:creationId xmlns:a16="http://schemas.microsoft.com/office/drawing/2014/main" id="{00000000-0008-0000-0400-00008D010000}"/>
            </a:ext>
          </a:extLst>
        </xdr:cNvPr>
        <xdr:cNvSpPr/>
      </xdr:nvSpPr>
      <xdr:spPr>
        <a:xfrm>
          <a:off x="2159000" y="12839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73</xdr:row>
      <xdr:rowOff>92727</xdr:rowOff>
    </xdr:from>
    <xdr:ext cx="762000" cy="259045"/>
    <xdr:sp macro="" textlink="">
      <xdr:nvSpPr>
        <xdr:cNvPr id="398" name="テキスト ボックス 397">
          <a:extLst>
            <a:ext uri="{FF2B5EF4-FFF2-40B4-BE49-F238E27FC236}">
              <a16:creationId xmlns:a16="http://schemas.microsoft.com/office/drawing/2014/main" id="{00000000-0008-0000-0400-00008E010000}"/>
            </a:ext>
          </a:extLst>
        </xdr:cNvPr>
        <xdr:cNvSpPr txBox="1"/>
      </xdr:nvSpPr>
      <xdr:spPr>
        <a:xfrm>
          <a:off x="1828800" y="12608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74</xdr:row>
      <xdr:rowOff>137160</xdr:rowOff>
    </xdr:from>
    <xdr:to>
      <xdr:col>6</xdr:col>
      <xdr:colOff>171450</xdr:colOff>
      <xdr:row>75</xdr:row>
      <xdr:rowOff>67310</xdr:rowOff>
    </xdr:to>
    <xdr:sp macro="" textlink="">
      <xdr:nvSpPr>
        <xdr:cNvPr id="399" name="楕円 398">
          <a:extLst>
            <a:ext uri="{FF2B5EF4-FFF2-40B4-BE49-F238E27FC236}">
              <a16:creationId xmlns:a16="http://schemas.microsoft.com/office/drawing/2014/main" id="{00000000-0008-0000-0400-00008F010000}"/>
            </a:ext>
          </a:extLst>
        </xdr:cNvPr>
        <xdr:cNvSpPr/>
      </xdr:nvSpPr>
      <xdr:spPr>
        <a:xfrm>
          <a:off x="1270000" y="128244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73</xdr:row>
      <xdr:rowOff>77487</xdr:rowOff>
    </xdr:from>
    <xdr:ext cx="762000" cy="259045"/>
    <xdr:sp macro="" textlink="">
      <xdr:nvSpPr>
        <xdr:cNvPr id="400" name="テキスト ボックス 399">
          <a:extLst>
            <a:ext uri="{FF2B5EF4-FFF2-40B4-BE49-F238E27FC236}">
              <a16:creationId xmlns:a16="http://schemas.microsoft.com/office/drawing/2014/main" id="{00000000-0008-0000-0400-000090010000}"/>
            </a:ext>
          </a:extLst>
        </xdr:cNvPr>
        <xdr:cNvSpPr txBox="1"/>
      </xdr:nvSpPr>
      <xdr:spPr>
        <a:xfrm>
          <a:off x="939800" y="125933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67</xdr:row>
      <xdr:rowOff>69850</xdr:rowOff>
    </xdr:from>
    <xdr:to>
      <xdr:col>85</xdr:col>
      <xdr:colOff>66675</xdr:colOff>
      <xdr:row>69</xdr:row>
      <xdr:rowOff>44450</xdr:rowOff>
    </xdr:to>
    <xdr:sp macro="" textlink="">
      <xdr:nvSpPr>
        <xdr:cNvPr id="401" name="正方形/長方形 400">
          <a:extLst>
            <a:ext uri="{FF2B5EF4-FFF2-40B4-BE49-F238E27FC236}">
              <a16:creationId xmlns:a16="http://schemas.microsoft.com/office/drawing/2014/main" id="{00000000-0008-0000-0400-000091010000}"/>
            </a:ext>
          </a:extLst>
        </xdr:cNvPr>
        <xdr:cNvSpPr/>
      </xdr:nvSpPr>
      <xdr:spPr>
        <a:xfrm>
          <a:off x="12446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公債費以外</a:t>
          </a:r>
        </a:p>
      </xdr:txBody>
    </xdr:sp>
    <xdr:clientData/>
  </xdr:twoCellAnchor>
  <xdr:twoCellAnchor>
    <xdr:from>
      <xdr:col>85</xdr:col>
      <xdr:colOff>79375</xdr:colOff>
      <xdr:row>67</xdr:row>
      <xdr:rowOff>133350</xdr:rowOff>
    </xdr:from>
    <xdr:to>
      <xdr:col>93</xdr:col>
      <xdr:colOff>3175</xdr:colOff>
      <xdr:row>69</xdr:row>
      <xdr:rowOff>44450</xdr:rowOff>
    </xdr:to>
    <xdr:sp macro="" textlink="">
      <xdr:nvSpPr>
        <xdr:cNvPr id="402" name="正方形/長方形 401">
          <a:extLst>
            <a:ext uri="{FF2B5EF4-FFF2-40B4-BE49-F238E27FC236}">
              <a16:creationId xmlns:a16="http://schemas.microsoft.com/office/drawing/2014/main" id="{00000000-0008-0000-0400-000092010000}"/>
            </a:ext>
          </a:extLst>
        </xdr:cNvPr>
        <xdr:cNvSpPr/>
      </xdr:nvSpPr>
      <xdr:spPr>
        <a:xfrm>
          <a:off x="17081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68</xdr:row>
      <xdr:rowOff>152400</xdr:rowOff>
    </xdr:from>
    <xdr:to>
      <xdr:col>93</xdr:col>
      <xdr:colOff>3175</xdr:colOff>
      <xdr:row>70</xdr:row>
      <xdr:rowOff>63500</xdr:rowOff>
    </xdr:to>
    <xdr:sp macro="" textlink="">
      <xdr:nvSpPr>
        <xdr:cNvPr id="403" name="正方形/長方形 402">
          <a:extLst>
            <a:ext uri="{FF2B5EF4-FFF2-40B4-BE49-F238E27FC236}">
              <a16:creationId xmlns:a16="http://schemas.microsoft.com/office/drawing/2014/main" id="{00000000-0008-0000-0400-000093010000}"/>
            </a:ext>
          </a:extLst>
        </xdr:cNvPr>
        <xdr:cNvSpPr/>
      </xdr:nvSpPr>
      <xdr:spPr>
        <a:xfrm>
          <a:off x="17081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67</xdr:row>
      <xdr:rowOff>133350</xdr:rowOff>
    </xdr:from>
    <xdr:to>
      <xdr:col>100</xdr:col>
      <xdr:colOff>165100</xdr:colOff>
      <xdr:row>69</xdr:row>
      <xdr:rowOff>44450</xdr:rowOff>
    </xdr:to>
    <xdr:sp macro="" textlink="">
      <xdr:nvSpPr>
        <xdr:cNvPr id="404" name="正方形/長方形 403">
          <a:extLst>
            <a:ext uri="{FF2B5EF4-FFF2-40B4-BE49-F238E27FC236}">
              <a16:creationId xmlns:a16="http://schemas.microsoft.com/office/drawing/2014/main" id="{00000000-0008-0000-0400-000094010000}"/>
            </a:ext>
          </a:extLst>
        </xdr:cNvPr>
        <xdr:cNvSpPr/>
      </xdr:nvSpPr>
      <xdr:spPr>
        <a:xfrm>
          <a:off x="18770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68</xdr:row>
      <xdr:rowOff>152400</xdr:rowOff>
    </xdr:from>
    <xdr:to>
      <xdr:col>100</xdr:col>
      <xdr:colOff>165100</xdr:colOff>
      <xdr:row>70</xdr:row>
      <xdr:rowOff>63500</xdr:rowOff>
    </xdr:to>
    <xdr:sp macro="" textlink="">
      <xdr:nvSpPr>
        <xdr:cNvPr id="405" name="正方形/長方形 404">
          <a:extLst>
            <a:ext uri="{FF2B5EF4-FFF2-40B4-BE49-F238E27FC236}">
              <a16:creationId xmlns:a16="http://schemas.microsoft.com/office/drawing/2014/main" id="{00000000-0008-0000-0400-000095010000}"/>
            </a:ext>
          </a:extLst>
        </xdr:cNvPr>
        <xdr:cNvSpPr/>
      </xdr:nvSpPr>
      <xdr:spPr>
        <a:xfrm>
          <a:off x="18770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67</xdr:row>
      <xdr:rowOff>133350</xdr:rowOff>
    </xdr:from>
    <xdr:to>
      <xdr:col>109</xdr:col>
      <xdr:colOff>104775</xdr:colOff>
      <xdr:row>69</xdr:row>
      <xdr:rowOff>44450</xdr:rowOff>
    </xdr:to>
    <xdr:sp macro="" textlink="">
      <xdr:nvSpPr>
        <xdr:cNvPr id="406" name="正方形/長方形 405">
          <a:extLst>
            <a:ext uri="{FF2B5EF4-FFF2-40B4-BE49-F238E27FC236}">
              <a16:creationId xmlns:a16="http://schemas.microsoft.com/office/drawing/2014/main" id="{00000000-0008-0000-0400-000096010000}"/>
            </a:ext>
          </a:extLst>
        </xdr:cNvPr>
        <xdr:cNvSpPr/>
      </xdr:nvSpPr>
      <xdr:spPr>
        <a:xfrm>
          <a:off x="20383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101</xdr:col>
      <xdr:colOff>180975</xdr:colOff>
      <xdr:row>68</xdr:row>
      <xdr:rowOff>152400</xdr:rowOff>
    </xdr:from>
    <xdr:to>
      <xdr:col>109</xdr:col>
      <xdr:colOff>104775</xdr:colOff>
      <xdr:row>70</xdr:row>
      <xdr:rowOff>63500</xdr:rowOff>
    </xdr:to>
    <xdr:sp macro="" textlink="">
      <xdr:nvSpPr>
        <xdr:cNvPr id="407" name="正方形/長方形 406">
          <a:extLst>
            <a:ext uri="{FF2B5EF4-FFF2-40B4-BE49-F238E27FC236}">
              <a16:creationId xmlns:a16="http://schemas.microsoft.com/office/drawing/2014/main" id="{00000000-0008-0000-0400-000097010000}"/>
            </a:ext>
          </a:extLst>
        </xdr:cNvPr>
        <xdr:cNvSpPr/>
      </xdr:nvSpPr>
      <xdr:spPr>
        <a:xfrm>
          <a:off x="20383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70</xdr:row>
      <xdr:rowOff>127000</xdr:rowOff>
    </xdr:from>
    <xdr:to>
      <xdr:col>85</xdr:col>
      <xdr:colOff>66675</xdr:colOff>
      <xdr:row>84</xdr:row>
      <xdr:rowOff>12700</xdr:rowOff>
    </xdr:to>
    <xdr:sp macro="" textlink="">
      <xdr:nvSpPr>
        <xdr:cNvPr id="408" name="正方形/長方形 407">
          <a:extLst>
            <a:ext uri="{FF2B5EF4-FFF2-40B4-BE49-F238E27FC236}">
              <a16:creationId xmlns:a16="http://schemas.microsoft.com/office/drawing/2014/main" id="{00000000-0008-0000-0400-000098010000}"/>
            </a:ext>
          </a:extLst>
        </xdr:cNvPr>
        <xdr:cNvSpPr/>
      </xdr:nvSpPr>
      <xdr:spPr>
        <a:xfrm>
          <a:off x="12446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70</xdr:row>
      <xdr:rowOff>127000</xdr:rowOff>
    </xdr:from>
    <xdr:to>
      <xdr:col>113</xdr:col>
      <xdr:colOff>130175</xdr:colOff>
      <xdr:row>84</xdr:row>
      <xdr:rowOff>12700</xdr:rowOff>
    </xdr:to>
    <xdr:sp macro="" textlink="">
      <xdr:nvSpPr>
        <xdr:cNvPr id="409" name="正方形/長方形 408">
          <a:extLst>
            <a:ext uri="{FF2B5EF4-FFF2-40B4-BE49-F238E27FC236}">
              <a16:creationId xmlns:a16="http://schemas.microsoft.com/office/drawing/2014/main" id="{00000000-0008-0000-0400-000099010000}"/>
            </a:ext>
          </a:extLst>
        </xdr:cNvPr>
        <xdr:cNvSpPr/>
      </xdr:nvSpPr>
      <xdr:spPr>
        <a:xfrm>
          <a:off x="17399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70</xdr:row>
      <xdr:rowOff>127000</xdr:rowOff>
    </xdr:from>
    <xdr:to>
      <xdr:col>106</xdr:col>
      <xdr:colOff>69850</xdr:colOff>
      <xdr:row>72</xdr:row>
      <xdr:rowOff>38100</xdr:rowOff>
    </xdr:to>
    <xdr:sp macro="" textlink="">
      <xdr:nvSpPr>
        <xdr:cNvPr id="410" name="正方形/長方形 409">
          <a:extLst>
            <a:ext uri="{FF2B5EF4-FFF2-40B4-BE49-F238E27FC236}">
              <a16:creationId xmlns:a16="http://schemas.microsoft.com/office/drawing/2014/main" id="{00000000-0008-0000-0400-00009A010000}"/>
            </a:ext>
          </a:extLst>
        </xdr:cNvPr>
        <xdr:cNvSpPr/>
      </xdr:nvSpPr>
      <xdr:spPr>
        <a:xfrm>
          <a:off x="17462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公債費以外の分析欄</a:t>
          </a:r>
        </a:p>
      </xdr:txBody>
    </xdr:sp>
    <xdr:clientData/>
  </xdr:twoCellAnchor>
  <xdr:twoCellAnchor>
    <xdr:from>
      <xdr:col>87</xdr:col>
      <xdr:colOff>98425</xdr:colOff>
      <xdr:row>72</xdr:row>
      <xdr:rowOff>101600</xdr:rowOff>
    </xdr:from>
    <xdr:to>
      <xdr:col>112</xdr:col>
      <xdr:colOff>177800</xdr:colOff>
      <xdr:row>83</xdr:row>
      <xdr:rowOff>120650</xdr:rowOff>
    </xdr:to>
    <xdr:sp macro="" textlink="" fLocksText="0">
      <xdr:nvSpPr>
        <xdr:cNvPr id="411" name="テキスト ボックス 410">
          <a:extLst>
            <a:ext uri="{FF2B5EF4-FFF2-40B4-BE49-F238E27FC236}">
              <a16:creationId xmlns:a16="http://schemas.microsoft.com/office/drawing/2014/main" id="{00000000-0008-0000-0400-00009B010000}"/>
            </a:ext>
          </a:extLst>
        </xdr:cNvPr>
        <xdr:cNvSpPr txBox="1"/>
      </xdr:nvSpPr>
      <xdr:spPr>
        <a:xfrm>
          <a:off x="17500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solidFill>
                <a:schemeClr val="dk1"/>
              </a:solidFill>
              <a:effectLst/>
              <a:latin typeface="+mn-lt"/>
              <a:ea typeface="+mn-ea"/>
              <a:cs typeface="+mn-cs"/>
            </a:rPr>
            <a:t>　</a:t>
          </a:r>
          <a:r>
            <a:rPr kumimoji="1" lang="ja-JP" altLang="ja-JP" sz="1100">
              <a:solidFill>
                <a:schemeClr val="dk1"/>
              </a:solidFill>
              <a:effectLst/>
              <a:latin typeface="+mn-lt"/>
              <a:ea typeface="+mn-ea"/>
              <a:cs typeface="+mn-cs"/>
            </a:rPr>
            <a:t>公債費以外の経常収支比率は８９．</a:t>
          </a:r>
          <a:r>
            <a:rPr kumimoji="1" lang="ja-JP" altLang="en-US" sz="1100">
              <a:solidFill>
                <a:schemeClr val="dk1"/>
              </a:solidFill>
              <a:effectLst/>
              <a:latin typeface="+mn-lt"/>
              <a:ea typeface="+mn-ea"/>
              <a:cs typeface="+mn-cs"/>
            </a:rPr>
            <a:t>４</a:t>
          </a:r>
          <a:r>
            <a:rPr kumimoji="1" lang="ja-JP" altLang="ja-JP" sz="1100">
              <a:solidFill>
                <a:schemeClr val="dk1"/>
              </a:solidFill>
              <a:effectLst/>
              <a:latin typeface="+mn-lt"/>
              <a:ea typeface="+mn-ea"/>
              <a:cs typeface="+mn-cs"/>
            </a:rPr>
            <a:t>％と類似団体平均に比べ高止まりをしている。公債費の占める割合自体が低いこともあるが、類似団体と比較する中で見えてくる国立市の特徴として、人件費と扶助費に係る経常収支比率が高いことが挙げられる。人件費は、類似団体と比べて会計年度任用職員の報酬が高い水準にある状況である。また、扶助費は社会福祉費が特に高い水準にあり、障害者福祉に係る経費が主な内容である。</a:t>
          </a:r>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62</xdr:col>
      <xdr:colOff>6350</xdr:colOff>
      <xdr:row>69</xdr:row>
      <xdr:rowOff>107950</xdr:rowOff>
    </xdr:from>
    <xdr:ext cx="298543" cy="225703"/>
    <xdr:sp macro="" textlink="">
      <xdr:nvSpPr>
        <xdr:cNvPr id="412" name="テキスト ボックス 411">
          <a:extLst>
            <a:ext uri="{FF2B5EF4-FFF2-40B4-BE49-F238E27FC236}">
              <a16:creationId xmlns:a16="http://schemas.microsoft.com/office/drawing/2014/main" id="{00000000-0008-0000-0400-00009C010000}"/>
            </a:ext>
          </a:extLst>
        </xdr:cNvPr>
        <xdr:cNvSpPr txBox="1"/>
      </xdr:nvSpPr>
      <xdr:spPr>
        <a:xfrm>
          <a:off x="12407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84</xdr:row>
      <xdr:rowOff>12700</xdr:rowOff>
    </xdr:from>
    <xdr:to>
      <xdr:col>85</xdr:col>
      <xdr:colOff>66675</xdr:colOff>
      <xdr:row>84</xdr:row>
      <xdr:rowOff>12700</xdr:rowOff>
    </xdr:to>
    <xdr:cxnSp macro="">
      <xdr:nvCxnSpPr>
        <xdr:cNvPr id="413" name="直線コネクタ 412">
          <a:extLst>
            <a:ext uri="{FF2B5EF4-FFF2-40B4-BE49-F238E27FC236}">
              <a16:creationId xmlns:a16="http://schemas.microsoft.com/office/drawing/2014/main" id="{00000000-0008-0000-0400-00009D010000}"/>
            </a:ext>
          </a:extLst>
        </xdr:cNvPr>
        <xdr:cNvCxnSpPr/>
      </xdr:nvCxnSpPr>
      <xdr:spPr>
        <a:xfrm>
          <a:off x="12446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83</xdr:row>
      <xdr:rowOff>41927</xdr:rowOff>
    </xdr:from>
    <xdr:ext cx="508000" cy="259045"/>
    <xdr:sp macro="" textlink="">
      <xdr:nvSpPr>
        <xdr:cNvPr id="414" name="テキスト ボックス 413">
          <a:extLst>
            <a:ext uri="{FF2B5EF4-FFF2-40B4-BE49-F238E27FC236}">
              <a16:creationId xmlns:a16="http://schemas.microsoft.com/office/drawing/2014/main" id="{00000000-0008-0000-0400-00009E010000}"/>
            </a:ext>
          </a:extLst>
        </xdr:cNvPr>
        <xdr:cNvSpPr txBox="1"/>
      </xdr:nvSpPr>
      <xdr:spPr>
        <a:xfrm>
          <a:off x="11938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81</xdr:row>
      <xdr:rowOff>69850</xdr:rowOff>
    </xdr:from>
    <xdr:to>
      <xdr:col>85</xdr:col>
      <xdr:colOff>66675</xdr:colOff>
      <xdr:row>81</xdr:row>
      <xdr:rowOff>69850</xdr:rowOff>
    </xdr:to>
    <xdr:cxnSp macro="">
      <xdr:nvCxnSpPr>
        <xdr:cNvPr id="415" name="直線コネクタ 414">
          <a:extLst>
            <a:ext uri="{FF2B5EF4-FFF2-40B4-BE49-F238E27FC236}">
              <a16:creationId xmlns:a16="http://schemas.microsoft.com/office/drawing/2014/main" id="{00000000-0008-0000-0400-00009F010000}"/>
            </a:ext>
          </a:extLst>
        </xdr:cNvPr>
        <xdr:cNvCxnSpPr/>
      </xdr:nvCxnSpPr>
      <xdr:spPr>
        <a:xfrm>
          <a:off x="12446000" y="13957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80</xdr:row>
      <xdr:rowOff>99077</xdr:rowOff>
    </xdr:from>
    <xdr:ext cx="508000" cy="259045"/>
    <xdr:sp macro="" textlink="">
      <xdr:nvSpPr>
        <xdr:cNvPr id="416" name="テキスト ボックス 415">
          <a:extLst>
            <a:ext uri="{FF2B5EF4-FFF2-40B4-BE49-F238E27FC236}">
              <a16:creationId xmlns:a16="http://schemas.microsoft.com/office/drawing/2014/main" id="{00000000-0008-0000-0400-0000A0010000}"/>
            </a:ext>
          </a:extLst>
        </xdr:cNvPr>
        <xdr:cNvSpPr txBox="1"/>
      </xdr:nvSpPr>
      <xdr:spPr>
        <a:xfrm>
          <a:off x="11938000" y="13815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78</xdr:row>
      <xdr:rowOff>127000</xdr:rowOff>
    </xdr:from>
    <xdr:to>
      <xdr:col>85</xdr:col>
      <xdr:colOff>66675</xdr:colOff>
      <xdr:row>78</xdr:row>
      <xdr:rowOff>127000</xdr:rowOff>
    </xdr:to>
    <xdr:cxnSp macro="">
      <xdr:nvCxnSpPr>
        <xdr:cNvPr id="417" name="直線コネクタ 416">
          <a:extLst>
            <a:ext uri="{FF2B5EF4-FFF2-40B4-BE49-F238E27FC236}">
              <a16:creationId xmlns:a16="http://schemas.microsoft.com/office/drawing/2014/main" id="{00000000-0008-0000-0400-0000A1010000}"/>
            </a:ext>
          </a:extLst>
        </xdr:cNvPr>
        <xdr:cNvCxnSpPr/>
      </xdr:nvCxnSpPr>
      <xdr:spPr>
        <a:xfrm>
          <a:off x="12446000" y="13500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77</xdr:row>
      <xdr:rowOff>156227</xdr:rowOff>
    </xdr:from>
    <xdr:ext cx="508000" cy="259045"/>
    <xdr:sp macro="" textlink="">
      <xdr:nvSpPr>
        <xdr:cNvPr id="418" name="テキスト ボックス 417">
          <a:extLst>
            <a:ext uri="{FF2B5EF4-FFF2-40B4-BE49-F238E27FC236}">
              <a16:creationId xmlns:a16="http://schemas.microsoft.com/office/drawing/2014/main" id="{00000000-0008-0000-0400-0000A2010000}"/>
            </a:ext>
          </a:extLst>
        </xdr:cNvPr>
        <xdr:cNvSpPr txBox="1"/>
      </xdr:nvSpPr>
      <xdr:spPr>
        <a:xfrm>
          <a:off x="11938000" y="13357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76</xdr:row>
      <xdr:rowOff>12700</xdr:rowOff>
    </xdr:from>
    <xdr:to>
      <xdr:col>85</xdr:col>
      <xdr:colOff>66675</xdr:colOff>
      <xdr:row>76</xdr:row>
      <xdr:rowOff>12700</xdr:rowOff>
    </xdr:to>
    <xdr:cxnSp macro="">
      <xdr:nvCxnSpPr>
        <xdr:cNvPr id="419" name="直線コネクタ 418">
          <a:extLst>
            <a:ext uri="{FF2B5EF4-FFF2-40B4-BE49-F238E27FC236}">
              <a16:creationId xmlns:a16="http://schemas.microsoft.com/office/drawing/2014/main" id="{00000000-0008-0000-0400-0000A3010000}"/>
            </a:ext>
          </a:extLst>
        </xdr:cNvPr>
        <xdr:cNvCxnSpPr/>
      </xdr:nvCxnSpPr>
      <xdr:spPr>
        <a:xfrm>
          <a:off x="12446000" y="13042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75</xdr:row>
      <xdr:rowOff>41927</xdr:rowOff>
    </xdr:from>
    <xdr:ext cx="508000" cy="259045"/>
    <xdr:sp macro="" textlink="">
      <xdr:nvSpPr>
        <xdr:cNvPr id="420" name="テキスト ボックス 419">
          <a:extLst>
            <a:ext uri="{FF2B5EF4-FFF2-40B4-BE49-F238E27FC236}">
              <a16:creationId xmlns:a16="http://schemas.microsoft.com/office/drawing/2014/main" id="{00000000-0008-0000-0400-0000A4010000}"/>
            </a:ext>
          </a:extLst>
        </xdr:cNvPr>
        <xdr:cNvSpPr txBox="1"/>
      </xdr:nvSpPr>
      <xdr:spPr>
        <a:xfrm>
          <a:off x="11938000" y="12900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73</xdr:row>
      <xdr:rowOff>69850</xdr:rowOff>
    </xdr:from>
    <xdr:to>
      <xdr:col>85</xdr:col>
      <xdr:colOff>66675</xdr:colOff>
      <xdr:row>73</xdr:row>
      <xdr:rowOff>69850</xdr:rowOff>
    </xdr:to>
    <xdr:cxnSp macro="">
      <xdr:nvCxnSpPr>
        <xdr:cNvPr id="421" name="直線コネクタ 420">
          <a:extLst>
            <a:ext uri="{FF2B5EF4-FFF2-40B4-BE49-F238E27FC236}">
              <a16:creationId xmlns:a16="http://schemas.microsoft.com/office/drawing/2014/main" id="{00000000-0008-0000-0400-0000A5010000}"/>
            </a:ext>
          </a:extLst>
        </xdr:cNvPr>
        <xdr:cNvCxnSpPr/>
      </xdr:nvCxnSpPr>
      <xdr:spPr>
        <a:xfrm>
          <a:off x="12446000" y="12585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72</xdr:row>
      <xdr:rowOff>99077</xdr:rowOff>
    </xdr:from>
    <xdr:ext cx="508000" cy="259045"/>
    <xdr:sp macro="" textlink="">
      <xdr:nvSpPr>
        <xdr:cNvPr id="422" name="テキスト ボックス 421">
          <a:extLst>
            <a:ext uri="{FF2B5EF4-FFF2-40B4-BE49-F238E27FC236}">
              <a16:creationId xmlns:a16="http://schemas.microsoft.com/office/drawing/2014/main" id="{00000000-0008-0000-0400-0000A6010000}"/>
            </a:ext>
          </a:extLst>
        </xdr:cNvPr>
        <xdr:cNvSpPr txBox="1"/>
      </xdr:nvSpPr>
      <xdr:spPr>
        <a:xfrm>
          <a:off x="11938000" y="12443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70</xdr:row>
      <xdr:rowOff>127000</xdr:rowOff>
    </xdr:to>
    <xdr:cxnSp macro="">
      <xdr:nvCxnSpPr>
        <xdr:cNvPr id="423" name="直線コネクタ 422">
          <a:extLst>
            <a:ext uri="{FF2B5EF4-FFF2-40B4-BE49-F238E27FC236}">
              <a16:creationId xmlns:a16="http://schemas.microsoft.com/office/drawing/2014/main" id="{00000000-0008-0000-0400-0000A7010000}"/>
            </a:ext>
          </a:extLst>
        </xdr:cNvPr>
        <xdr:cNvCxnSpPr/>
      </xdr:nvCxnSpPr>
      <xdr:spPr>
        <a:xfrm>
          <a:off x="12446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69</xdr:row>
      <xdr:rowOff>156227</xdr:rowOff>
    </xdr:from>
    <xdr:ext cx="508000" cy="259045"/>
    <xdr:sp macro="" textlink="">
      <xdr:nvSpPr>
        <xdr:cNvPr id="424" name="テキスト ボックス 423">
          <a:extLst>
            <a:ext uri="{FF2B5EF4-FFF2-40B4-BE49-F238E27FC236}">
              <a16:creationId xmlns:a16="http://schemas.microsoft.com/office/drawing/2014/main" id="{00000000-0008-0000-0400-0000A8010000}"/>
            </a:ext>
          </a:extLst>
        </xdr:cNvPr>
        <xdr:cNvSpPr txBox="1"/>
      </xdr:nvSpPr>
      <xdr:spPr>
        <a:xfrm>
          <a:off x="11938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84</xdr:row>
      <xdr:rowOff>12700</xdr:rowOff>
    </xdr:to>
    <xdr:sp macro="" textlink="">
      <xdr:nvSpPr>
        <xdr:cNvPr id="425" name="公債費以外グラフ枠">
          <a:extLst>
            <a:ext uri="{FF2B5EF4-FFF2-40B4-BE49-F238E27FC236}">
              <a16:creationId xmlns:a16="http://schemas.microsoft.com/office/drawing/2014/main" id="{00000000-0008-0000-0400-0000A9010000}"/>
            </a:ext>
          </a:extLst>
        </xdr:cNvPr>
        <xdr:cNvSpPr/>
      </xdr:nvSpPr>
      <xdr:spPr>
        <a:xfrm>
          <a:off x="12446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73</xdr:row>
      <xdr:rowOff>83566</xdr:rowOff>
    </xdr:from>
    <xdr:to>
      <xdr:col>82</xdr:col>
      <xdr:colOff>107950</xdr:colOff>
      <xdr:row>79</xdr:row>
      <xdr:rowOff>97282</xdr:rowOff>
    </xdr:to>
    <xdr:cxnSp macro="">
      <xdr:nvCxnSpPr>
        <xdr:cNvPr id="426" name="直線コネクタ 425">
          <a:extLst>
            <a:ext uri="{FF2B5EF4-FFF2-40B4-BE49-F238E27FC236}">
              <a16:creationId xmlns:a16="http://schemas.microsoft.com/office/drawing/2014/main" id="{00000000-0008-0000-0400-0000AA010000}"/>
            </a:ext>
          </a:extLst>
        </xdr:cNvPr>
        <xdr:cNvCxnSpPr/>
      </xdr:nvCxnSpPr>
      <xdr:spPr>
        <a:xfrm flipV="1">
          <a:off x="16510000" y="12599416"/>
          <a:ext cx="0" cy="104241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79</xdr:row>
      <xdr:rowOff>69359</xdr:rowOff>
    </xdr:from>
    <xdr:ext cx="762000" cy="259045"/>
    <xdr:sp macro="" textlink="">
      <xdr:nvSpPr>
        <xdr:cNvPr id="427" name="公債費以外最小値テキスト">
          <a:extLst>
            <a:ext uri="{FF2B5EF4-FFF2-40B4-BE49-F238E27FC236}">
              <a16:creationId xmlns:a16="http://schemas.microsoft.com/office/drawing/2014/main" id="{00000000-0008-0000-0400-0000AB010000}"/>
            </a:ext>
          </a:extLst>
        </xdr:cNvPr>
        <xdr:cNvSpPr txBox="1"/>
      </xdr:nvSpPr>
      <xdr:spPr>
        <a:xfrm>
          <a:off x="16598900" y="136139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79</xdr:row>
      <xdr:rowOff>97282</xdr:rowOff>
    </xdr:from>
    <xdr:to>
      <xdr:col>82</xdr:col>
      <xdr:colOff>196850</xdr:colOff>
      <xdr:row>79</xdr:row>
      <xdr:rowOff>97282</xdr:rowOff>
    </xdr:to>
    <xdr:cxnSp macro="">
      <xdr:nvCxnSpPr>
        <xdr:cNvPr id="428" name="直線コネクタ 427">
          <a:extLst>
            <a:ext uri="{FF2B5EF4-FFF2-40B4-BE49-F238E27FC236}">
              <a16:creationId xmlns:a16="http://schemas.microsoft.com/office/drawing/2014/main" id="{00000000-0008-0000-0400-0000AC010000}"/>
            </a:ext>
          </a:extLst>
        </xdr:cNvPr>
        <xdr:cNvCxnSpPr/>
      </xdr:nvCxnSpPr>
      <xdr:spPr>
        <a:xfrm>
          <a:off x="16421100" y="1364183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71</xdr:row>
      <xdr:rowOff>169943</xdr:rowOff>
    </xdr:from>
    <xdr:ext cx="762000" cy="259045"/>
    <xdr:sp macro="" textlink="">
      <xdr:nvSpPr>
        <xdr:cNvPr id="429" name="公債費以外最大値テキスト">
          <a:extLst>
            <a:ext uri="{FF2B5EF4-FFF2-40B4-BE49-F238E27FC236}">
              <a16:creationId xmlns:a16="http://schemas.microsoft.com/office/drawing/2014/main" id="{00000000-0008-0000-0400-0000AD010000}"/>
            </a:ext>
          </a:extLst>
        </xdr:cNvPr>
        <xdr:cNvSpPr txBox="1"/>
      </xdr:nvSpPr>
      <xdr:spPr>
        <a:xfrm>
          <a:off x="16598900" y="123428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73</xdr:row>
      <xdr:rowOff>83566</xdr:rowOff>
    </xdr:from>
    <xdr:to>
      <xdr:col>82</xdr:col>
      <xdr:colOff>196850</xdr:colOff>
      <xdr:row>73</xdr:row>
      <xdr:rowOff>83566</xdr:rowOff>
    </xdr:to>
    <xdr:cxnSp macro="">
      <xdr:nvCxnSpPr>
        <xdr:cNvPr id="430" name="直線コネクタ 429">
          <a:extLst>
            <a:ext uri="{FF2B5EF4-FFF2-40B4-BE49-F238E27FC236}">
              <a16:creationId xmlns:a16="http://schemas.microsoft.com/office/drawing/2014/main" id="{00000000-0008-0000-0400-0000AE010000}"/>
            </a:ext>
          </a:extLst>
        </xdr:cNvPr>
        <xdr:cNvCxnSpPr/>
      </xdr:nvCxnSpPr>
      <xdr:spPr>
        <a:xfrm>
          <a:off x="16421100" y="1259941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78</xdr:row>
      <xdr:rowOff>85852</xdr:rowOff>
    </xdr:from>
    <xdr:to>
      <xdr:col>82</xdr:col>
      <xdr:colOff>107950</xdr:colOff>
      <xdr:row>78</xdr:row>
      <xdr:rowOff>99568</xdr:rowOff>
    </xdr:to>
    <xdr:cxnSp macro="">
      <xdr:nvCxnSpPr>
        <xdr:cNvPr id="431" name="直線コネクタ 430">
          <a:extLst>
            <a:ext uri="{FF2B5EF4-FFF2-40B4-BE49-F238E27FC236}">
              <a16:creationId xmlns:a16="http://schemas.microsoft.com/office/drawing/2014/main" id="{00000000-0008-0000-0400-0000AF010000}"/>
            </a:ext>
          </a:extLst>
        </xdr:cNvPr>
        <xdr:cNvCxnSpPr/>
      </xdr:nvCxnSpPr>
      <xdr:spPr>
        <a:xfrm>
          <a:off x="15671800" y="13458952"/>
          <a:ext cx="838200" cy="137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75</xdr:row>
      <xdr:rowOff>19575</xdr:rowOff>
    </xdr:from>
    <xdr:ext cx="762000" cy="259045"/>
    <xdr:sp macro="" textlink="">
      <xdr:nvSpPr>
        <xdr:cNvPr id="432" name="公債費以外平均値テキスト">
          <a:extLst>
            <a:ext uri="{FF2B5EF4-FFF2-40B4-BE49-F238E27FC236}">
              <a16:creationId xmlns:a16="http://schemas.microsoft.com/office/drawing/2014/main" id="{00000000-0008-0000-0400-0000B0010000}"/>
            </a:ext>
          </a:extLst>
        </xdr:cNvPr>
        <xdr:cNvSpPr txBox="1"/>
      </xdr:nvSpPr>
      <xdr:spPr>
        <a:xfrm>
          <a:off x="16598900" y="1287832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76</xdr:row>
      <xdr:rowOff>3048</xdr:rowOff>
    </xdr:from>
    <xdr:to>
      <xdr:col>82</xdr:col>
      <xdr:colOff>158750</xdr:colOff>
      <xdr:row>76</xdr:row>
      <xdr:rowOff>104648</xdr:rowOff>
    </xdr:to>
    <xdr:sp macro="" textlink="">
      <xdr:nvSpPr>
        <xdr:cNvPr id="433" name="フローチャート: 判断 432">
          <a:extLst>
            <a:ext uri="{FF2B5EF4-FFF2-40B4-BE49-F238E27FC236}">
              <a16:creationId xmlns:a16="http://schemas.microsoft.com/office/drawing/2014/main" id="{00000000-0008-0000-0400-0000B1010000}"/>
            </a:ext>
          </a:extLst>
        </xdr:cNvPr>
        <xdr:cNvSpPr/>
      </xdr:nvSpPr>
      <xdr:spPr>
        <a:xfrm>
          <a:off x="16459200" y="130332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78</xdr:row>
      <xdr:rowOff>76708</xdr:rowOff>
    </xdr:from>
    <xdr:to>
      <xdr:col>78</xdr:col>
      <xdr:colOff>69850</xdr:colOff>
      <xdr:row>78</xdr:row>
      <xdr:rowOff>85852</xdr:rowOff>
    </xdr:to>
    <xdr:cxnSp macro="">
      <xdr:nvCxnSpPr>
        <xdr:cNvPr id="434" name="直線コネクタ 433">
          <a:extLst>
            <a:ext uri="{FF2B5EF4-FFF2-40B4-BE49-F238E27FC236}">
              <a16:creationId xmlns:a16="http://schemas.microsoft.com/office/drawing/2014/main" id="{00000000-0008-0000-0400-0000B2010000}"/>
            </a:ext>
          </a:extLst>
        </xdr:cNvPr>
        <xdr:cNvCxnSpPr/>
      </xdr:nvCxnSpPr>
      <xdr:spPr>
        <a:xfrm>
          <a:off x="14782800" y="13449808"/>
          <a:ext cx="889000" cy="9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75</xdr:row>
      <xdr:rowOff>115062</xdr:rowOff>
    </xdr:from>
    <xdr:to>
      <xdr:col>78</xdr:col>
      <xdr:colOff>120650</xdr:colOff>
      <xdr:row>76</xdr:row>
      <xdr:rowOff>45213</xdr:rowOff>
    </xdr:to>
    <xdr:sp macro="" textlink="">
      <xdr:nvSpPr>
        <xdr:cNvPr id="435" name="フローチャート: 判断 434">
          <a:extLst>
            <a:ext uri="{FF2B5EF4-FFF2-40B4-BE49-F238E27FC236}">
              <a16:creationId xmlns:a16="http://schemas.microsoft.com/office/drawing/2014/main" id="{00000000-0008-0000-0400-0000B3010000}"/>
            </a:ext>
          </a:extLst>
        </xdr:cNvPr>
        <xdr:cNvSpPr/>
      </xdr:nvSpPr>
      <xdr:spPr>
        <a:xfrm>
          <a:off x="15621000" y="12973812"/>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74</xdr:row>
      <xdr:rowOff>55389</xdr:rowOff>
    </xdr:from>
    <xdr:ext cx="736600" cy="259045"/>
    <xdr:sp macro="" textlink="">
      <xdr:nvSpPr>
        <xdr:cNvPr id="436" name="テキスト ボックス 435">
          <a:extLst>
            <a:ext uri="{FF2B5EF4-FFF2-40B4-BE49-F238E27FC236}">
              <a16:creationId xmlns:a16="http://schemas.microsoft.com/office/drawing/2014/main" id="{00000000-0008-0000-0400-0000B4010000}"/>
            </a:ext>
          </a:extLst>
        </xdr:cNvPr>
        <xdr:cNvSpPr txBox="1"/>
      </xdr:nvSpPr>
      <xdr:spPr>
        <a:xfrm>
          <a:off x="15290800" y="1274268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78</xdr:row>
      <xdr:rowOff>8128</xdr:rowOff>
    </xdr:from>
    <xdr:to>
      <xdr:col>73</xdr:col>
      <xdr:colOff>180975</xdr:colOff>
      <xdr:row>78</xdr:row>
      <xdr:rowOff>76708</xdr:rowOff>
    </xdr:to>
    <xdr:cxnSp macro="">
      <xdr:nvCxnSpPr>
        <xdr:cNvPr id="437" name="直線コネクタ 436">
          <a:extLst>
            <a:ext uri="{FF2B5EF4-FFF2-40B4-BE49-F238E27FC236}">
              <a16:creationId xmlns:a16="http://schemas.microsoft.com/office/drawing/2014/main" id="{00000000-0008-0000-0400-0000B5010000}"/>
            </a:ext>
          </a:extLst>
        </xdr:cNvPr>
        <xdr:cNvCxnSpPr/>
      </xdr:nvCxnSpPr>
      <xdr:spPr>
        <a:xfrm>
          <a:off x="13893800" y="13381228"/>
          <a:ext cx="889000" cy="685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75</xdr:row>
      <xdr:rowOff>32766</xdr:rowOff>
    </xdr:from>
    <xdr:to>
      <xdr:col>74</xdr:col>
      <xdr:colOff>31750</xdr:colOff>
      <xdr:row>75</xdr:row>
      <xdr:rowOff>134366</xdr:rowOff>
    </xdr:to>
    <xdr:sp macro="" textlink="">
      <xdr:nvSpPr>
        <xdr:cNvPr id="438" name="フローチャート: 判断 437">
          <a:extLst>
            <a:ext uri="{FF2B5EF4-FFF2-40B4-BE49-F238E27FC236}">
              <a16:creationId xmlns:a16="http://schemas.microsoft.com/office/drawing/2014/main" id="{00000000-0008-0000-0400-0000B6010000}"/>
            </a:ext>
          </a:extLst>
        </xdr:cNvPr>
        <xdr:cNvSpPr/>
      </xdr:nvSpPr>
      <xdr:spPr>
        <a:xfrm>
          <a:off x="14732000" y="128915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73</xdr:row>
      <xdr:rowOff>144543</xdr:rowOff>
    </xdr:from>
    <xdr:ext cx="762000" cy="259045"/>
    <xdr:sp macro="" textlink="">
      <xdr:nvSpPr>
        <xdr:cNvPr id="439" name="テキスト ボックス 438">
          <a:extLst>
            <a:ext uri="{FF2B5EF4-FFF2-40B4-BE49-F238E27FC236}">
              <a16:creationId xmlns:a16="http://schemas.microsoft.com/office/drawing/2014/main" id="{00000000-0008-0000-0400-0000B7010000}"/>
            </a:ext>
          </a:extLst>
        </xdr:cNvPr>
        <xdr:cNvSpPr txBox="1"/>
      </xdr:nvSpPr>
      <xdr:spPr>
        <a:xfrm>
          <a:off x="14401800" y="126603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78</xdr:row>
      <xdr:rowOff>8128</xdr:rowOff>
    </xdr:from>
    <xdr:to>
      <xdr:col>69</xdr:col>
      <xdr:colOff>92075</xdr:colOff>
      <xdr:row>78</xdr:row>
      <xdr:rowOff>58420</xdr:rowOff>
    </xdr:to>
    <xdr:cxnSp macro="">
      <xdr:nvCxnSpPr>
        <xdr:cNvPr id="440" name="直線コネクタ 439">
          <a:extLst>
            <a:ext uri="{FF2B5EF4-FFF2-40B4-BE49-F238E27FC236}">
              <a16:creationId xmlns:a16="http://schemas.microsoft.com/office/drawing/2014/main" id="{00000000-0008-0000-0400-0000B8010000}"/>
            </a:ext>
          </a:extLst>
        </xdr:cNvPr>
        <xdr:cNvCxnSpPr/>
      </xdr:nvCxnSpPr>
      <xdr:spPr>
        <a:xfrm flipV="1">
          <a:off x="13004800" y="13381228"/>
          <a:ext cx="889000" cy="502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74</xdr:row>
      <xdr:rowOff>57912</xdr:rowOff>
    </xdr:from>
    <xdr:to>
      <xdr:col>69</xdr:col>
      <xdr:colOff>142875</xdr:colOff>
      <xdr:row>74</xdr:row>
      <xdr:rowOff>159512</xdr:rowOff>
    </xdr:to>
    <xdr:sp macro="" textlink="">
      <xdr:nvSpPr>
        <xdr:cNvPr id="441" name="フローチャート: 判断 440">
          <a:extLst>
            <a:ext uri="{FF2B5EF4-FFF2-40B4-BE49-F238E27FC236}">
              <a16:creationId xmlns:a16="http://schemas.microsoft.com/office/drawing/2014/main" id="{00000000-0008-0000-0400-0000B9010000}"/>
            </a:ext>
          </a:extLst>
        </xdr:cNvPr>
        <xdr:cNvSpPr/>
      </xdr:nvSpPr>
      <xdr:spPr>
        <a:xfrm>
          <a:off x="13843000" y="127452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72</xdr:row>
      <xdr:rowOff>169689</xdr:rowOff>
    </xdr:from>
    <xdr:ext cx="762000" cy="259045"/>
    <xdr:sp macro="" textlink="">
      <xdr:nvSpPr>
        <xdr:cNvPr id="442" name="テキスト ボックス 441">
          <a:extLst>
            <a:ext uri="{FF2B5EF4-FFF2-40B4-BE49-F238E27FC236}">
              <a16:creationId xmlns:a16="http://schemas.microsoft.com/office/drawing/2014/main" id="{00000000-0008-0000-0400-0000BA010000}"/>
            </a:ext>
          </a:extLst>
        </xdr:cNvPr>
        <xdr:cNvSpPr txBox="1"/>
      </xdr:nvSpPr>
      <xdr:spPr>
        <a:xfrm>
          <a:off x="13512800" y="125140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75</xdr:row>
      <xdr:rowOff>60198</xdr:rowOff>
    </xdr:from>
    <xdr:to>
      <xdr:col>65</xdr:col>
      <xdr:colOff>53975</xdr:colOff>
      <xdr:row>75</xdr:row>
      <xdr:rowOff>161798</xdr:rowOff>
    </xdr:to>
    <xdr:sp macro="" textlink="">
      <xdr:nvSpPr>
        <xdr:cNvPr id="443" name="フローチャート: 判断 442">
          <a:extLst>
            <a:ext uri="{FF2B5EF4-FFF2-40B4-BE49-F238E27FC236}">
              <a16:creationId xmlns:a16="http://schemas.microsoft.com/office/drawing/2014/main" id="{00000000-0008-0000-0400-0000BB010000}"/>
            </a:ext>
          </a:extLst>
        </xdr:cNvPr>
        <xdr:cNvSpPr/>
      </xdr:nvSpPr>
      <xdr:spPr>
        <a:xfrm>
          <a:off x="12954000" y="129189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74</xdr:row>
      <xdr:rowOff>525</xdr:rowOff>
    </xdr:from>
    <xdr:ext cx="762000" cy="259045"/>
    <xdr:sp macro="" textlink="">
      <xdr:nvSpPr>
        <xdr:cNvPr id="444" name="テキスト ボックス 443">
          <a:extLst>
            <a:ext uri="{FF2B5EF4-FFF2-40B4-BE49-F238E27FC236}">
              <a16:creationId xmlns:a16="http://schemas.microsoft.com/office/drawing/2014/main" id="{00000000-0008-0000-0400-0000BC010000}"/>
            </a:ext>
          </a:extLst>
        </xdr:cNvPr>
        <xdr:cNvSpPr txBox="1"/>
      </xdr:nvSpPr>
      <xdr:spPr>
        <a:xfrm>
          <a:off x="12623800" y="126878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84</xdr:row>
      <xdr:rowOff>10177</xdr:rowOff>
    </xdr:from>
    <xdr:ext cx="762000" cy="259045"/>
    <xdr:sp macro="" textlink="">
      <xdr:nvSpPr>
        <xdr:cNvPr id="445" name="テキスト ボックス 444">
          <a:extLst>
            <a:ext uri="{FF2B5EF4-FFF2-40B4-BE49-F238E27FC236}">
              <a16:creationId xmlns:a16="http://schemas.microsoft.com/office/drawing/2014/main" id="{00000000-0008-0000-0400-0000BD010000}"/>
            </a:ext>
          </a:extLst>
        </xdr:cNvPr>
        <xdr:cNvSpPr txBox="1"/>
      </xdr:nvSpPr>
      <xdr:spPr>
        <a:xfrm>
          <a:off x="16294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84</xdr:row>
      <xdr:rowOff>10177</xdr:rowOff>
    </xdr:from>
    <xdr:ext cx="762000" cy="259045"/>
    <xdr:sp macro="" textlink="">
      <xdr:nvSpPr>
        <xdr:cNvPr id="446" name="テキスト ボックス 445">
          <a:extLst>
            <a:ext uri="{FF2B5EF4-FFF2-40B4-BE49-F238E27FC236}">
              <a16:creationId xmlns:a16="http://schemas.microsoft.com/office/drawing/2014/main" id="{00000000-0008-0000-0400-0000BE010000}"/>
            </a:ext>
          </a:extLst>
        </xdr:cNvPr>
        <xdr:cNvSpPr txBox="1"/>
      </xdr:nvSpPr>
      <xdr:spPr>
        <a:xfrm>
          <a:off x="15455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84</xdr:row>
      <xdr:rowOff>10177</xdr:rowOff>
    </xdr:from>
    <xdr:ext cx="762000" cy="259045"/>
    <xdr:sp macro="" textlink="">
      <xdr:nvSpPr>
        <xdr:cNvPr id="447" name="テキスト ボックス 446">
          <a:extLst>
            <a:ext uri="{FF2B5EF4-FFF2-40B4-BE49-F238E27FC236}">
              <a16:creationId xmlns:a16="http://schemas.microsoft.com/office/drawing/2014/main" id="{00000000-0008-0000-0400-0000BF010000}"/>
            </a:ext>
          </a:extLst>
        </xdr:cNvPr>
        <xdr:cNvSpPr txBox="1"/>
      </xdr:nvSpPr>
      <xdr:spPr>
        <a:xfrm>
          <a:off x="14566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84</xdr:row>
      <xdr:rowOff>10177</xdr:rowOff>
    </xdr:from>
    <xdr:ext cx="762000" cy="259045"/>
    <xdr:sp macro="" textlink="">
      <xdr:nvSpPr>
        <xdr:cNvPr id="448" name="テキスト ボックス 447">
          <a:extLst>
            <a:ext uri="{FF2B5EF4-FFF2-40B4-BE49-F238E27FC236}">
              <a16:creationId xmlns:a16="http://schemas.microsoft.com/office/drawing/2014/main" id="{00000000-0008-0000-0400-0000C0010000}"/>
            </a:ext>
          </a:extLst>
        </xdr:cNvPr>
        <xdr:cNvSpPr txBox="1"/>
      </xdr:nvSpPr>
      <xdr:spPr>
        <a:xfrm>
          <a:off x="13677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84</xdr:row>
      <xdr:rowOff>10177</xdr:rowOff>
    </xdr:from>
    <xdr:ext cx="762000" cy="259045"/>
    <xdr:sp macro="" textlink="">
      <xdr:nvSpPr>
        <xdr:cNvPr id="449" name="テキスト ボックス 448">
          <a:extLst>
            <a:ext uri="{FF2B5EF4-FFF2-40B4-BE49-F238E27FC236}">
              <a16:creationId xmlns:a16="http://schemas.microsoft.com/office/drawing/2014/main" id="{00000000-0008-0000-0400-0000C1010000}"/>
            </a:ext>
          </a:extLst>
        </xdr:cNvPr>
        <xdr:cNvSpPr txBox="1"/>
      </xdr:nvSpPr>
      <xdr:spPr>
        <a:xfrm>
          <a:off x="12788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78</xdr:row>
      <xdr:rowOff>48768</xdr:rowOff>
    </xdr:from>
    <xdr:to>
      <xdr:col>82</xdr:col>
      <xdr:colOff>158750</xdr:colOff>
      <xdr:row>78</xdr:row>
      <xdr:rowOff>150368</xdr:rowOff>
    </xdr:to>
    <xdr:sp macro="" textlink="">
      <xdr:nvSpPr>
        <xdr:cNvPr id="450" name="楕円 449">
          <a:extLst>
            <a:ext uri="{FF2B5EF4-FFF2-40B4-BE49-F238E27FC236}">
              <a16:creationId xmlns:a16="http://schemas.microsoft.com/office/drawing/2014/main" id="{00000000-0008-0000-0400-0000C2010000}"/>
            </a:ext>
          </a:extLst>
        </xdr:cNvPr>
        <xdr:cNvSpPr/>
      </xdr:nvSpPr>
      <xdr:spPr>
        <a:xfrm>
          <a:off x="16459200" y="134218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78</xdr:row>
      <xdr:rowOff>20845</xdr:rowOff>
    </xdr:from>
    <xdr:ext cx="762000" cy="259045"/>
    <xdr:sp macro="" textlink="">
      <xdr:nvSpPr>
        <xdr:cNvPr id="451" name="公債費以外該当値テキスト">
          <a:extLst>
            <a:ext uri="{FF2B5EF4-FFF2-40B4-BE49-F238E27FC236}">
              <a16:creationId xmlns:a16="http://schemas.microsoft.com/office/drawing/2014/main" id="{00000000-0008-0000-0400-0000C3010000}"/>
            </a:ext>
          </a:extLst>
        </xdr:cNvPr>
        <xdr:cNvSpPr txBox="1"/>
      </xdr:nvSpPr>
      <xdr:spPr>
        <a:xfrm>
          <a:off x="16598900" y="133939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78</xdr:row>
      <xdr:rowOff>35052</xdr:rowOff>
    </xdr:from>
    <xdr:to>
      <xdr:col>78</xdr:col>
      <xdr:colOff>120650</xdr:colOff>
      <xdr:row>78</xdr:row>
      <xdr:rowOff>136652</xdr:rowOff>
    </xdr:to>
    <xdr:sp macro="" textlink="">
      <xdr:nvSpPr>
        <xdr:cNvPr id="452" name="楕円 451">
          <a:extLst>
            <a:ext uri="{FF2B5EF4-FFF2-40B4-BE49-F238E27FC236}">
              <a16:creationId xmlns:a16="http://schemas.microsoft.com/office/drawing/2014/main" id="{00000000-0008-0000-0400-0000C4010000}"/>
            </a:ext>
          </a:extLst>
        </xdr:cNvPr>
        <xdr:cNvSpPr/>
      </xdr:nvSpPr>
      <xdr:spPr>
        <a:xfrm>
          <a:off x="15621000" y="134081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78</xdr:row>
      <xdr:rowOff>121429</xdr:rowOff>
    </xdr:from>
    <xdr:ext cx="736600" cy="259045"/>
    <xdr:sp macro="" textlink="">
      <xdr:nvSpPr>
        <xdr:cNvPr id="453" name="テキスト ボックス 452">
          <a:extLst>
            <a:ext uri="{FF2B5EF4-FFF2-40B4-BE49-F238E27FC236}">
              <a16:creationId xmlns:a16="http://schemas.microsoft.com/office/drawing/2014/main" id="{00000000-0008-0000-0400-0000C5010000}"/>
            </a:ext>
          </a:extLst>
        </xdr:cNvPr>
        <xdr:cNvSpPr txBox="1"/>
      </xdr:nvSpPr>
      <xdr:spPr>
        <a:xfrm>
          <a:off x="15290800" y="1349452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78</xdr:row>
      <xdr:rowOff>25908</xdr:rowOff>
    </xdr:from>
    <xdr:to>
      <xdr:col>74</xdr:col>
      <xdr:colOff>31750</xdr:colOff>
      <xdr:row>78</xdr:row>
      <xdr:rowOff>127508</xdr:rowOff>
    </xdr:to>
    <xdr:sp macro="" textlink="">
      <xdr:nvSpPr>
        <xdr:cNvPr id="454" name="楕円 453">
          <a:extLst>
            <a:ext uri="{FF2B5EF4-FFF2-40B4-BE49-F238E27FC236}">
              <a16:creationId xmlns:a16="http://schemas.microsoft.com/office/drawing/2014/main" id="{00000000-0008-0000-0400-0000C6010000}"/>
            </a:ext>
          </a:extLst>
        </xdr:cNvPr>
        <xdr:cNvSpPr/>
      </xdr:nvSpPr>
      <xdr:spPr>
        <a:xfrm>
          <a:off x="14732000" y="133990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78</xdr:row>
      <xdr:rowOff>112285</xdr:rowOff>
    </xdr:from>
    <xdr:ext cx="762000" cy="259045"/>
    <xdr:sp macro="" textlink="">
      <xdr:nvSpPr>
        <xdr:cNvPr id="455" name="テキスト ボックス 454">
          <a:extLst>
            <a:ext uri="{FF2B5EF4-FFF2-40B4-BE49-F238E27FC236}">
              <a16:creationId xmlns:a16="http://schemas.microsoft.com/office/drawing/2014/main" id="{00000000-0008-0000-0400-0000C7010000}"/>
            </a:ext>
          </a:extLst>
        </xdr:cNvPr>
        <xdr:cNvSpPr txBox="1"/>
      </xdr:nvSpPr>
      <xdr:spPr>
        <a:xfrm>
          <a:off x="14401800" y="134853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77</xdr:row>
      <xdr:rowOff>128778</xdr:rowOff>
    </xdr:from>
    <xdr:to>
      <xdr:col>69</xdr:col>
      <xdr:colOff>142875</xdr:colOff>
      <xdr:row>78</xdr:row>
      <xdr:rowOff>58928</xdr:rowOff>
    </xdr:to>
    <xdr:sp macro="" textlink="">
      <xdr:nvSpPr>
        <xdr:cNvPr id="456" name="楕円 455">
          <a:extLst>
            <a:ext uri="{FF2B5EF4-FFF2-40B4-BE49-F238E27FC236}">
              <a16:creationId xmlns:a16="http://schemas.microsoft.com/office/drawing/2014/main" id="{00000000-0008-0000-0400-0000C8010000}"/>
            </a:ext>
          </a:extLst>
        </xdr:cNvPr>
        <xdr:cNvSpPr/>
      </xdr:nvSpPr>
      <xdr:spPr>
        <a:xfrm>
          <a:off x="13843000" y="133304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78</xdr:row>
      <xdr:rowOff>43705</xdr:rowOff>
    </xdr:from>
    <xdr:ext cx="762000" cy="259045"/>
    <xdr:sp macro="" textlink="">
      <xdr:nvSpPr>
        <xdr:cNvPr id="457" name="テキスト ボックス 456">
          <a:extLst>
            <a:ext uri="{FF2B5EF4-FFF2-40B4-BE49-F238E27FC236}">
              <a16:creationId xmlns:a16="http://schemas.microsoft.com/office/drawing/2014/main" id="{00000000-0008-0000-0400-0000C9010000}"/>
            </a:ext>
          </a:extLst>
        </xdr:cNvPr>
        <xdr:cNvSpPr txBox="1"/>
      </xdr:nvSpPr>
      <xdr:spPr>
        <a:xfrm>
          <a:off x="13512800" y="134168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78</xdr:row>
      <xdr:rowOff>7620</xdr:rowOff>
    </xdr:from>
    <xdr:to>
      <xdr:col>65</xdr:col>
      <xdr:colOff>53975</xdr:colOff>
      <xdr:row>78</xdr:row>
      <xdr:rowOff>109220</xdr:rowOff>
    </xdr:to>
    <xdr:sp macro="" textlink="">
      <xdr:nvSpPr>
        <xdr:cNvPr id="458" name="楕円 457">
          <a:extLst>
            <a:ext uri="{FF2B5EF4-FFF2-40B4-BE49-F238E27FC236}">
              <a16:creationId xmlns:a16="http://schemas.microsoft.com/office/drawing/2014/main" id="{00000000-0008-0000-0400-0000CA010000}"/>
            </a:ext>
          </a:extLst>
        </xdr:cNvPr>
        <xdr:cNvSpPr/>
      </xdr:nvSpPr>
      <xdr:spPr>
        <a:xfrm>
          <a:off x="12954000" y="133807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78</xdr:row>
      <xdr:rowOff>93997</xdr:rowOff>
    </xdr:from>
    <xdr:ext cx="762000" cy="259045"/>
    <xdr:sp macro="" textlink="">
      <xdr:nvSpPr>
        <xdr:cNvPr id="459" name="テキスト ボックス 458">
          <a:extLst>
            <a:ext uri="{FF2B5EF4-FFF2-40B4-BE49-F238E27FC236}">
              <a16:creationId xmlns:a16="http://schemas.microsoft.com/office/drawing/2014/main" id="{00000000-0008-0000-0400-0000CB010000}"/>
            </a:ext>
          </a:extLst>
        </xdr:cNvPr>
        <xdr:cNvSpPr txBox="1"/>
      </xdr:nvSpPr>
      <xdr:spPr>
        <a:xfrm>
          <a:off x="12623800" y="134670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4.xml><?xml version="1.0" encoding="utf-8"?>
<xdr:wsDr xmlns:xdr="http://schemas.openxmlformats.org/drawingml/2006/spreadsheetDrawing" xmlns:a="http://schemas.openxmlformats.org/drawingml/2006/main">
  <xdr:twoCellAnchor>
    <xdr:from>
      <xdr:col>6</xdr:col>
      <xdr:colOff>76200</xdr:colOff>
      <xdr:row>47</xdr:row>
      <xdr:rowOff>114300</xdr:rowOff>
    </xdr:from>
    <xdr:to>
      <xdr:col>34</xdr:col>
      <xdr:colOff>19050</xdr:colOff>
      <xdr:row>64</xdr:row>
      <xdr:rowOff>114300</xdr:rowOff>
    </xdr:to>
    <xdr:graphicFrame macro="">
      <xdr:nvGraphicFramePr>
        <xdr:cNvPr id="2" name="グラフ3">
          <a:extLst>
            <a:ext uri="{FF2B5EF4-FFF2-40B4-BE49-F238E27FC236}">
              <a16:creationId xmlns:a16="http://schemas.microsoft.com/office/drawing/2014/main" id="{00000000-0008-0000-0000-0000B94101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0</xdr:row>
      <xdr:rowOff>88900</xdr:rowOff>
    </xdr:from>
    <xdr:to>
      <xdr:col>40</xdr:col>
      <xdr:colOff>279400</xdr:colOff>
      <xdr:row>3</xdr:row>
      <xdr:rowOff>19050</xdr:rowOff>
    </xdr:to>
    <xdr:sp macro="" textlink="">
      <xdr:nvSpPr>
        <xdr:cNvPr id="3" name="表題ボックス">
          <a:extLst>
            <a:ext uri="{FF2B5EF4-FFF2-40B4-BE49-F238E27FC236}">
              <a16:creationId xmlns:a16="http://schemas.microsoft.com/office/drawing/2014/main" id="{00000000-0008-0000-0500-000003000000}"/>
            </a:ext>
          </a:extLst>
        </xdr:cNvPr>
        <xdr:cNvSpPr/>
      </xdr:nvSpPr>
      <xdr:spPr bwMode="auto">
        <a:xfrm>
          <a:off x="0" y="88900"/>
          <a:ext cx="12319000" cy="4445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ctr" upright="1"/>
        <a:lstStyle/>
        <a:p>
          <a:pPr algn="l"/>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4</a:t>
          </a:r>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-2 </a:t>
          </a:r>
          <a:r>
            <a:rPr kumimoji="1" lang="ja-JP" altLang="en-US" sz="2500" b="1">
              <a:latin typeface="ＭＳ Ｐゴシック" panose="020B0600070205080204" pitchFamily="50" charset="-128"/>
              <a:ea typeface="ＭＳ Ｐゴシック" panose="020B0600070205080204" pitchFamily="50" charset="-128"/>
            </a:rPr>
            <a:t>市町村経常経費分析表</a:t>
          </a:r>
          <a:r>
            <a:rPr kumimoji="1" lang="en-US" altLang="ja-JP" sz="2500" b="1">
              <a:latin typeface="ＭＳ Ｐゴシック" panose="020B0600070205080204" pitchFamily="50" charset="-128"/>
              <a:ea typeface="ＭＳ Ｐゴシック" panose="020B0600070205080204" pitchFamily="50" charset="-128"/>
            </a:rPr>
            <a:t>(</a:t>
          </a:r>
          <a:r>
            <a:rPr kumimoji="1" lang="ja-JP" altLang="en-US" sz="2500" b="1">
              <a:latin typeface="ＭＳ Ｐゴシック" panose="020B0600070205080204" pitchFamily="50" charset="-128"/>
              <a:ea typeface="ＭＳ Ｐゴシック" panose="020B0600070205080204" pitchFamily="50" charset="-128"/>
            </a:rPr>
            <a:t>普通会計決算</a:t>
          </a:r>
          <a:r>
            <a:rPr kumimoji="1" lang="en-US" altLang="ja-JP" sz="2500" b="1">
              <a:latin typeface="ＭＳ Ｐゴシック" panose="020B0600070205080204" pitchFamily="50" charset="-128"/>
              <a:ea typeface="ＭＳ Ｐゴシック" panose="020B0600070205080204" pitchFamily="50" charset="-128"/>
            </a:rPr>
            <a:t>)</a:t>
          </a:r>
          <a:endParaRPr kumimoji="1" lang="ja-JP" altLang="en-US" sz="2500" b="1">
            <a:latin typeface="ＭＳ Ｐゴシック" panose="020B0600070205080204" pitchFamily="50" charset="-128"/>
            <a:ea typeface="ＭＳ Ｐゴシック" panose="020B0600070205080204" pitchFamily="50" charset="-128"/>
          </a:endParaRPr>
        </a:p>
      </xdr:txBody>
    </xdr:sp>
    <xdr:clientData/>
  </xdr:twoCellAnchor>
  <xdr:twoCellAnchor>
    <xdr:from>
      <xdr:col>41</xdr:col>
      <xdr:colOff>698500</xdr:colOff>
      <xdr:row>0</xdr:row>
      <xdr:rowOff>0</xdr:rowOff>
    </xdr:from>
    <xdr:to>
      <xdr:col>43</xdr:col>
      <xdr:colOff>1092200</xdr:colOff>
      <xdr:row>2</xdr:row>
      <xdr:rowOff>38100</xdr:rowOff>
    </xdr:to>
    <xdr:sp macro="" textlink="">
      <xdr:nvSpPr>
        <xdr:cNvPr id="4" name="団体名称ボックス1">
          <a:extLst>
            <a:ext uri="{FF2B5EF4-FFF2-40B4-BE49-F238E27FC236}">
              <a16:creationId xmlns:a16="http://schemas.microsoft.com/office/drawing/2014/main" id="{00000000-0008-0000-0500-000004000000}"/>
            </a:ext>
          </a:extLst>
        </xdr:cNvPr>
        <xdr:cNvSpPr/>
      </xdr:nvSpPr>
      <xdr:spPr bwMode="auto">
        <a:xfrm>
          <a:off x="14033500" y="0"/>
          <a:ext cx="298450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708025</xdr:colOff>
      <xdr:row>0</xdr:row>
      <xdr:rowOff>12700</xdr:rowOff>
    </xdr:from>
    <xdr:to>
      <xdr:col>43</xdr:col>
      <xdr:colOff>1076325</xdr:colOff>
      <xdr:row>2</xdr:row>
      <xdr:rowOff>25400</xdr:rowOff>
    </xdr:to>
    <xdr:sp macro="" textlink="">
      <xdr:nvSpPr>
        <xdr:cNvPr id="5" name="団体名称ボックス2">
          <a:extLst>
            <a:ext uri="{FF2B5EF4-FFF2-40B4-BE49-F238E27FC236}">
              <a16:creationId xmlns:a16="http://schemas.microsoft.com/office/drawing/2014/main" id="{00000000-0008-0000-0500-000005000000}"/>
            </a:ext>
          </a:extLst>
        </xdr:cNvPr>
        <xdr:cNvSpPr/>
      </xdr:nvSpPr>
      <xdr:spPr bwMode="auto">
        <a:xfrm>
          <a:off x="14043025" y="12700"/>
          <a:ext cx="29591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720725</xdr:colOff>
      <xdr:row>0</xdr:row>
      <xdr:rowOff>31750</xdr:rowOff>
    </xdr:from>
    <xdr:to>
      <xdr:col>43</xdr:col>
      <xdr:colOff>1056639</xdr:colOff>
      <xdr:row>2</xdr:row>
      <xdr:rowOff>12700</xdr:rowOff>
    </xdr:to>
    <xdr:sp macro="" textlink="">
      <xdr:nvSpPr>
        <xdr:cNvPr id="6" name="団体名称ボックス3">
          <a:extLst>
            <a:ext uri="{FF2B5EF4-FFF2-40B4-BE49-F238E27FC236}">
              <a16:creationId xmlns:a16="http://schemas.microsoft.com/office/drawing/2014/main" id="{00000000-0008-0000-0500-000006000000}"/>
            </a:ext>
          </a:extLst>
        </xdr:cNvPr>
        <xdr:cNvSpPr/>
      </xdr:nvSpPr>
      <xdr:spPr bwMode="auto">
        <a:xfrm>
          <a:off x="14055725" y="31750"/>
          <a:ext cx="2926714" cy="32385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東京都国立市</a:t>
          </a:r>
        </a:p>
      </xdr:txBody>
    </xdr:sp>
    <xdr:clientData/>
  </xdr:twoCellAnchor>
  <xdr:twoCellAnchor>
    <xdr:from>
      <xdr:col>39</xdr:col>
      <xdr:colOff>1066800</xdr:colOff>
      <xdr:row>0</xdr:row>
      <xdr:rowOff>0</xdr:rowOff>
    </xdr:from>
    <xdr:to>
      <xdr:col>41</xdr:col>
      <xdr:colOff>501650</xdr:colOff>
      <xdr:row>2</xdr:row>
      <xdr:rowOff>38100</xdr:rowOff>
    </xdr:to>
    <xdr:sp macro="" textlink="">
      <xdr:nvSpPr>
        <xdr:cNvPr id="7" name="正方形/長方形 6">
          <a:extLst>
            <a:ext uri="{FF2B5EF4-FFF2-40B4-BE49-F238E27FC236}">
              <a16:creationId xmlns:a16="http://schemas.microsoft.com/office/drawing/2014/main" id="{00000000-0008-0000-0500-000007000000}"/>
            </a:ext>
          </a:extLst>
        </xdr:cNvPr>
        <xdr:cNvSpPr/>
      </xdr:nvSpPr>
      <xdr:spPr bwMode="auto">
        <a:xfrm>
          <a:off x="11811000" y="0"/>
          <a:ext cx="202565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1092200</xdr:colOff>
      <xdr:row>0</xdr:row>
      <xdr:rowOff>12700</xdr:rowOff>
    </xdr:from>
    <xdr:to>
      <xdr:col>41</xdr:col>
      <xdr:colOff>482600</xdr:colOff>
      <xdr:row>2</xdr:row>
      <xdr:rowOff>25400</xdr:rowOff>
    </xdr:to>
    <xdr:sp macro="" textlink="">
      <xdr:nvSpPr>
        <xdr:cNvPr id="8" name="正方形/長方形 7">
          <a:extLst>
            <a:ext uri="{FF2B5EF4-FFF2-40B4-BE49-F238E27FC236}">
              <a16:creationId xmlns:a16="http://schemas.microsoft.com/office/drawing/2014/main" id="{00000000-0008-0000-0500-000008000000}"/>
            </a:ext>
          </a:extLst>
        </xdr:cNvPr>
        <xdr:cNvSpPr/>
      </xdr:nvSpPr>
      <xdr:spPr bwMode="auto">
        <a:xfrm>
          <a:off x="11836400" y="12700"/>
          <a:ext cx="19812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1117600</xdr:colOff>
      <xdr:row>0</xdr:row>
      <xdr:rowOff>31750</xdr:rowOff>
    </xdr:from>
    <xdr:to>
      <xdr:col>41</xdr:col>
      <xdr:colOff>450850</xdr:colOff>
      <xdr:row>2</xdr:row>
      <xdr:rowOff>12700</xdr:rowOff>
    </xdr:to>
    <xdr:sp macro="" textlink="">
      <xdr:nvSpPr>
        <xdr:cNvPr id="9" name="正方形/長方形 8">
          <a:extLst>
            <a:ext uri="{FF2B5EF4-FFF2-40B4-BE49-F238E27FC236}">
              <a16:creationId xmlns:a16="http://schemas.microsoft.com/office/drawing/2014/main" id="{00000000-0008-0000-0500-000009000000}"/>
            </a:ext>
          </a:extLst>
        </xdr:cNvPr>
        <xdr:cNvSpPr/>
      </xdr:nvSpPr>
      <xdr:spPr bwMode="auto">
        <a:xfrm>
          <a:off x="11861800" y="31750"/>
          <a:ext cx="1924050" cy="323850"/>
        </a:xfrm>
        <a:prstGeom prst="rect">
          <a:avLst/>
        </a:prstGeom>
        <a:solidFill>
          <a:srgbClr val="FF0000"/>
        </a:solidFill>
        <a:ln w="317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令和</a:t>
          </a:r>
          <a:r>
            <a:rPr kumimoji="1" lang="en-US" altLang="ja-JP" sz="1250" b="1">
              <a:solidFill>
                <a:srgbClr val="FFFFFF"/>
              </a:solidFill>
              <a:latin typeface="ＭＳ ゴシック" panose="020B0609070205080204" pitchFamily="49" charset="-128"/>
              <a:ea typeface="ＭＳ ゴシック" panose="020B0609070205080204" pitchFamily="49" charset="-128"/>
            </a:rPr>
            <a:t>6</a:t>
          </a:r>
          <a:r>
            <a:rPr kumimoji="1" lang="ja-JP" altLang="en-US" sz="125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11</xdr:col>
      <xdr:colOff>63500</xdr:colOff>
      <xdr:row>63</xdr:row>
      <xdr:rowOff>28575</xdr:rowOff>
    </xdr:from>
    <xdr:to>
      <xdr:col>33</xdr:col>
      <xdr:colOff>114300</xdr:colOff>
      <xdr:row>64</xdr:row>
      <xdr:rowOff>111125</xdr:rowOff>
    </xdr:to>
    <xdr:sp macro="" textlink="">
      <xdr:nvSpPr>
        <xdr:cNvPr id="10" name="角丸四角形 9">
          <a:extLst>
            <a:ext uri="{FF2B5EF4-FFF2-40B4-BE49-F238E27FC236}">
              <a16:creationId xmlns:a16="http://schemas.microsoft.com/office/drawing/2014/main" id="{00000000-0008-0000-0500-00000A000000}"/>
            </a:ext>
          </a:extLst>
        </xdr:cNvPr>
        <xdr:cNvSpPr/>
      </xdr:nvSpPr>
      <xdr:spPr bwMode="auto">
        <a:xfrm>
          <a:off x="2159000" y="12001500"/>
          <a:ext cx="4241800" cy="254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14</xdr:col>
      <xdr:colOff>63500</xdr:colOff>
      <xdr:row>63</xdr:row>
      <xdr:rowOff>66675</xdr:rowOff>
    </xdr:from>
    <xdr:to>
      <xdr:col>21</xdr:col>
      <xdr:colOff>0</xdr:colOff>
      <xdr:row>64</xdr:row>
      <xdr:rowOff>149225</xdr:rowOff>
    </xdr:to>
    <xdr:sp macro="" textlink="">
      <xdr:nvSpPr>
        <xdr:cNvPr id="11" name="正方形/長方形 10">
          <a:extLst>
            <a:ext uri="{FF2B5EF4-FFF2-40B4-BE49-F238E27FC236}">
              <a16:creationId xmlns:a16="http://schemas.microsoft.com/office/drawing/2014/main" id="{00000000-0008-0000-0500-00000B000000}"/>
            </a:ext>
          </a:extLst>
        </xdr:cNvPr>
        <xdr:cNvSpPr/>
      </xdr:nvSpPr>
      <xdr:spPr bwMode="auto">
        <a:xfrm>
          <a:off x="27305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当該団体値</a:t>
          </a:r>
        </a:p>
      </xdr:txBody>
    </xdr:sp>
    <xdr:clientData/>
  </xdr:twoCellAnchor>
  <xdr:twoCellAnchor>
    <xdr:from>
      <xdr:col>12</xdr:col>
      <xdr:colOff>127000</xdr:colOff>
      <xdr:row>63</xdr:row>
      <xdr:rowOff>155575</xdr:rowOff>
    </xdr:from>
    <xdr:to>
      <xdr:col>14</xdr:col>
      <xdr:colOff>38100</xdr:colOff>
      <xdr:row>63</xdr:row>
      <xdr:rowOff>155575</xdr:rowOff>
    </xdr:to>
    <xdr:cxnSp macro="">
      <xdr:nvCxnSpPr>
        <xdr:cNvPr id="12" name="直線コネクタ 11">
          <a:extLst>
            <a:ext uri="{FF2B5EF4-FFF2-40B4-BE49-F238E27FC236}">
              <a16:creationId xmlns:a16="http://schemas.microsoft.com/office/drawing/2014/main" id="{00000000-0008-0000-0500-00000C000000}"/>
            </a:ext>
          </a:extLst>
        </xdr:cNvPr>
        <xdr:cNvCxnSpPr/>
      </xdr:nvCxnSpPr>
      <xdr:spPr bwMode="auto">
        <a:xfrm>
          <a:off x="2413000" y="12128500"/>
          <a:ext cx="29210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13</xdr:col>
      <xdr:colOff>38100</xdr:colOff>
      <xdr:row>63</xdr:row>
      <xdr:rowOff>104775</xdr:rowOff>
    </xdr:from>
    <xdr:to>
      <xdr:col>13</xdr:col>
      <xdr:colOff>139700</xdr:colOff>
      <xdr:row>64</xdr:row>
      <xdr:rowOff>34925</xdr:rowOff>
    </xdr:to>
    <xdr:sp macro="" textlink="">
      <xdr:nvSpPr>
        <xdr:cNvPr id="13" name="楕円 12">
          <a:extLst>
            <a:ext uri="{FF2B5EF4-FFF2-40B4-BE49-F238E27FC236}">
              <a16:creationId xmlns:a16="http://schemas.microsoft.com/office/drawing/2014/main" id="{00000000-0008-0000-0500-00000D000000}"/>
            </a:ext>
          </a:extLst>
        </xdr:cNvPr>
        <xdr:cNvSpPr/>
      </xdr:nvSpPr>
      <xdr:spPr bwMode="auto">
        <a:xfrm>
          <a:off x="2514600" y="120777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23</xdr:col>
      <xdr:colOff>101600</xdr:colOff>
      <xdr:row>63</xdr:row>
      <xdr:rowOff>104775</xdr:rowOff>
    </xdr:from>
    <xdr:to>
      <xdr:col>24</xdr:col>
      <xdr:colOff>12700</xdr:colOff>
      <xdr:row>64</xdr:row>
      <xdr:rowOff>34925</xdr:rowOff>
    </xdr:to>
    <xdr:sp macro="" textlink="">
      <xdr:nvSpPr>
        <xdr:cNvPr id="14" name="フローチャート: 判断 13">
          <a:extLst>
            <a:ext uri="{FF2B5EF4-FFF2-40B4-BE49-F238E27FC236}">
              <a16:creationId xmlns:a16="http://schemas.microsoft.com/office/drawing/2014/main" id="{00000000-0008-0000-0500-00000E000000}"/>
            </a:ext>
          </a:extLst>
        </xdr:cNvPr>
        <xdr:cNvSpPr/>
      </xdr:nvSpPr>
      <xdr:spPr bwMode="auto">
        <a:xfrm>
          <a:off x="4483100" y="12077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24</xdr:col>
      <xdr:colOff>139700</xdr:colOff>
      <xdr:row>63</xdr:row>
      <xdr:rowOff>66675</xdr:rowOff>
    </xdr:from>
    <xdr:to>
      <xdr:col>31</xdr:col>
      <xdr:colOff>76200</xdr:colOff>
      <xdr:row>64</xdr:row>
      <xdr:rowOff>149225</xdr:rowOff>
    </xdr:to>
    <xdr:sp macro="" textlink="">
      <xdr:nvSpPr>
        <xdr:cNvPr id="15" name="正方形/長方形 14">
          <a:extLst>
            <a:ext uri="{FF2B5EF4-FFF2-40B4-BE49-F238E27FC236}">
              <a16:creationId xmlns:a16="http://schemas.microsoft.com/office/drawing/2014/main" id="{00000000-0008-0000-0500-00000F000000}"/>
            </a:ext>
          </a:extLst>
        </xdr:cNvPr>
        <xdr:cNvSpPr/>
      </xdr:nvSpPr>
      <xdr:spPr bwMode="auto">
        <a:xfrm>
          <a:off x="47117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類似団体内平均値</a:t>
          </a:r>
        </a:p>
      </xdr:txBody>
    </xdr:sp>
    <xdr:clientData/>
  </xdr:twoCellAnchor>
  <xdr:twoCellAnchor>
    <xdr:from>
      <xdr:col>11</xdr:col>
      <xdr:colOff>63500</xdr:colOff>
      <xdr:row>6</xdr:row>
      <xdr:rowOff>3175</xdr:rowOff>
    </xdr:from>
    <xdr:to>
      <xdr:col>33</xdr:col>
      <xdr:colOff>114300</xdr:colOff>
      <xdr:row>7</xdr:row>
      <xdr:rowOff>85725</xdr:rowOff>
    </xdr:to>
    <xdr:sp macro="" textlink="">
      <xdr:nvSpPr>
        <xdr:cNvPr id="16" name="正方形/長方形 15">
          <a:extLst>
            <a:ext uri="{FF2B5EF4-FFF2-40B4-BE49-F238E27FC236}">
              <a16:creationId xmlns:a16="http://schemas.microsoft.com/office/drawing/2014/main" id="{00000000-0008-0000-0500-000010000000}"/>
            </a:ext>
          </a:extLst>
        </xdr:cNvPr>
        <xdr:cNvSpPr/>
      </xdr:nvSpPr>
      <xdr:spPr bwMode="auto">
        <a:xfrm>
          <a:off x="2159000" y="10795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6</xdr:row>
      <xdr:rowOff>3175</xdr:rowOff>
    </xdr:from>
    <xdr:to>
      <xdr:col>7</xdr:col>
      <xdr:colOff>127000</xdr:colOff>
      <xdr:row>12</xdr:row>
      <xdr:rowOff>117475</xdr:rowOff>
    </xdr:to>
    <xdr:sp macro="" textlink="">
      <xdr:nvSpPr>
        <xdr:cNvPr id="17" name="角丸四角形 16">
          <a:extLst>
            <a:ext uri="{FF2B5EF4-FFF2-40B4-BE49-F238E27FC236}">
              <a16:creationId xmlns:a16="http://schemas.microsoft.com/office/drawing/2014/main" id="{00000000-0008-0000-0500-000011000000}"/>
            </a:ext>
          </a:extLst>
        </xdr:cNvPr>
        <xdr:cNvSpPr/>
      </xdr:nvSpPr>
      <xdr:spPr bwMode="auto">
        <a:xfrm>
          <a:off x="127000" y="10795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6</xdr:row>
      <xdr:rowOff>117475</xdr:rowOff>
    </xdr:from>
    <xdr:to>
      <xdr:col>9</xdr:col>
      <xdr:colOff>12700</xdr:colOff>
      <xdr:row>8</xdr:row>
      <xdr:rowOff>28575</xdr:rowOff>
    </xdr:to>
    <xdr:sp macro="" textlink="">
      <xdr:nvSpPr>
        <xdr:cNvPr id="18" name="正方形/長方形 17">
          <a:extLst>
            <a:ext uri="{FF2B5EF4-FFF2-40B4-BE49-F238E27FC236}">
              <a16:creationId xmlns:a16="http://schemas.microsoft.com/office/drawing/2014/main" id="{00000000-0008-0000-0500-000012000000}"/>
            </a:ext>
          </a:extLst>
        </xdr:cNvPr>
        <xdr:cNvSpPr/>
      </xdr:nvSpPr>
      <xdr:spPr bwMode="auto">
        <a:xfrm>
          <a:off x="457200" y="11938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8</xdr:row>
      <xdr:rowOff>41275</xdr:rowOff>
    </xdr:from>
    <xdr:to>
      <xdr:col>9</xdr:col>
      <xdr:colOff>12700</xdr:colOff>
      <xdr:row>9</xdr:row>
      <xdr:rowOff>123825</xdr:rowOff>
    </xdr:to>
    <xdr:sp macro="" textlink="">
      <xdr:nvSpPr>
        <xdr:cNvPr id="19" name="正方形/長方形 18">
          <a:extLst>
            <a:ext uri="{FF2B5EF4-FFF2-40B4-BE49-F238E27FC236}">
              <a16:creationId xmlns:a16="http://schemas.microsoft.com/office/drawing/2014/main" id="{00000000-0008-0000-0500-000013000000}"/>
            </a:ext>
          </a:extLst>
        </xdr:cNvPr>
        <xdr:cNvSpPr/>
      </xdr:nvSpPr>
      <xdr:spPr bwMode="auto">
        <a:xfrm>
          <a:off x="457200" y="14605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10</xdr:row>
      <xdr:rowOff>3175</xdr:rowOff>
    </xdr:from>
    <xdr:to>
      <xdr:col>9</xdr:col>
      <xdr:colOff>12700</xdr:colOff>
      <xdr:row>13</xdr:row>
      <xdr:rowOff>123825</xdr:rowOff>
    </xdr:to>
    <xdr:sp macro="" textlink="">
      <xdr:nvSpPr>
        <xdr:cNvPr id="20" name="正方形/長方形 19">
          <a:extLst>
            <a:ext uri="{FF2B5EF4-FFF2-40B4-BE49-F238E27FC236}">
              <a16:creationId xmlns:a16="http://schemas.microsoft.com/office/drawing/2014/main" id="{00000000-0008-0000-0500-000014000000}"/>
            </a:ext>
          </a:extLst>
        </xdr:cNvPr>
        <xdr:cNvSpPr/>
      </xdr:nvSpPr>
      <xdr:spPr bwMode="auto">
        <a:xfrm>
          <a:off x="457200" y="17653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7</xdr:row>
      <xdr:rowOff>9525</xdr:rowOff>
    </xdr:from>
    <xdr:to>
      <xdr:col>1</xdr:col>
      <xdr:colOff>177800</xdr:colOff>
      <xdr:row>7</xdr:row>
      <xdr:rowOff>9525</xdr:rowOff>
    </xdr:to>
    <xdr:cxnSp macro="">
      <xdr:nvCxnSpPr>
        <xdr:cNvPr id="21" name="直線コネクタ 20">
          <a:extLst>
            <a:ext uri="{FF2B5EF4-FFF2-40B4-BE49-F238E27FC236}">
              <a16:creationId xmlns:a16="http://schemas.microsoft.com/office/drawing/2014/main" id="{00000000-0008-0000-0500-000015000000}"/>
            </a:ext>
          </a:extLst>
        </xdr:cNvPr>
        <xdr:cNvCxnSpPr/>
      </xdr:nvCxnSpPr>
      <xdr:spPr bwMode="auto">
        <a:xfrm flipH="1">
          <a:off x="196850" y="12573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9</xdr:row>
      <xdr:rowOff>123825</xdr:rowOff>
    </xdr:from>
    <xdr:to>
      <xdr:col>1</xdr:col>
      <xdr:colOff>92075</xdr:colOff>
      <xdr:row>10</xdr:row>
      <xdr:rowOff>92075</xdr:rowOff>
    </xdr:to>
    <xdr:cxnSp macro="">
      <xdr:nvCxnSpPr>
        <xdr:cNvPr id="22" name="直線コネクタ 21">
          <a:extLst>
            <a:ext uri="{FF2B5EF4-FFF2-40B4-BE49-F238E27FC236}">
              <a16:creationId xmlns:a16="http://schemas.microsoft.com/office/drawing/2014/main" id="{00000000-0008-0000-0500-000016000000}"/>
            </a:ext>
          </a:extLst>
        </xdr:cNvPr>
        <xdr:cNvCxnSpPr/>
      </xdr:nvCxnSpPr>
      <xdr:spPr bwMode="auto">
        <a:xfrm>
          <a:off x="282575" y="17145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9</xdr:row>
      <xdr:rowOff>123825</xdr:rowOff>
    </xdr:from>
    <xdr:to>
      <xdr:col>1</xdr:col>
      <xdr:colOff>177800</xdr:colOff>
      <xdr:row>9</xdr:row>
      <xdr:rowOff>123825</xdr:rowOff>
    </xdr:to>
    <xdr:cxnSp macro="">
      <xdr:nvCxnSpPr>
        <xdr:cNvPr id="23" name="直線コネクタ 22">
          <a:extLst>
            <a:ext uri="{FF2B5EF4-FFF2-40B4-BE49-F238E27FC236}">
              <a16:creationId xmlns:a16="http://schemas.microsoft.com/office/drawing/2014/main" id="{00000000-0008-0000-0500-000017000000}"/>
            </a:ext>
          </a:extLst>
        </xdr:cNvPr>
        <xdr:cNvCxnSpPr/>
      </xdr:nvCxnSpPr>
      <xdr:spPr bwMode="auto">
        <a:xfrm flipH="1">
          <a:off x="196850" y="1714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11</xdr:row>
      <xdr:rowOff>19050</xdr:rowOff>
    </xdr:from>
    <xdr:to>
      <xdr:col>1</xdr:col>
      <xdr:colOff>92075</xdr:colOff>
      <xdr:row>11</xdr:row>
      <xdr:rowOff>158750</xdr:rowOff>
    </xdr:to>
    <xdr:cxnSp macro="">
      <xdr:nvCxnSpPr>
        <xdr:cNvPr id="24" name="直線コネクタ 23">
          <a:extLst>
            <a:ext uri="{FF2B5EF4-FFF2-40B4-BE49-F238E27FC236}">
              <a16:creationId xmlns:a16="http://schemas.microsoft.com/office/drawing/2014/main" id="{00000000-0008-0000-0500-000018000000}"/>
            </a:ext>
          </a:extLst>
        </xdr:cNvPr>
        <xdr:cNvCxnSpPr/>
      </xdr:nvCxnSpPr>
      <xdr:spPr bwMode="auto">
        <a:xfrm flipV="1">
          <a:off x="282575" y="19526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11</xdr:row>
      <xdr:rowOff>161925</xdr:rowOff>
    </xdr:from>
    <xdr:to>
      <xdr:col>1</xdr:col>
      <xdr:colOff>177800</xdr:colOff>
      <xdr:row>11</xdr:row>
      <xdr:rowOff>161925</xdr:rowOff>
    </xdr:to>
    <xdr:cxnSp macro="">
      <xdr:nvCxnSpPr>
        <xdr:cNvPr id="25" name="直線コネクタ 24">
          <a:extLst>
            <a:ext uri="{FF2B5EF4-FFF2-40B4-BE49-F238E27FC236}">
              <a16:creationId xmlns:a16="http://schemas.microsoft.com/office/drawing/2014/main" id="{00000000-0008-0000-0500-000019000000}"/>
            </a:ext>
          </a:extLst>
        </xdr:cNvPr>
        <xdr:cNvCxnSpPr/>
      </xdr:nvCxnSpPr>
      <xdr:spPr bwMode="auto">
        <a:xfrm flipH="1">
          <a:off x="196850" y="2095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6</xdr:row>
      <xdr:rowOff>130175</xdr:rowOff>
    </xdr:from>
    <xdr:to>
      <xdr:col>1</xdr:col>
      <xdr:colOff>142875</xdr:colOff>
      <xdr:row>7</xdr:row>
      <xdr:rowOff>60325</xdr:rowOff>
    </xdr:to>
    <xdr:sp macro="" textlink="">
      <xdr:nvSpPr>
        <xdr:cNvPr id="26" name="楕円 25">
          <a:extLst>
            <a:ext uri="{FF2B5EF4-FFF2-40B4-BE49-F238E27FC236}">
              <a16:creationId xmlns:a16="http://schemas.microsoft.com/office/drawing/2014/main" id="{00000000-0008-0000-0500-00001A000000}"/>
            </a:ext>
          </a:extLst>
        </xdr:cNvPr>
        <xdr:cNvSpPr/>
      </xdr:nvSpPr>
      <xdr:spPr bwMode="auto">
        <a:xfrm>
          <a:off x="231775" y="12065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8</xdr:row>
      <xdr:rowOff>53975</xdr:rowOff>
    </xdr:from>
    <xdr:to>
      <xdr:col>1</xdr:col>
      <xdr:colOff>142875</xdr:colOff>
      <xdr:row>8</xdr:row>
      <xdr:rowOff>155575</xdr:rowOff>
    </xdr:to>
    <xdr:sp macro="" textlink="">
      <xdr:nvSpPr>
        <xdr:cNvPr id="27" name="フローチャート: 判断 26">
          <a:extLst>
            <a:ext uri="{FF2B5EF4-FFF2-40B4-BE49-F238E27FC236}">
              <a16:creationId xmlns:a16="http://schemas.microsoft.com/office/drawing/2014/main" id="{00000000-0008-0000-0500-00001B000000}"/>
            </a:ext>
          </a:extLst>
        </xdr:cNvPr>
        <xdr:cNvSpPr/>
      </xdr:nvSpPr>
      <xdr:spPr bwMode="auto">
        <a:xfrm>
          <a:off x="231775" y="14732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9</xdr:row>
      <xdr:rowOff>60325</xdr:rowOff>
    </xdr:from>
    <xdr:to>
      <xdr:col>33</xdr:col>
      <xdr:colOff>114300</xdr:colOff>
      <xdr:row>22</xdr:row>
      <xdr:rowOff>117475</xdr:rowOff>
    </xdr:to>
    <xdr:sp macro="" textlink="">
      <xdr:nvSpPr>
        <xdr:cNvPr id="28" name="正方形/長方形 27">
          <a:extLst>
            <a:ext uri="{FF2B5EF4-FFF2-40B4-BE49-F238E27FC236}">
              <a16:creationId xmlns:a16="http://schemas.microsoft.com/office/drawing/2014/main" id="{00000000-0008-0000-0500-00001C000000}"/>
            </a:ext>
          </a:extLst>
        </xdr:cNvPr>
        <xdr:cNvSpPr/>
      </xdr:nvSpPr>
      <xdr:spPr bwMode="auto">
        <a:xfrm>
          <a:off x="2159000" y="16510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7</xdr:row>
      <xdr:rowOff>22225</xdr:rowOff>
    </xdr:from>
    <xdr:ext cx="411266" cy="275717"/>
    <xdr:sp macro="" textlink="">
      <xdr:nvSpPr>
        <xdr:cNvPr id="29" name="テキスト ボックス 28">
          <a:extLst>
            <a:ext uri="{FF2B5EF4-FFF2-40B4-BE49-F238E27FC236}">
              <a16:creationId xmlns:a16="http://schemas.microsoft.com/office/drawing/2014/main" id="{00000000-0008-0000-0500-00001D000000}"/>
            </a:ext>
          </a:extLst>
        </xdr:cNvPr>
        <xdr:cNvSpPr txBox="1"/>
      </xdr:nvSpPr>
      <xdr:spPr>
        <a:xfrm>
          <a:off x="1676400" y="12700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22</xdr:row>
      <xdr:rowOff>117475</xdr:rowOff>
    </xdr:from>
    <xdr:to>
      <xdr:col>33</xdr:col>
      <xdr:colOff>114300</xdr:colOff>
      <xdr:row>22</xdr:row>
      <xdr:rowOff>117475</xdr:rowOff>
    </xdr:to>
    <xdr:cxnSp macro="">
      <xdr:nvCxnSpPr>
        <xdr:cNvPr id="30" name="直線コネクタ 29">
          <a:extLst>
            <a:ext uri="{FF2B5EF4-FFF2-40B4-BE49-F238E27FC236}">
              <a16:creationId xmlns:a16="http://schemas.microsoft.com/office/drawing/2014/main" id="{00000000-0008-0000-0500-00001E000000}"/>
            </a:ext>
          </a:extLst>
        </xdr:cNvPr>
        <xdr:cNvCxnSpPr/>
      </xdr:nvCxnSpPr>
      <xdr:spPr bwMode="auto">
        <a:xfrm>
          <a:off x="2159000" y="3937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21</xdr:row>
      <xdr:rowOff>146702</xdr:rowOff>
    </xdr:from>
    <xdr:ext cx="762000" cy="259045"/>
    <xdr:sp macro="" textlink="">
      <xdr:nvSpPr>
        <xdr:cNvPr id="31" name="テキスト ボックス 30">
          <a:extLst>
            <a:ext uri="{FF2B5EF4-FFF2-40B4-BE49-F238E27FC236}">
              <a16:creationId xmlns:a16="http://schemas.microsoft.com/office/drawing/2014/main" id="{00000000-0008-0000-0500-00001F000000}"/>
            </a:ext>
          </a:extLst>
        </xdr:cNvPr>
        <xdr:cNvSpPr txBox="1"/>
      </xdr:nvSpPr>
      <xdr:spPr>
        <a:xfrm>
          <a:off x="1384300" y="3794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20</xdr:row>
      <xdr:rowOff>79375</xdr:rowOff>
    </xdr:from>
    <xdr:to>
      <xdr:col>33</xdr:col>
      <xdr:colOff>114300</xdr:colOff>
      <xdr:row>20</xdr:row>
      <xdr:rowOff>79375</xdr:rowOff>
    </xdr:to>
    <xdr:cxnSp macro="">
      <xdr:nvCxnSpPr>
        <xdr:cNvPr id="32" name="直線コネクタ 31">
          <a:extLst>
            <a:ext uri="{FF2B5EF4-FFF2-40B4-BE49-F238E27FC236}">
              <a16:creationId xmlns:a16="http://schemas.microsoft.com/office/drawing/2014/main" id="{00000000-0008-0000-0500-000020000000}"/>
            </a:ext>
          </a:extLst>
        </xdr:cNvPr>
        <xdr:cNvCxnSpPr/>
      </xdr:nvCxnSpPr>
      <xdr:spPr bwMode="auto">
        <a:xfrm>
          <a:off x="2159000" y="3556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19</xdr:row>
      <xdr:rowOff>108602</xdr:rowOff>
    </xdr:from>
    <xdr:ext cx="762000" cy="259045"/>
    <xdr:sp macro="" textlink="">
      <xdr:nvSpPr>
        <xdr:cNvPr id="33" name="テキスト ボックス 32">
          <a:extLst>
            <a:ext uri="{FF2B5EF4-FFF2-40B4-BE49-F238E27FC236}">
              <a16:creationId xmlns:a16="http://schemas.microsoft.com/office/drawing/2014/main" id="{00000000-0008-0000-0500-000021000000}"/>
            </a:ext>
          </a:extLst>
        </xdr:cNvPr>
        <xdr:cNvSpPr txBox="1"/>
      </xdr:nvSpPr>
      <xdr:spPr>
        <a:xfrm>
          <a:off x="1384300" y="3413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18</xdr:row>
      <xdr:rowOff>41275</xdr:rowOff>
    </xdr:from>
    <xdr:to>
      <xdr:col>33</xdr:col>
      <xdr:colOff>114300</xdr:colOff>
      <xdr:row>18</xdr:row>
      <xdr:rowOff>41275</xdr:rowOff>
    </xdr:to>
    <xdr:cxnSp macro="">
      <xdr:nvCxnSpPr>
        <xdr:cNvPr id="34" name="直線コネクタ 33">
          <a:extLst>
            <a:ext uri="{FF2B5EF4-FFF2-40B4-BE49-F238E27FC236}">
              <a16:creationId xmlns:a16="http://schemas.microsoft.com/office/drawing/2014/main" id="{00000000-0008-0000-0500-000022000000}"/>
            </a:ext>
          </a:extLst>
        </xdr:cNvPr>
        <xdr:cNvCxnSpPr/>
      </xdr:nvCxnSpPr>
      <xdr:spPr bwMode="auto">
        <a:xfrm>
          <a:off x="2159000" y="3175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17</xdr:row>
      <xdr:rowOff>70502</xdr:rowOff>
    </xdr:from>
    <xdr:ext cx="762000" cy="259045"/>
    <xdr:sp macro="" textlink="">
      <xdr:nvSpPr>
        <xdr:cNvPr id="35" name="テキスト ボックス 34">
          <a:extLst>
            <a:ext uri="{FF2B5EF4-FFF2-40B4-BE49-F238E27FC236}">
              <a16:creationId xmlns:a16="http://schemas.microsoft.com/office/drawing/2014/main" id="{00000000-0008-0000-0500-000023000000}"/>
            </a:ext>
          </a:extLst>
        </xdr:cNvPr>
        <xdr:cNvSpPr txBox="1"/>
      </xdr:nvSpPr>
      <xdr:spPr>
        <a:xfrm>
          <a:off x="1384300" y="303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16</xdr:row>
      <xdr:rowOff>3175</xdr:rowOff>
    </xdr:from>
    <xdr:to>
      <xdr:col>33</xdr:col>
      <xdr:colOff>114300</xdr:colOff>
      <xdr:row>16</xdr:row>
      <xdr:rowOff>3175</xdr:rowOff>
    </xdr:to>
    <xdr:cxnSp macro="">
      <xdr:nvCxnSpPr>
        <xdr:cNvPr id="36" name="直線コネクタ 35">
          <a:extLst>
            <a:ext uri="{FF2B5EF4-FFF2-40B4-BE49-F238E27FC236}">
              <a16:creationId xmlns:a16="http://schemas.microsoft.com/office/drawing/2014/main" id="{00000000-0008-0000-0500-000024000000}"/>
            </a:ext>
          </a:extLst>
        </xdr:cNvPr>
        <xdr:cNvCxnSpPr/>
      </xdr:nvCxnSpPr>
      <xdr:spPr bwMode="auto">
        <a:xfrm>
          <a:off x="2159000" y="2794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15</xdr:row>
      <xdr:rowOff>32402</xdr:rowOff>
    </xdr:from>
    <xdr:ext cx="762000" cy="259045"/>
    <xdr:sp macro="" textlink="">
      <xdr:nvSpPr>
        <xdr:cNvPr id="37" name="テキスト ボックス 36">
          <a:extLst>
            <a:ext uri="{FF2B5EF4-FFF2-40B4-BE49-F238E27FC236}">
              <a16:creationId xmlns:a16="http://schemas.microsoft.com/office/drawing/2014/main" id="{00000000-0008-0000-0500-000025000000}"/>
            </a:ext>
          </a:extLst>
        </xdr:cNvPr>
        <xdr:cNvSpPr txBox="1"/>
      </xdr:nvSpPr>
      <xdr:spPr>
        <a:xfrm>
          <a:off x="1384300" y="2651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13</xdr:row>
      <xdr:rowOff>136525</xdr:rowOff>
    </xdr:from>
    <xdr:to>
      <xdr:col>33</xdr:col>
      <xdr:colOff>114300</xdr:colOff>
      <xdr:row>13</xdr:row>
      <xdr:rowOff>136525</xdr:rowOff>
    </xdr:to>
    <xdr:cxnSp macro="">
      <xdr:nvCxnSpPr>
        <xdr:cNvPr id="38" name="直線コネクタ 37">
          <a:extLst>
            <a:ext uri="{FF2B5EF4-FFF2-40B4-BE49-F238E27FC236}">
              <a16:creationId xmlns:a16="http://schemas.microsoft.com/office/drawing/2014/main" id="{00000000-0008-0000-0500-000026000000}"/>
            </a:ext>
          </a:extLst>
        </xdr:cNvPr>
        <xdr:cNvCxnSpPr/>
      </xdr:nvCxnSpPr>
      <xdr:spPr bwMode="auto">
        <a:xfrm>
          <a:off x="2159000" y="2413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12</xdr:row>
      <xdr:rowOff>165752</xdr:rowOff>
    </xdr:from>
    <xdr:ext cx="762000" cy="259045"/>
    <xdr:sp macro="" textlink="">
      <xdr:nvSpPr>
        <xdr:cNvPr id="39" name="テキスト ボックス 38">
          <a:extLst>
            <a:ext uri="{FF2B5EF4-FFF2-40B4-BE49-F238E27FC236}">
              <a16:creationId xmlns:a16="http://schemas.microsoft.com/office/drawing/2014/main" id="{00000000-0008-0000-0500-000027000000}"/>
            </a:ext>
          </a:extLst>
        </xdr:cNvPr>
        <xdr:cNvSpPr txBox="1"/>
      </xdr:nvSpPr>
      <xdr:spPr>
        <a:xfrm>
          <a:off x="1384300" y="2270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11</xdr:row>
      <xdr:rowOff>98425</xdr:rowOff>
    </xdr:from>
    <xdr:to>
      <xdr:col>33</xdr:col>
      <xdr:colOff>114300</xdr:colOff>
      <xdr:row>11</xdr:row>
      <xdr:rowOff>98425</xdr:rowOff>
    </xdr:to>
    <xdr:cxnSp macro="">
      <xdr:nvCxnSpPr>
        <xdr:cNvPr id="40" name="直線コネクタ 39">
          <a:extLst>
            <a:ext uri="{FF2B5EF4-FFF2-40B4-BE49-F238E27FC236}">
              <a16:creationId xmlns:a16="http://schemas.microsoft.com/office/drawing/2014/main" id="{00000000-0008-0000-0500-000028000000}"/>
            </a:ext>
          </a:extLst>
        </xdr:cNvPr>
        <xdr:cNvCxnSpPr/>
      </xdr:nvCxnSpPr>
      <xdr:spPr bwMode="auto">
        <a:xfrm>
          <a:off x="2159000" y="2032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10</xdr:row>
      <xdr:rowOff>127652</xdr:rowOff>
    </xdr:from>
    <xdr:ext cx="762000" cy="259045"/>
    <xdr:sp macro="" textlink="">
      <xdr:nvSpPr>
        <xdr:cNvPr id="41" name="テキスト ボックス 40">
          <a:extLst>
            <a:ext uri="{FF2B5EF4-FFF2-40B4-BE49-F238E27FC236}">
              <a16:creationId xmlns:a16="http://schemas.microsoft.com/office/drawing/2014/main" id="{00000000-0008-0000-0500-000029000000}"/>
            </a:ext>
          </a:extLst>
        </xdr:cNvPr>
        <xdr:cNvSpPr txBox="1"/>
      </xdr:nvSpPr>
      <xdr:spPr>
        <a:xfrm>
          <a:off x="1384300" y="1889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9</xdr:row>
      <xdr:rowOff>60325</xdr:rowOff>
    </xdr:to>
    <xdr:cxnSp macro="">
      <xdr:nvCxnSpPr>
        <xdr:cNvPr id="42" name="直線コネクタ 41">
          <a:extLst>
            <a:ext uri="{FF2B5EF4-FFF2-40B4-BE49-F238E27FC236}">
              <a16:creationId xmlns:a16="http://schemas.microsoft.com/office/drawing/2014/main" id="{00000000-0008-0000-0500-00002A000000}"/>
            </a:ext>
          </a:extLst>
        </xdr:cNvPr>
        <xdr:cNvCxnSpPr/>
      </xdr:nvCxnSpPr>
      <xdr:spPr bwMode="auto">
        <a:xfrm>
          <a:off x="2159000" y="1651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8</xdr:row>
      <xdr:rowOff>89552</xdr:rowOff>
    </xdr:from>
    <xdr:ext cx="762000" cy="259045"/>
    <xdr:sp macro="" textlink="">
      <xdr:nvSpPr>
        <xdr:cNvPr id="43" name="テキスト ボックス 42">
          <a:extLst>
            <a:ext uri="{FF2B5EF4-FFF2-40B4-BE49-F238E27FC236}">
              <a16:creationId xmlns:a16="http://schemas.microsoft.com/office/drawing/2014/main" id="{00000000-0008-0000-0500-00002B000000}"/>
            </a:ext>
          </a:extLst>
        </xdr:cNvPr>
        <xdr:cNvSpPr txBox="1"/>
      </xdr:nvSpPr>
      <xdr:spPr>
        <a:xfrm>
          <a:off x="1384300" y="1508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22</xdr:row>
      <xdr:rowOff>117475</xdr:rowOff>
    </xdr:to>
    <xdr:sp macro="" textlink="">
      <xdr:nvSpPr>
        <xdr:cNvPr id="44" name="人口1人当たり決算額の推移グラフ枠130">
          <a:extLst>
            <a:ext uri="{FF2B5EF4-FFF2-40B4-BE49-F238E27FC236}">
              <a16:creationId xmlns:a16="http://schemas.microsoft.com/office/drawing/2014/main" id="{00000000-0008-0000-0500-00002C000000}"/>
            </a:ext>
          </a:extLst>
        </xdr:cNvPr>
        <xdr:cNvSpPr/>
      </xdr:nvSpPr>
      <xdr:spPr bwMode="auto">
        <a:xfrm>
          <a:off x="2159000" y="16510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12</xdr:row>
      <xdr:rowOff>27432</xdr:rowOff>
    </xdr:from>
    <xdr:to>
      <xdr:col>29</xdr:col>
      <xdr:colOff>127000</xdr:colOff>
      <xdr:row>20</xdr:row>
      <xdr:rowOff>109982</xdr:rowOff>
    </xdr:to>
    <xdr:cxnSp macro="">
      <xdr:nvCxnSpPr>
        <xdr:cNvPr id="45" name="直線コネクタ 44">
          <a:extLst>
            <a:ext uri="{FF2B5EF4-FFF2-40B4-BE49-F238E27FC236}">
              <a16:creationId xmlns:a16="http://schemas.microsoft.com/office/drawing/2014/main" id="{00000000-0008-0000-0500-00002D000000}"/>
            </a:ext>
          </a:extLst>
        </xdr:cNvPr>
        <xdr:cNvCxnSpPr/>
      </xdr:nvCxnSpPr>
      <xdr:spPr bwMode="auto">
        <a:xfrm flipV="1">
          <a:off x="5651500" y="2132457"/>
          <a:ext cx="0" cy="145415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20</xdr:row>
      <xdr:rowOff>82059</xdr:rowOff>
    </xdr:from>
    <xdr:ext cx="762000" cy="259045"/>
    <xdr:sp macro="" textlink="">
      <xdr:nvSpPr>
        <xdr:cNvPr id="46" name="人口1人当たり決算額の推移最小値テキスト130">
          <a:extLst>
            <a:ext uri="{FF2B5EF4-FFF2-40B4-BE49-F238E27FC236}">
              <a16:creationId xmlns:a16="http://schemas.microsoft.com/office/drawing/2014/main" id="{00000000-0008-0000-0500-00002E000000}"/>
            </a:ext>
          </a:extLst>
        </xdr:cNvPr>
        <xdr:cNvSpPr txBox="1"/>
      </xdr:nvSpPr>
      <xdr:spPr>
        <a:xfrm>
          <a:off x="5740400" y="355868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57,590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20</xdr:row>
      <xdr:rowOff>109982</xdr:rowOff>
    </xdr:from>
    <xdr:to>
      <xdr:col>30</xdr:col>
      <xdr:colOff>25400</xdr:colOff>
      <xdr:row>20</xdr:row>
      <xdr:rowOff>109982</xdr:rowOff>
    </xdr:to>
    <xdr:cxnSp macro="">
      <xdr:nvCxnSpPr>
        <xdr:cNvPr id="47" name="直線コネクタ 46">
          <a:extLst>
            <a:ext uri="{FF2B5EF4-FFF2-40B4-BE49-F238E27FC236}">
              <a16:creationId xmlns:a16="http://schemas.microsoft.com/office/drawing/2014/main" id="{00000000-0008-0000-0500-00002F000000}"/>
            </a:ext>
          </a:extLst>
        </xdr:cNvPr>
        <xdr:cNvCxnSpPr/>
      </xdr:nvCxnSpPr>
      <xdr:spPr bwMode="auto">
        <a:xfrm>
          <a:off x="5562600" y="3586607"/>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10</xdr:row>
      <xdr:rowOff>113809</xdr:rowOff>
    </xdr:from>
    <xdr:ext cx="762000" cy="259045"/>
    <xdr:sp macro="" textlink="">
      <xdr:nvSpPr>
        <xdr:cNvPr id="48" name="人口1人当たり決算額の推移最大値テキスト130">
          <a:extLst>
            <a:ext uri="{FF2B5EF4-FFF2-40B4-BE49-F238E27FC236}">
              <a16:creationId xmlns:a16="http://schemas.microsoft.com/office/drawing/2014/main" id="{00000000-0008-0000-0500-000030000000}"/>
            </a:ext>
          </a:extLst>
        </xdr:cNvPr>
        <xdr:cNvSpPr txBox="1"/>
      </xdr:nvSpPr>
      <xdr:spPr>
        <a:xfrm>
          <a:off x="5740400" y="18759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172,090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12</xdr:row>
      <xdr:rowOff>27432</xdr:rowOff>
    </xdr:from>
    <xdr:to>
      <xdr:col>30</xdr:col>
      <xdr:colOff>25400</xdr:colOff>
      <xdr:row>12</xdr:row>
      <xdr:rowOff>27432</xdr:rowOff>
    </xdr:to>
    <xdr:cxnSp macro="">
      <xdr:nvCxnSpPr>
        <xdr:cNvPr id="49" name="直線コネクタ 48">
          <a:extLst>
            <a:ext uri="{FF2B5EF4-FFF2-40B4-BE49-F238E27FC236}">
              <a16:creationId xmlns:a16="http://schemas.microsoft.com/office/drawing/2014/main" id="{00000000-0008-0000-0500-000031000000}"/>
            </a:ext>
          </a:extLst>
        </xdr:cNvPr>
        <xdr:cNvCxnSpPr/>
      </xdr:nvCxnSpPr>
      <xdr:spPr bwMode="auto">
        <a:xfrm>
          <a:off x="5562600" y="2132457"/>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18</xdr:row>
      <xdr:rowOff>62319</xdr:rowOff>
    </xdr:from>
    <xdr:to>
      <xdr:col>29</xdr:col>
      <xdr:colOff>127000</xdr:colOff>
      <xdr:row>18</xdr:row>
      <xdr:rowOff>153251</xdr:rowOff>
    </xdr:to>
    <xdr:cxnSp macro="">
      <xdr:nvCxnSpPr>
        <xdr:cNvPr id="50" name="直線コネクタ 49">
          <a:extLst>
            <a:ext uri="{FF2B5EF4-FFF2-40B4-BE49-F238E27FC236}">
              <a16:creationId xmlns:a16="http://schemas.microsoft.com/office/drawing/2014/main" id="{00000000-0008-0000-0500-000032000000}"/>
            </a:ext>
          </a:extLst>
        </xdr:cNvPr>
        <xdr:cNvCxnSpPr/>
      </xdr:nvCxnSpPr>
      <xdr:spPr bwMode="auto">
        <a:xfrm flipV="1">
          <a:off x="5003800" y="3196044"/>
          <a:ext cx="647700" cy="90932"/>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18</xdr:row>
      <xdr:rowOff>77970</xdr:rowOff>
    </xdr:from>
    <xdr:ext cx="762000" cy="259045"/>
    <xdr:sp macro="" textlink="">
      <xdr:nvSpPr>
        <xdr:cNvPr id="51" name="人口1人当たり決算額の推移平均値テキスト130">
          <a:extLst>
            <a:ext uri="{FF2B5EF4-FFF2-40B4-BE49-F238E27FC236}">
              <a16:creationId xmlns:a16="http://schemas.microsoft.com/office/drawing/2014/main" id="{00000000-0008-0000-0500-000033000000}"/>
            </a:ext>
          </a:extLst>
        </xdr:cNvPr>
        <xdr:cNvSpPr txBox="1"/>
      </xdr:nvSpPr>
      <xdr:spPr>
        <a:xfrm>
          <a:off x="5740400" y="321169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80,912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18</xdr:row>
      <xdr:rowOff>105893</xdr:rowOff>
    </xdr:from>
    <xdr:to>
      <xdr:col>29</xdr:col>
      <xdr:colOff>177800</xdr:colOff>
      <xdr:row>19</xdr:row>
      <xdr:rowOff>36043</xdr:rowOff>
    </xdr:to>
    <xdr:sp macro="" textlink="">
      <xdr:nvSpPr>
        <xdr:cNvPr id="52" name="フローチャート: 判断 51">
          <a:extLst>
            <a:ext uri="{FF2B5EF4-FFF2-40B4-BE49-F238E27FC236}">
              <a16:creationId xmlns:a16="http://schemas.microsoft.com/office/drawing/2014/main" id="{00000000-0008-0000-0500-000034000000}"/>
            </a:ext>
          </a:extLst>
        </xdr:cNvPr>
        <xdr:cNvSpPr/>
      </xdr:nvSpPr>
      <xdr:spPr bwMode="auto">
        <a:xfrm>
          <a:off x="5600700" y="3239618"/>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18</xdr:row>
      <xdr:rowOff>153251</xdr:rowOff>
    </xdr:from>
    <xdr:to>
      <xdr:col>26</xdr:col>
      <xdr:colOff>50800</xdr:colOff>
      <xdr:row>19</xdr:row>
      <xdr:rowOff>6553</xdr:rowOff>
    </xdr:to>
    <xdr:cxnSp macro="">
      <xdr:nvCxnSpPr>
        <xdr:cNvPr id="53" name="直線コネクタ 52">
          <a:extLst>
            <a:ext uri="{FF2B5EF4-FFF2-40B4-BE49-F238E27FC236}">
              <a16:creationId xmlns:a16="http://schemas.microsoft.com/office/drawing/2014/main" id="{00000000-0008-0000-0500-000035000000}"/>
            </a:ext>
          </a:extLst>
        </xdr:cNvPr>
        <xdr:cNvCxnSpPr/>
      </xdr:nvCxnSpPr>
      <xdr:spPr bwMode="auto">
        <a:xfrm flipV="1">
          <a:off x="4305300" y="3286976"/>
          <a:ext cx="698500" cy="24752"/>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19</xdr:row>
      <xdr:rowOff>7658</xdr:rowOff>
    </xdr:from>
    <xdr:to>
      <xdr:col>26</xdr:col>
      <xdr:colOff>101600</xdr:colOff>
      <xdr:row>19</xdr:row>
      <xdr:rowOff>109258</xdr:rowOff>
    </xdr:to>
    <xdr:sp macro="" textlink="">
      <xdr:nvSpPr>
        <xdr:cNvPr id="54" name="フローチャート: 判断 53">
          <a:extLst>
            <a:ext uri="{FF2B5EF4-FFF2-40B4-BE49-F238E27FC236}">
              <a16:creationId xmlns:a16="http://schemas.microsoft.com/office/drawing/2014/main" id="{00000000-0008-0000-0500-000036000000}"/>
            </a:ext>
          </a:extLst>
        </xdr:cNvPr>
        <xdr:cNvSpPr/>
      </xdr:nvSpPr>
      <xdr:spPr bwMode="auto">
        <a:xfrm>
          <a:off x="4953000" y="3312833"/>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19</xdr:row>
      <xdr:rowOff>94035</xdr:rowOff>
    </xdr:from>
    <xdr:ext cx="736600" cy="259045"/>
    <xdr:sp macro="" textlink="">
      <xdr:nvSpPr>
        <xdr:cNvPr id="55" name="テキスト ボックス 54">
          <a:extLst>
            <a:ext uri="{FF2B5EF4-FFF2-40B4-BE49-F238E27FC236}">
              <a16:creationId xmlns:a16="http://schemas.microsoft.com/office/drawing/2014/main" id="{00000000-0008-0000-0500-000037000000}"/>
            </a:ext>
          </a:extLst>
        </xdr:cNvPr>
        <xdr:cNvSpPr txBox="1"/>
      </xdr:nvSpPr>
      <xdr:spPr>
        <a:xfrm>
          <a:off x="4622800" y="339921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75,147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19</xdr:row>
      <xdr:rowOff>6553</xdr:rowOff>
    </xdr:from>
    <xdr:to>
      <xdr:col>22</xdr:col>
      <xdr:colOff>114300</xdr:colOff>
      <xdr:row>19</xdr:row>
      <xdr:rowOff>21920</xdr:rowOff>
    </xdr:to>
    <xdr:cxnSp macro="">
      <xdr:nvCxnSpPr>
        <xdr:cNvPr id="56" name="直線コネクタ 55">
          <a:extLst>
            <a:ext uri="{FF2B5EF4-FFF2-40B4-BE49-F238E27FC236}">
              <a16:creationId xmlns:a16="http://schemas.microsoft.com/office/drawing/2014/main" id="{00000000-0008-0000-0500-000038000000}"/>
            </a:ext>
          </a:extLst>
        </xdr:cNvPr>
        <xdr:cNvCxnSpPr/>
      </xdr:nvCxnSpPr>
      <xdr:spPr bwMode="auto">
        <a:xfrm flipV="1">
          <a:off x="3606800" y="3311728"/>
          <a:ext cx="698500" cy="15367"/>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19</xdr:row>
      <xdr:rowOff>37592</xdr:rowOff>
    </xdr:from>
    <xdr:to>
      <xdr:col>22</xdr:col>
      <xdr:colOff>165100</xdr:colOff>
      <xdr:row>19</xdr:row>
      <xdr:rowOff>139192</xdr:rowOff>
    </xdr:to>
    <xdr:sp macro="" textlink="">
      <xdr:nvSpPr>
        <xdr:cNvPr id="57" name="フローチャート: 判断 56">
          <a:extLst>
            <a:ext uri="{FF2B5EF4-FFF2-40B4-BE49-F238E27FC236}">
              <a16:creationId xmlns:a16="http://schemas.microsoft.com/office/drawing/2014/main" id="{00000000-0008-0000-0500-000039000000}"/>
            </a:ext>
          </a:extLst>
        </xdr:cNvPr>
        <xdr:cNvSpPr/>
      </xdr:nvSpPr>
      <xdr:spPr bwMode="auto">
        <a:xfrm>
          <a:off x="4254500" y="3342767"/>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19</xdr:row>
      <xdr:rowOff>123969</xdr:rowOff>
    </xdr:from>
    <xdr:ext cx="762000" cy="259045"/>
    <xdr:sp macro="" textlink="">
      <xdr:nvSpPr>
        <xdr:cNvPr id="58" name="テキスト ボックス 57">
          <a:extLst>
            <a:ext uri="{FF2B5EF4-FFF2-40B4-BE49-F238E27FC236}">
              <a16:creationId xmlns:a16="http://schemas.microsoft.com/office/drawing/2014/main" id="{00000000-0008-0000-0500-00003A000000}"/>
            </a:ext>
          </a:extLst>
        </xdr:cNvPr>
        <xdr:cNvSpPr txBox="1"/>
      </xdr:nvSpPr>
      <xdr:spPr>
        <a:xfrm>
          <a:off x="3924300" y="34291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72,790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19</xdr:row>
      <xdr:rowOff>21920</xdr:rowOff>
    </xdr:from>
    <xdr:to>
      <xdr:col>18</xdr:col>
      <xdr:colOff>177800</xdr:colOff>
      <xdr:row>19</xdr:row>
      <xdr:rowOff>55004</xdr:rowOff>
    </xdr:to>
    <xdr:cxnSp macro="">
      <xdr:nvCxnSpPr>
        <xdr:cNvPr id="59" name="直線コネクタ 58">
          <a:extLst>
            <a:ext uri="{FF2B5EF4-FFF2-40B4-BE49-F238E27FC236}">
              <a16:creationId xmlns:a16="http://schemas.microsoft.com/office/drawing/2014/main" id="{00000000-0008-0000-0500-00003B000000}"/>
            </a:ext>
          </a:extLst>
        </xdr:cNvPr>
        <xdr:cNvCxnSpPr/>
      </xdr:nvCxnSpPr>
      <xdr:spPr bwMode="auto">
        <a:xfrm flipV="1">
          <a:off x="2908300" y="3327095"/>
          <a:ext cx="698500" cy="33084"/>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19</xdr:row>
      <xdr:rowOff>39815</xdr:rowOff>
    </xdr:from>
    <xdr:to>
      <xdr:col>19</xdr:col>
      <xdr:colOff>38100</xdr:colOff>
      <xdr:row>19</xdr:row>
      <xdr:rowOff>141415</xdr:rowOff>
    </xdr:to>
    <xdr:sp macro="" textlink="">
      <xdr:nvSpPr>
        <xdr:cNvPr id="60" name="フローチャート: 判断 59">
          <a:extLst>
            <a:ext uri="{FF2B5EF4-FFF2-40B4-BE49-F238E27FC236}">
              <a16:creationId xmlns:a16="http://schemas.microsoft.com/office/drawing/2014/main" id="{00000000-0008-0000-0500-00003C000000}"/>
            </a:ext>
          </a:extLst>
        </xdr:cNvPr>
        <xdr:cNvSpPr/>
      </xdr:nvSpPr>
      <xdr:spPr bwMode="auto">
        <a:xfrm>
          <a:off x="3556000" y="334499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19</xdr:row>
      <xdr:rowOff>126192</xdr:rowOff>
    </xdr:from>
    <xdr:ext cx="762000" cy="259045"/>
    <xdr:sp macro="" textlink="">
      <xdr:nvSpPr>
        <xdr:cNvPr id="61" name="テキスト ボックス 60">
          <a:extLst>
            <a:ext uri="{FF2B5EF4-FFF2-40B4-BE49-F238E27FC236}">
              <a16:creationId xmlns:a16="http://schemas.microsoft.com/office/drawing/2014/main" id="{00000000-0008-0000-0500-00003D000000}"/>
            </a:ext>
          </a:extLst>
        </xdr:cNvPr>
        <xdr:cNvSpPr txBox="1"/>
      </xdr:nvSpPr>
      <xdr:spPr>
        <a:xfrm>
          <a:off x="3225800" y="34313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72,615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19</xdr:row>
      <xdr:rowOff>58445</xdr:rowOff>
    </xdr:from>
    <xdr:to>
      <xdr:col>15</xdr:col>
      <xdr:colOff>101600</xdr:colOff>
      <xdr:row>19</xdr:row>
      <xdr:rowOff>160045</xdr:rowOff>
    </xdr:to>
    <xdr:sp macro="" textlink="">
      <xdr:nvSpPr>
        <xdr:cNvPr id="62" name="フローチャート: 判断 61">
          <a:extLst>
            <a:ext uri="{FF2B5EF4-FFF2-40B4-BE49-F238E27FC236}">
              <a16:creationId xmlns:a16="http://schemas.microsoft.com/office/drawing/2014/main" id="{00000000-0008-0000-0500-00003E000000}"/>
            </a:ext>
          </a:extLst>
        </xdr:cNvPr>
        <xdr:cNvSpPr/>
      </xdr:nvSpPr>
      <xdr:spPr bwMode="auto">
        <a:xfrm>
          <a:off x="2857500" y="336362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19</xdr:row>
      <xdr:rowOff>144822</xdr:rowOff>
    </xdr:from>
    <xdr:ext cx="762000" cy="259045"/>
    <xdr:sp macro="" textlink="">
      <xdr:nvSpPr>
        <xdr:cNvPr id="63" name="テキスト ボックス 62">
          <a:extLst>
            <a:ext uri="{FF2B5EF4-FFF2-40B4-BE49-F238E27FC236}">
              <a16:creationId xmlns:a16="http://schemas.microsoft.com/office/drawing/2014/main" id="{00000000-0008-0000-0500-00003F000000}"/>
            </a:ext>
          </a:extLst>
        </xdr:cNvPr>
        <xdr:cNvSpPr txBox="1"/>
      </xdr:nvSpPr>
      <xdr:spPr>
        <a:xfrm>
          <a:off x="2527300" y="34499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71,148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22</xdr:row>
      <xdr:rowOff>140352</xdr:rowOff>
    </xdr:from>
    <xdr:ext cx="762000" cy="259045"/>
    <xdr:sp macro="" textlink="">
      <xdr:nvSpPr>
        <xdr:cNvPr id="64" name="テキスト ボックス 63">
          <a:extLst>
            <a:ext uri="{FF2B5EF4-FFF2-40B4-BE49-F238E27FC236}">
              <a16:creationId xmlns:a16="http://schemas.microsoft.com/office/drawing/2014/main" id="{00000000-0008-0000-0500-000040000000}"/>
            </a:ext>
          </a:extLst>
        </xdr:cNvPr>
        <xdr:cNvSpPr txBox="1"/>
      </xdr:nvSpPr>
      <xdr:spPr>
        <a:xfrm>
          <a:off x="54737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22</xdr:row>
      <xdr:rowOff>140352</xdr:rowOff>
    </xdr:from>
    <xdr:ext cx="762000" cy="259045"/>
    <xdr:sp macro="" textlink="">
      <xdr:nvSpPr>
        <xdr:cNvPr id="65" name="テキスト ボックス 64">
          <a:extLst>
            <a:ext uri="{FF2B5EF4-FFF2-40B4-BE49-F238E27FC236}">
              <a16:creationId xmlns:a16="http://schemas.microsoft.com/office/drawing/2014/main" id="{00000000-0008-0000-0500-000041000000}"/>
            </a:ext>
          </a:extLst>
        </xdr:cNvPr>
        <xdr:cNvSpPr txBox="1"/>
      </xdr:nvSpPr>
      <xdr:spPr>
        <a:xfrm>
          <a:off x="4826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22</xdr:row>
      <xdr:rowOff>140352</xdr:rowOff>
    </xdr:from>
    <xdr:ext cx="762000" cy="259045"/>
    <xdr:sp macro="" textlink="">
      <xdr:nvSpPr>
        <xdr:cNvPr id="66" name="テキスト ボックス 65">
          <a:extLst>
            <a:ext uri="{FF2B5EF4-FFF2-40B4-BE49-F238E27FC236}">
              <a16:creationId xmlns:a16="http://schemas.microsoft.com/office/drawing/2014/main" id="{00000000-0008-0000-0500-000042000000}"/>
            </a:ext>
          </a:extLst>
        </xdr:cNvPr>
        <xdr:cNvSpPr txBox="1"/>
      </xdr:nvSpPr>
      <xdr:spPr>
        <a:xfrm>
          <a:off x="4127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22</xdr:row>
      <xdr:rowOff>140352</xdr:rowOff>
    </xdr:from>
    <xdr:ext cx="762000" cy="259045"/>
    <xdr:sp macro="" textlink="">
      <xdr:nvSpPr>
        <xdr:cNvPr id="67" name="テキスト ボックス 66">
          <a:extLst>
            <a:ext uri="{FF2B5EF4-FFF2-40B4-BE49-F238E27FC236}">
              <a16:creationId xmlns:a16="http://schemas.microsoft.com/office/drawing/2014/main" id="{00000000-0008-0000-0500-000043000000}"/>
            </a:ext>
          </a:extLst>
        </xdr:cNvPr>
        <xdr:cNvSpPr txBox="1"/>
      </xdr:nvSpPr>
      <xdr:spPr>
        <a:xfrm>
          <a:off x="3429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22</xdr:row>
      <xdr:rowOff>140352</xdr:rowOff>
    </xdr:from>
    <xdr:ext cx="762000" cy="259045"/>
    <xdr:sp macro="" textlink="">
      <xdr:nvSpPr>
        <xdr:cNvPr id="68" name="テキスト ボックス 67">
          <a:extLst>
            <a:ext uri="{FF2B5EF4-FFF2-40B4-BE49-F238E27FC236}">
              <a16:creationId xmlns:a16="http://schemas.microsoft.com/office/drawing/2014/main" id="{00000000-0008-0000-0500-000044000000}"/>
            </a:ext>
          </a:extLst>
        </xdr:cNvPr>
        <xdr:cNvSpPr txBox="1"/>
      </xdr:nvSpPr>
      <xdr:spPr>
        <a:xfrm>
          <a:off x="2730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18</xdr:row>
      <xdr:rowOff>11519</xdr:rowOff>
    </xdr:from>
    <xdr:to>
      <xdr:col>29</xdr:col>
      <xdr:colOff>177800</xdr:colOff>
      <xdr:row>18</xdr:row>
      <xdr:rowOff>113119</xdr:rowOff>
    </xdr:to>
    <xdr:sp macro="" textlink="">
      <xdr:nvSpPr>
        <xdr:cNvPr id="69" name="楕円 68">
          <a:extLst>
            <a:ext uri="{FF2B5EF4-FFF2-40B4-BE49-F238E27FC236}">
              <a16:creationId xmlns:a16="http://schemas.microsoft.com/office/drawing/2014/main" id="{00000000-0008-0000-0500-000045000000}"/>
            </a:ext>
          </a:extLst>
        </xdr:cNvPr>
        <xdr:cNvSpPr/>
      </xdr:nvSpPr>
      <xdr:spPr bwMode="auto">
        <a:xfrm>
          <a:off x="5600700" y="3145244"/>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17</xdr:row>
      <xdr:rowOff>28046</xdr:rowOff>
    </xdr:from>
    <xdr:ext cx="762000" cy="259045"/>
    <xdr:sp macro="" textlink="">
      <xdr:nvSpPr>
        <xdr:cNvPr id="70" name="人口1人当たり決算額の推移該当値テキスト130">
          <a:extLst>
            <a:ext uri="{FF2B5EF4-FFF2-40B4-BE49-F238E27FC236}">
              <a16:creationId xmlns:a16="http://schemas.microsoft.com/office/drawing/2014/main" id="{00000000-0008-0000-0500-000046000000}"/>
            </a:ext>
          </a:extLst>
        </xdr:cNvPr>
        <xdr:cNvSpPr txBox="1"/>
      </xdr:nvSpPr>
      <xdr:spPr>
        <a:xfrm>
          <a:off x="5740400" y="29903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88,343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18</xdr:row>
      <xdr:rowOff>102451</xdr:rowOff>
    </xdr:from>
    <xdr:to>
      <xdr:col>26</xdr:col>
      <xdr:colOff>101600</xdr:colOff>
      <xdr:row>19</xdr:row>
      <xdr:rowOff>32601</xdr:rowOff>
    </xdr:to>
    <xdr:sp macro="" textlink="">
      <xdr:nvSpPr>
        <xdr:cNvPr id="71" name="楕円 70">
          <a:extLst>
            <a:ext uri="{FF2B5EF4-FFF2-40B4-BE49-F238E27FC236}">
              <a16:creationId xmlns:a16="http://schemas.microsoft.com/office/drawing/2014/main" id="{00000000-0008-0000-0500-000047000000}"/>
            </a:ext>
          </a:extLst>
        </xdr:cNvPr>
        <xdr:cNvSpPr/>
      </xdr:nvSpPr>
      <xdr:spPr bwMode="auto">
        <a:xfrm>
          <a:off x="4953000" y="3236176"/>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17</xdr:row>
      <xdr:rowOff>42778</xdr:rowOff>
    </xdr:from>
    <xdr:ext cx="736600" cy="259045"/>
    <xdr:sp macro="" textlink="">
      <xdr:nvSpPr>
        <xdr:cNvPr id="72" name="テキスト ボックス 71">
          <a:extLst>
            <a:ext uri="{FF2B5EF4-FFF2-40B4-BE49-F238E27FC236}">
              <a16:creationId xmlns:a16="http://schemas.microsoft.com/office/drawing/2014/main" id="{00000000-0008-0000-0500-000048000000}"/>
            </a:ext>
          </a:extLst>
        </xdr:cNvPr>
        <xdr:cNvSpPr txBox="1"/>
      </xdr:nvSpPr>
      <xdr:spPr>
        <a:xfrm>
          <a:off x="4622800" y="300505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81,183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18</xdr:row>
      <xdr:rowOff>127203</xdr:rowOff>
    </xdr:from>
    <xdr:to>
      <xdr:col>22</xdr:col>
      <xdr:colOff>165100</xdr:colOff>
      <xdr:row>19</xdr:row>
      <xdr:rowOff>57353</xdr:rowOff>
    </xdr:to>
    <xdr:sp macro="" textlink="">
      <xdr:nvSpPr>
        <xdr:cNvPr id="73" name="楕円 72">
          <a:extLst>
            <a:ext uri="{FF2B5EF4-FFF2-40B4-BE49-F238E27FC236}">
              <a16:creationId xmlns:a16="http://schemas.microsoft.com/office/drawing/2014/main" id="{00000000-0008-0000-0500-000049000000}"/>
            </a:ext>
          </a:extLst>
        </xdr:cNvPr>
        <xdr:cNvSpPr/>
      </xdr:nvSpPr>
      <xdr:spPr bwMode="auto">
        <a:xfrm>
          <a:off x="4254500" y="3260928"/>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17</xdr:row>
      <xdr:rowOff>67530</xdr:rowOff>
    </xdr:from>
    <xdr:ext cx="762000" cy="259045"/>
    <xdr:sp macro="" textlink="">
      <xdr:nvSpPr>
        <xdr:cNvPr id="74" name="テキスト ボックス 73">
          <a:extLst>
            <a:ext uri="{FF2B5EF4-FFF2-40B4-BE49-F238E27FC236}">
              <a16:creationId xmlns:a16="http://schemas.microsoft.com/office/drawing/2014/main" id="{00000000-0008-0000-0500-00004A000000}"/>
            </a:ext>
          </a:extLst>
        </xdr:cNvPr>
        <xdr:cNvSpPr txBox="1"/>
      </xdr:nvSpPr>
      <xdr:spPr>
        <a:xfrm>
          <a:off x="3924300" y="30298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79,234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18</xdr:row>
      <xdr:rowOff>142570</xdr:rowOff>
    </xdr:from>
    <xdr:to>
      <xdr:col>19</xdr:col>
      <xdr:colOff>38100</xdr:colOff>
      <xdr:row>19</xdr:row>
      <xdr:rowOff>72720</xdr:rowOff>
    </xdr:to>
    <xdr:sp macro="" textlink="">
      <xdr:nvSpPr>
        <xdr:cNvPr id="75" name="楕円 74">
          <a:extLst>
            <a:ext uri="{FF2B5EF4-FFF2-40B4-BE49-F238E27FC236}">
              <a16:creationId xmlns:a16="http://schemas.microsoft.com/office/drawing/2014/main" id="{00000000-0008-0000-0500-00004B000000}"/>
            </a:ext>
          </a:extLst>
        </xdr:cNvPr>
        <xdr:cNvSpPr/>
      </xdr:nvSpPr>
      <xdr:spPr bwMode="auto">
        <a:xfrm>
          <a:off x="3556000" y="3276295"/>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17</xdr:row>
      <xdr:rowOff>82897</xdr:rowOff>
    </xdr:from>
    <xdr:ext cx="762000" cy="259045"/>
    <xdr:sp macro="" textlink="">
      <xdr:nvSpPr>
        <xdr:cNvPr id="76" name="テキスト ボックス 75">
          <a:extLst>
            <a:ext uri="{FF2B5EF4-FFF2-40B4-BE49-F238E27FC236}">
              <a16:creationId xmlns:a16="http://schemas.microsoft.com/office/drawing/2014/main" id="{00000000-0008-0000-0500-00004C000000}"/>
            </a:ext>
          </a:extLst>
        </xdr:cNvPr>
        <xdr:cNvSpPr txBox="1"/>
      </xdr:nvSpPr>
      <xdr:spPr>
        <a:xfrm>
          <a:off x="3225800" y="304517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78,024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19</xdr:row>
      <xdr:rowOff>4204</xdr:rowOff>
    </xdr:from>
    <xdr:to>
      <xdr:col>15</xdr:col>
      <xdr:colOff>101600</xdr:colOff>
      <xdr:row>19</xdr:row>
      <xdr:rowOff>105804</xdr:rowOff>
    </xdr:to>
    <xdr:sp macro="" textlink="">
      <xdr:nvSpPr>
        <xdr:cNvPr id="77" name="楕円 76">
          <a:extLst>
            <a:ext uri="{FF2B5EF4-FFF2-40B4-BE49-F238E27FC236}">
              <a16:creationId xmlns:a16="http://schemas.microsoft.com/office/drawing/2014/main" id="{00000000-0008-0000-0500-00004D000000}"/>
            </a:ext>
          </a:extLst>
        </xdr:cNvPr>
        <xdr:cNvSpPr/>
      </xdr:nvSpPr>
      <xdr:spPr bwMode="auto">
        <a:xfrm>
          <a:off x="2857500" y="3309379"/>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17</xdr:row>
      <xdr:rowOff>115981</xdr:rowOff>
    </xdr:from>
    <xdr:ext cx="762000" cy="259045"/>
    <xdr:sp macro="" textlink="">
      <xdr:nvSpPr>
        <xdr:cNvPr id="78" name="テキスト ボックス 77">
          <a:extLst>
            <a:ext uri="{FF2B5EF4-FFF2-40B4-BE49-F238E27FC236}">
              <a16:creationId xmlns:a16="http://schemas.microsoft.com/office/drawing/2014/main" id="{00000000-0008-0000-0500-00004E000000}"/>
            </a:ext>
          </a:extLst>
        </xdr:cNvPr>
        <xdr:cNvSpPr txBox="1"/>
      </xdr:nvSpPr>
      <xdr:spPr>
        <a:xfrm>
          <a:off x="2527300" y="307825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75,419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29</xdr:row>
      <xdr:rowOff>12700</xdr:rowOff>
    </xdr:from>
    <xdr:to>
      <xdr:col>33</xdr:col>
      <xdr:colOff>114300</xdr:colOff>
      <xdr:row>30</xdr:row>
      <xdr:rowOff>95250</xdr:rowOff>
    </xdr:to>
    <xdr:sp macro="" textlink="">
      <xdr:nvSpPr>
        <xdr:cNvPr id="79" name="正方形/長方形 78">
          <a:extLst>
            <a:ext uri="{FF2B5EF4-FFF2-40B4-BE49-F238E27FC236}">
              <a16:creationId xmlns:a16="http://schemas.microsoft.com/office/drawing/2014/main" id="{00000000-0008-0000-0500-00004F000000}"/>
            </a:ext>
          </a:extLst>
        </xdr:cNvPr>
        <xdr:cNvSpPr/>
      </xdr:nvSpPr>
      <xdr:spPr bwMode="auto">
        <a:xfrm>
          <a:off x="2159000" y="50800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29</xdr:row>
      <xdr:rowOff>12700</xdr:rowOff>
    </xdr:from>
    <xdr:to>
      <xdr:col>7</xdr:col>
      <xdr:colOff>127000</xdr:colOff>
      <xdr:row>33</xdr:row>
      <xdr:rowOff>298450</xdr:rowOff>
    </xdr:to>
    <xdr:sp macro="" textlink="">
      <xdr:nvSpPr>
        <xdr:cNvPr id="80" name="角丸四角形 79">
          <a:extLst>
            <a:ext uri="{FF2B5EF4-FFF2-40B4-BE49-F238E27FC236}">
              <a16:creationId xmlns:a16="http://schemas.microsoft.com/office/drawing/2014/main" id="{00000000-0008-0000-0500-000050000000}"/>
            </a:ext>
          </a:extLst>
        </xdr:cNvPr>
        <xdr:cNvSpPr/>
      </xdr:nvSpPr>
      <xdr:spPr bwMode="auto">
        <a:xfrm>
          <a:off x="127000" y="50800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29</xdr:row>
      <xdr:rowOff>127000</xdr:rowOff>
    </xdr:from>
    <xdr:to>
      <xdr:col>9</xdr:col>
      <xdr:colOff>12700</xdr:colOff>
      <xdr:row>31</xdr:row>
      <xdr:rowOff>38100</xdr:rowOff>
    </xdr:to>
    <xdr:sp macro="" textlink="">
      <xdr:nvSpPr>
        <xdr:cNvPr id="81" name="正方形/長方形 80">
          <a:extLst>
            <a:ext uri="{FF2B5EF4-FFF2-40B4-BE49-F238E27FC236}">
              <a16:creationId xmlns:a16="http://schemas.microsoft.com/office/drawing/2014/main" id="{00000000-0008-0000-0500-000051000000}"/>
            </a:ext>
          </a:extLst>
        </xdr:cNvPr>
        <xdr:cNvSpPr/>
      </xdr:nvSpPr>
      <xdr:spPr bwMode="auto">
        <a:xfrm>
          <a:off x="457200" y="51943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31</xdr:row>
      <xdr:rowOff>50800</xdr:rowOff>
    </xdr:from>
    <xdr:to>
      <xdr:col>9</xdr:col>
      <xdr:colOff>12700</xdr:colOff>
      <xdr:row>31</xdr:row>
      <xdr:rowOff>304800</xdr:rowOff>
    </xdr:to>
    <xdr:sp macro="" textlink="">
      <xdr:nvSpPr>
        <xdr:cNvPr id="82" name="正方形/長方形 81">
          <a:extLst>
            <a:ext uri="{FF2B5EF4-FFF2-40B4-BE49-F238E27FC236}">
              <a16:creationId xmlns:a16="http://schemas.microsoft.com/office/drawing/2014/main" id="{00000000-0008-0000-0500-000052000000}"/>
            </a:ext>
          </a:extLst>
        </xdr:cNvPr>
        <xdr:cNvSpPr/>
      </xdr:nvSpPr>
      <xdr:spPr bwMode="auto">
        <a:xfrm>
          <a:off x="457200" y="54610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32</xdr:row>
      <xdr:rowOff>12700</xdr:rowOff>
    </xdr:from>
    <xdr:to>
      <xdr:col>9</xdr:col>
      <xdr:colOff>12700</xdr:colOff>
      <xdr:row>34</xdr:row>
      <xdr:rowOff>133350</xdr:rowOff>
    </xdr:to>
    <xdr:sp macro="" textlink="">
      <xdr:nvSpPr>
        <xdr:cNvPr id="83" name="正方形/長方形 82">
          <a:extLst>
            <a:ext uri="{FF2B5EF4-FFF2-40B4-BE49-F238E27FC236}">
              <a16:creationId xmlns:a16="http://schemas.microsoft.com/office/drawing/2014/main" id="{00000000-0008-0000-0500-000053000000}"/>
            </a:ext>
          </a:extLst>
        </xdr:cNvPr>
        <xdr:cNvSpPr/>
      </xdr:nvSpPr>
      <xdr:spPr bwMode="auto">
        <a:xfrm>
          <a:off x="457200" y="57658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30</xdr:row>
      <xdr:rowOff>19050</xdr:rowOff>
    </xdr:from>
    <xdr:to>
      <xdr:col>1</xdr:col>
      <xdr:colOff>177800</xdr:colOff>
      <xdr:row>30</xdr:row>
      <xdr:rowOff>19050</xdr:rowOff>
    </xdr:to>
    <xdr:cxnSp macro="">
      <xdr:nvCxnSpPr>
        <xdr:cNvPr id="84" name="直線コネクタ 83">
          <a:extLst>
            <a:ext uri="{FF2B5EF4-FFF2-40B4-BE49-F238E27FC236}">
              <a16:creationId xmlns:a16="http://schemas.microsoft.com/office/drawing/2014/main" id="{00000000-0008-0000-0500-000054000000}"/>
            </a:ext>
          </a:extLst>
        </xdr:cNvPr>
        <xdr:cNvCxnSpPr/>
      </xdr:nvCxnSpPr>
      <xdr:spPr bwMode="auto">
        <a:xfrm flipH="1">
          <a:off x="196850" y="52578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31</xdr:row>
      <xdr:rowOff>304800</xdr:rowOff>
    </xdr:from>
    <xdr:to>
      <xdr:col>1</xdr:col>
      <xdr:colOff>92075</xdr:colOff>
      <xdr:row>32</xdr:row>
      <xdr:rowOff>101600</xdr:rowOff>
    </xdr:to>
    <xdr:cxnSp macro="">
      <xdr:nvCxnSpPr>
        <xdr:cNvPr id="85" name="直線コネクタ 84">
          <a:extLst>
            <a:ext uri="{FF2B5EF4-FFF2-40B4-BE49-F238E27FC236}">
              <a16:creationId xmlns:a16="http://schemas.microsoft.com/office/drawing/2014/main" id="{00000000-0008-0000-0500-000055000000}"/>
            </a:ext>
          </a:extLst>
        </xdr:cNvPr>
        <xdr:cNvCxnSpPr/>
      </xdr:nvCxnSpPr>
      <xdr:spPr bwMode="auto">
        <a:xfrm>
          <a:off x="282575" y="57150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31</xdr:row>
      <xdr:rowOff>304800</xdr:rowOff>
    </xdr:from>
    <xdr:to>
      <xdr:col>1</xdr:col>
      <xdr:colOff>177800</xdr:colOff>
      <xdr:row>31</xdr:row>
      <xdr:rowOff>304800</xdr:rowOff>
    </xdr:to>
    <xdr:cxnSp macro="">
      <xdr:nvCxnSpPr>
        <xdr:cNvPr id="86" name="直線コネクタ 85">
          <a:extLst>
            <a:ext uri="{FF2B5EF4-FFF2-40B4-BE49-F238E27FC236}">
              <a16:creationId xmlns:a16="http://schemas.microsoft.com/office/drawing/2014/main" id="{00000000-0008-0000-0500-000056000000}"/>
            </a:ext>
          </a:extLst>
        </xdr:cNvPr>
        <xdr:cNvCxnSpPr/>
      </xdr:nvCxnSpPr>
      <xdr:spPr bwMode="auto">
        <a:xfrm flipH="1">
          <a:off x="196850" y="5715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33</xdr:row>
      <xdr:rowOff>28575</xdr:rowOff>
    </xdr:from>
    <xdr:to>
      <xdr:col>1</xdr:col>
      <xdr:colOff>92075</xdr:colOff>
      <xdr:row>33</xdr:row>
      <xdr:rowOff>168275</xdr:rowOff>
    </xdr:to>
    <xdr:cxnSp macro="">
      <xdr:nvCxnSpPr>
        <xdr:cNvPr id="87" name="直線コネクタ 86">
          <a:extLst>
            <a:ext uri="{FF2B5EF4-FFF2-40B4-BE49-F238E27FC236}">
              <a16:creationId xmlns:a16="http://schemas.microsoft.com/office/drawing/2014/main" id="{00000000-0008-0000-0500-000057000000}"/>
            </a:ext>
          </a:extLst>
        </xdr:cNvPr>
        <xdr:cNvCxnSpPr/>
      </xdr:nvCxnSpPr>
      <xdr:spPr bwMode="auto">
        <a:xfrm flipV="1">
          <a:off x="282575" y="59531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33</xdr:row>
      <xdr:rowOff>171450</xdr:rowOff>
    </xdr:from>
    <xdr:to>
      <xdr:col>1</xdr:col>
      <xdr:colOff>177800</xdr:colOff>
      <xdr:row>33</xdr:row>
      <xdr:rowOff>171450</xdr:rowOff>
    </xdr:to>
    <xdr:cxnSp macro="">
      <xdr:nvCxnSpPr>
        <xdr:cNvPr id="88" name="直線コネクタ 87">
          <a:extLst>
            <a:ext uri="{FF2B5EF4-FFF2-40B4-BE49-F238E27FC236}">
              <a16:creationId xmlns:a16="http://schemas.microsoft.com/office/drawing/2014/main" id="{00000000-0008-0000-0500-000058000000}"/>
            </a:ext>
          </a:extLst>
        </xdr:cNvPr>
        <xdr:cNvCxnSpPr/>
      </xdr:nvCxnSpPr>
      <xdr:spPr bwMode="auto">
        <a:xfrm flipH="1">
          <a:off x="196850" y="6096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29</xdr:row>
      <xdr:rowOff>139700</xdr:rowOff>
    </xdr:from>
    <xdr:to>
      <xdr:col>1</xdr:col>
      <xdr:colOff>142875</xdr:colOff>
      <xdr:row>30</xdr:row>
      <xdr:rowOff>69850</xdr:rowOff>
    </xdr:to>
    <xdr:sp macro="" textlink="">
      <xdr:nvSpPr>
        <xdr:cNvPr id="89" name="楕円 88">
          <a:extLst>
            <a:ext uri="{FF2B5EF4-FFF2-40B4-BE49-F238E27FC236}">
              <a16:creationId xmlns:a16="http://schemas.microsoft.com/office/drawing/2014/main" id="{00000000-0008-0000-0500-000059000000}"/>
            </a:ext>
          </a:extLst>
        </xdr:cNvPr>
        <xdr:cNvSpPr/>
      </xdr:nvSpPr>
      <xdr:spPr bwMode="auto">
        <a:xfrm>
          <a:off x="231775" y="52070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31</xdr:row>
      <xdr:rowOff>63500</xdr:rowOff>
    </xdr:from>
    <xdr:to>
      <xdr:col>1</xdr:col>
      <xdr:colOff>142875</xdr:colOff>
      <xdr:row>31</xdr:row>
      <xdr:rowOff>165100</xdr:rowOff>
    </xdr:to>
    <xdr:sp macro="" textlink="">
      <xdr:nvSpPr>
        <xdr:cNvPr id="90" name="フローチャート: 判断 89">
          <a:extLst>
            <a:ext uri="{FF2B5EF4-FFF2-40B4-BE49-F238E27FC236}">
              <a16:creationId xmlns:a16="http://schemas.microsoft.com/office/drawing/2014/main" id="{00000000-0008-0000-0500-00005A000000}"/>
            </a:ext>
          </a:extLst>
        </xdr:cNvPr>
        <xdr:cNvSpPr/>
      </xdr:nvSpPr>
      <xdr:spPr bwMode="auto">
        <a:xfrm>
          <a:off x="231775" y="5473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31</xdr:row>
      <xdr:rowOff>241300</xdr:rowOff>
    </xdr:from>
    <xdr:to>
      <xdr:col>33</xdr:col>
      <xdr:colOff>114300</xdr:colOff>
      <xdr:row>39</xdr:row>
      <xdr:rowOff>298450</xdr:rowOff>
    </xdr:to>
    <xdr:sp macro="" textlink="">
      <xdr:nvSpPr>
        <xdr:cNvPr id="91" name="正方形/長方形 90">
          <a:extLst>
            <a:ext uri="{FF2B5EF4-FFF2-40B4-BE49-F238E27FC236}">
              <a16:creationId xmlns:a16="http://schemas.microsoft.com/office/drawing/2014/main" id="{00000000-0008-0000-0500-00005B000000}"/>
            </a:ext>
          </a:extLst>
        </xdr:cNvPr>
        <xdr:cNvSpPr/>
      </xdr:nvSpPr>
      <xdr:spPr bwMode="auto">
        <a:xfrm>
          <a:off x="2159000" y="56515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30</xdr:row>
      <xdr:rowOff>31750</xdr:rowOff>
    </xdr:from>
    <xdr:ext cx="411266" cy="275717"/>
    <xdr:sp macro="" textlink="">
      <xdr:nvSpPr>
        <xdr:cNvPr id="92" name="テキスト ボックス 91">
          <a:extLst>
            <a:ext uri="{FF2B5EF4-FFF2-40B4-BE49-F238E27FC236}">
              <a16:creationId xmlns:a16="http://schemas.microsoft.com/office/drawing/2014/main" id="{00000000-0008-0000-0500-00005C000000}"/>
            </a:ext>
          </a:extLst>
        </xdr:cNvPr>
        <xdr:cNvSpPr txBox="1"/>
      </xdr:nvSpPr>
      <xdr:spPr>
        <a:xfrm>
          <a:off x="1676400" y="52705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39</xdr:row>
      <xdr:rowOff>298450</xdr:rowOff>
    </xdr:from>
    <xdr:to>
      <xdr:col>33</xdr:col>
      <xdr:colOff>114300</xdr:colOff>
      <xdr:row>39</xdr:row>
      <xdr:rowOff>298450</xdr:rowOff>
    </xdr:to>
    <xdr:cxnSp macro="">
      <xdr:nvCxnSpPr>
        <xdr:cNvPr id="93" name="直線コネクタ 92">
          <a:extLst>
            <a:ext uri="{FF2B5EF4-FFF2-40B4-BE49-F238E27FC236}">
              <a16:creationId xmlns:a16="http://schemas.microsoft.com/office/drawing/2014/main" id="{00000000-0008-0000-0500-00005D000000}"/>
            </a:ext>
          </a:extLst>
        </xdr:cNvPr>
        <xdr:cNvCxnSpPr/>
      </xdr:nvCxnSpPr>
      <xdr:spPr bwMode="auto">
        <a:xfrm>
          <a:off x="2159000" y="7937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38</xdr:row>
      <xdr:rowOff>143328</xdr:rowOff>
    </xdr:from>
    <xdr:to>
      <xdr:col>33</xdr:col>
      <xdr:colOff>114300</xdr:colOff>
      <xdr:row>38</xdr:row>
      <xdr:rowOff>143328</xdr:rowOff>
    </xdr:to>
    <xdr:cxnSp macro="">
      <xdr:nvCxnSpPr>
        <xdr:cNvPr id="94" name="直線コネクタ 93">
          <a:extLst>
            <a:ext uri="{FF2B5EF4-FFF2-40B4-BE49-F238E27FC236}">
              <a16:creationId xmlns:a16="http://schemas.microsoft.com/office/drawing/2014/main" id="{00000000-0008-0000-0500-00005E000000}"/>
            </a:ext>
          </a:extLst>
        </xdr:cNvPr>
        <xdr:cNvCxnSpPr/>
      </xdr:nvCxnSpPr>
      <xdr:spPr bwMode="auto">
        <a:xfrm>
          <a:off x="2159000" y="7610928"/>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37</xdr:row>
      <xdr:rowOff>159657</xdr:rowOff>
    </xdr:from>
    <xdr:to>
      <xdr:col>33</xdr:col>
      <xdr:colOff>114300</xdr:colOff>
      <xdr:row>37</xdr:row>
      <xdr:rowOff>159657</xdr:rowOff>
    </xdr:to>
    <xdr:cxnSp macro="">
      <xdr:nvCxnSpPr>
        <xdr:cNvPr id="95" name="直線コネクタ 94">
          <a:extLst>
            <a:ext uri="{FF2B5EF4-FFF2-40B4-BE49-F238E27FC236}">
              <a16:creationId xmlns:a16="http://schemas.microsoft.com/office/drawing/2014/main" id="{00000000-0008-0000-0500-00005F000000}"/>
            </a:ext>
          </a:extLst>
        </xdr:cNvPr>
        <xdr:cNvCxnSpPr/>
      </xdr:nvCxnSpPr>
      <xdr:spPr bwMode="auto">
        <a:xfrm>
          <a:off x="2159000" y="7284357"/>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37</xdr:row>
      <xdr:rowOff>17434</xdr:rowOff>
    </xdr:from>
    <xdr:ext cx="762000" cy="259045"/>
    <xdr:sp macro="" textlink="">
      <xdr:nvSpPr>
        <xdr:cNvPr id="96" name="テキスト ボックス 95">
          <a:extLst>
            <a:ext uri="{FF2B5EF4-FFF2-40B4-BE49-F238E27FC236}">
              <a16:creationId xmlns:a16="http://schemas.microsoft.com/office/drawing/2014/main" id="{00000000-0008-0000-0500-000060000000}"/>
            </a:ext>
          </a:extLst>
        </xdr:cNvPr>
        <xdr:cNvSpPr txBox="1"/>
      </xdr:nvSpPr>
      <xdr:spPr>
        <a:xfrm>
          <a:off x="1384300" y="7142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36</xdr:row>
      <xdr:rowOff>4535</xdr:rowOff>
    </xdr:from>
    <xdr:to>
      <xdr:col>33</xdr:col>
      <xdr:colOff>114300</xdr:colOff>
      <xdr:row>36</xdr:row>
      <xdr:rowOff>4535</xdr:rowOff>
    </xdr:to>
    <xdr:cxnSp macro="">
      <xdr:nvCxnSpPr>
        <xdr:cNvPr id="97" name="直線コネクタ 96">
          <a:extLst>
            <a:ext uri="{FF2B5EF4-FFF2-40B4-BE49-F238E27FC236}">
              <a16:creationId xmlns:a16="http://schemas.microsoft.com/office/drawing/2014/main" id="{00000000-0008-0000-0500-000061000000}"/>
            </a:ext>
          </a:extLst>
        </xdr:cNvPr>
        <xdr:cNvCxnSpPr/>
      </xdr:nvCxnSpPr>
      <xdr:spPr bwMode="auto">
        <a:xfrm>
          <a:off x="2159000" y="6957785"/>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35</xdr:row>
      <xdr:rowOff>205212</xdr:rowOff>
    </xdr:from>
    <xdr:ext cx="762000" cy="259045"/>
    <xdr:sp macro="" textlink="">
      <xdr:nvSpPr>
        <xdr:cNvPr id="98" name="テキスト ボックス 97">
          <a:extLst>
            <a:ext uri="{FF2B5EF4-FFF2-40B4-BE49-F238E27FC236}">
              <a16:creationId xmlns:a16="http://schemas.microsoft.com/office/drawing/2014/main" id="{00000000-0008-0000-0500-000062000000}"/>
            </a:ext>
          </a:extLst>
        </xdr:cNvPr>
        <xdr:cNvSpPr txBox="1"/>
      </xdr:nvSpPr>
      <xdr:spPr>
        <a:xfrm>
          <a:off x="1384300" y="6815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35</xdr:row>
      <xdr:rowOff>20865</xdr:rowOff>
    </xdr:from>
    <xdr:to>
      <xdr:col>33</xdr:col>
      <xdr:colOff>114300</xdr:colOff>
      <xdr:row>35</xdr:row>
      <xdr:rowOff>20865</xdr:rowOff>
    </xdr:to>
    <xdr:cxnSp macro="">
      <xdr:nvCxnSpPr>
        <xdr:cNvPr id="99" name="直線コネクタ 98">
          <a:extLst>
            <a:ext uri="{FF2B5EF4-FFF2-40B4-BE49-F238E27FC236}">
              <a16:creationId xmlns:a16="http://schemas.microsoft.com/office/drawing/2014/main" id="{00000000-0008-0000-0500-000063000000}"/>
            </a:ext>
          </a:extLst>
        </xdr:cNvPr>
        <xdr:cNvCxnSpPr/>
      </xdr:nvCxnSpPr>
      <xdr:spPr bwMode="auto">
        <a:xfrm>
          <a:off x="2159000" y="6631215"/>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34</xdr:row>
      <xdr:rowOff>221542</xdr:rowOff>
    </xdr:from>
    <xdr:ext cx="762000" cy="259045"/>
    <xdr:sp macro="" textlink="">
      <xdr:nvSpPr>
        <xdr:cNvPr id="100" name="テキスト ボックス 99">
          <a:extLst>
            <a:ext uri="{FF2B5EF4-FFF2-40B4-BE49-F238E27FC236}">
              <a16:creationId xmlns:a16="http://schemas.microsoft.com/office/drawing/2014/main" id="{00000000-0008-0000-0500-000064000000}"/>
            </a:ext>
          </a:extLst>
        </xdr:cNvPr>
        <xdr:cNvSpPr txBox="1"/>
      </xdr:nvSpPr>
      <xdr:spPr>
        <a:xfrm>
          <a:off x="1384300" y="64889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34</xdr:row>
      <xdr:rowOff>37193</xdr:rowOff>
    </xdr:from>
    <xdr:to>
      <xdr:col>33</xdr:col>
      <xdr:colOff>114300</xdr:colOff>
      <xdr:row>34</xdr:row>
      <xdr:rowOff>37193</xdr:rowOff>
    </xdr:to>
    <xdr:cxnSp macro="">
      <xdr:nvCxnSpPr>
        <xdr:cNvPr id="101" name="直線コネクタ 100">
          <a:extLst>
            <a:ext uri="{FF2B5EF4-FFF2-40B4-BE49-F238E27FC236}">
              <a16:creationId xmlns:a16="http://schemas.microsoft.com/office/drawing/2014/main" id="{00000000-0008-0000-0500-000065000000}"/>
            </a:ext>
          </a:extLst>
        </xdr:cNvPr>
        <xdr:cNvCxnSpPr/>
      </xdr:nvCxnSpPr>
      <xdr:spPr bwMode="auto">
        <a:xfrm>
          <a:off x="2159000" y="6304643"/>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33</xdr:row>
      <xdr:rowOff>237870</xdr:rowOff>
    </xdr:from>
    <xdr:ext cx="762000" cy="259045"/>
    <xdr:sp macro="" textlink="">
      <xdr:nvSpPr>
        <xdr:cNvPr id="102" name="テキスト ボックス 101">
          <a:extLst>
            <a:ext uri="{FF2B5EF4-FFF2-40B4-BE49-F238E27FC236}">
              <a16:creationId xmlns:a16="http://schemas.microsoft.com/office/drawing/2014/main" id="{00000000-0008-0000-0500-000066000000}"/>
            </a:ext>
          </a:extLst>
        </xdr:cNvPr>
        <xdr:cNvSpPr txBox="1"/>
      </xdr:nvSpPr>
      <xdr:spPr>
        <a:xfrm>
          <a:off x="1384300" y="6162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33</xdr:row>
      <xdr:rowOff>53522</xdr:rowOff>
    </xdr:from>
    <xdr:to>
      <xdr:col>33</xdr:col>
      <xdr:colOff>114300</xdr:colOff>
      <xdr:row>33</xdr:row>
      <xdr:rowOff>53522</xdr:rowOff>
    </xdr:to>
    <xdr:cxnSp macro="">
      <xdr:nvCxnSpPr>
        <xdr:cNvPr id="103" name="直線コネクタ 102">
          <a:extLst>
            <a:ext uri="{FF2B5EF4-FFF2-40B4-BE49-F238E27FC236}">
              <a16:creationId xmlns:a16="http://schemas.microsoft.com/office/drawing/2014/main" id="{00000000-0008-0000-0500-000067000000}"/>
            </a:ext>
          </a:extLst>
        </xdr:cNvPr>
        <xdr:cNvCxnSpPr/>
      </xdr:nvCxnSpPr>
      <xdr:spPr bwMode="auto">
        <a:xfrm>
          <a:off x="2159000" y="5978072"/>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32</xdr:row>
      <xdr:rowOff>82749</xdr:rowOff>
    </xdr:from>
    <xdr:ext cx="762000" cy="259045"/>
    <xdr:sp macro="" textlink="">
      <xdr:nvSpPr>
        <xdr:cNvPr id="104" name="テキスト ボックス 103">
          <a:extLst>
            <a:ext uri="{FF2B5EF4-FFF2-40B4-BE49-F238E27FC236}">
              <a16:creationId xmlns:a16="http://schemas.microsoft.com/office/drawing/2014/main" id="{00000000-0008-0000-0500-000068000000}"/>
            </a:ext>
          </a:extLst>
        </xdr:cNvPr>
        <xdr:cNvSpPr txBox="1"/>
      </xdr:nvSpPr>
      <xdr:spPr>
        <a:xfrm>
          <a:off x="1384300" y="5835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31</xdr:row>
      <xdr:rowOff>241300</xdr:rowOff>
    </xdr:to>
    <xdr:cxnSp macro="">
      <xdr:nvCxnSpPr>
        <xdr:cNvPr id="105" name="直線コネクタ 104">
          <a:extLst>
            <a:ext uri="{FF2B5EF4-FFF2-40B4-BE49-F238E27FC236}">
              <a16:creationId xmlns:a16="http://schemas.microsoft.com/office/drawing/2014/main" id="{00000000-0008-0000-0500-000069000000}"/>
            </a:ext>
          </a:extLst>
        </xdr:cNvPr>
        <xdr:cNvCxnSpPr/>
      </xdr:nvCxnSpPr>
      <xdr:spPr bwMode="auto">
        <a:xfrm>
          <a:off x="2159000" y="5651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31</xdr:row>
      <xdr:rowOff>99077</xdr:rowOff>
    </xdr:from>
    <xdr:ext cx="762000" cy="259045"/>
    <xdr:sp macro="" textlink="">
      <xdr:nvSpPr>
        <xdr:cNvPr id="106" name="テキスト ボックス 105">
          <a:extLst>
            <a:ext uri="{FF2B5EF4-FFF2-40B4-BE49-F238E27FC236}">
              <a16:creationId xmlns:a16="http://schemas.microsoft.com/office/drawing/2014/main" id="{00000000-0008-0000-0500-00006A000000}"/>
            </a:ext>
          </a:extLst>
        </xdr:cNvPr>
        <xdr:cNvSpPr txBox="1"/>
      </xdr:nvSpPr>
      <xdr:spPr>
        <a:xfrm>
          <a:off x="1384300" y="550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39</xdr:row>
      <xdr:rowOff>298450</xdr:rowOff>
    </xdr:to>
    <xdr:sp macro="" textlink="">
      <xdr:nvSpPr>
        <xdr:cNvPr id="107" name="人口1人当たり決算額の推移グラフ枠445">
          <a:extLst>
            <a:ext uri="{FF2B5EF4-FFF2-40B4-BE49-F238E27FC236}">
              <a16:creationId xmlns:a16="http://schemas.microsoft.com/office/drawing/2014/main" id="{00000000-0008-0000-0500-00006B000000}"/>
            </a:ext>
          </a:extLst>
        </xdr:cNvPr>
        <xdr:cNvSpPr/>
      </xdr:nvSpPr>
      <xdr:spPr bwMode="auto">
        <a:xfrm>
          <a:off x="2159000" y="56515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33</xdr:row>
      <xdr:rowOff>2119</xdr:rowOff>
    </xdr:from>
    <xdr:to>
      <xdr:col>29</xdr:col>
      <xdr:colOff>127000</xdr:colOff>
      <xdr:row>37</xdr:row>
      <xdr:rowOff>291036</xdr:rowOff>
    </xdr:to>
    <xdr:cxnSp macro="">
      <xdr:nvCxnSpPr>
        <xdr:cNvPr id="108" name="直線コネクタ 107">
          <a:extLst>
            <a:ext uri="{FF2B5EF4-FFF2-40B4-BE49-F238E27FC236}">
              <a16:creationId xmlns:a16="http://schemas.microsoft.com/office/drawing/2014/main" id="{00000000-0008-0000-0500-00006C000000}"/>
            </a:ext>
          </a:extLst>
        </xdr:cNvPr>
        <xdr:cNvCxnSpPr/>
      </xdr:nvCxnSpPr>
      <xdr:spPr bwMode="auto">
        <a:xfrm flipV="1">
          <a:off x="5651500" y="5926669"/>
          <a:ext cx="0" cy="1489067"/>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37</xdr:row>
      <xdr:rowOff>263113</xdr:rowOff>
    </xdr:from>
    <xdr:ext cx="762000" cy="259045"/>
    <xdr:sp macro="" textlink="">
      <xdr:nvSpPr>
        <xdr:cNvPr id="109" name="人口1人当たり決算額の推移最小値テキスト445">
          <a:extLst>
            <a:ext uri="{FF2B5EF4-FFF2-40B4-BE49-F238E27FC236}">
              <a16:creationId xmlns:a16="http://schemas.microsoft.com/office/drawing/2014/main" id="{00000000-0008-0000-0500-00006D000000}"/>
            </a:ext>
          </a:extLst>
        </xdr:cNvPr>
        <xdr:cNvSpPr txBox="1"/>
      </xdr:nvSpPr>
      <xdr:spPr>
        <a:xfrm>
          <a:off x="5740400" y="73878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-4,023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37</xdr:row>
      <xdr:rowOff>291036</xdr:rowOff>
    </xdr:from>
    <xdr:to>
      <xdr:col>30</xdr:col>
      <xdr:colOff>25400</xdr:colOff>
      <xdr:row>37</xdr:row>
      <xdr:rowOff>291036</xdr:rowOff>
    </xdr:to>
    <xdr:cxnSp macro="">
      <xdr:nvCxnSpPr>
        <xdr:cNvPr id="110" name="直線コネクタ 109">
          <a:extLst>
            <a:ext uri="{FF2B5EF4-FFF2-40B4-BE49-F238E27FC236}">
              <a16:creationId xmlns:a16="http://schemas.microsoft.com/office/drawing/2014/main" id="{00000000-0008-0000-0500-00006E000000}"/>
            </a:ext>
          </a:extLst>
        </xdr:cNvPr>
        <xdr:cNvCxnSpPr/>
      </xdr:nvCxnSpPr>
      <xdr:spPr bwMode="auto">
        <a:xfrm>
          <a:off x="5562600" y="7415736"/>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31</xdr:row>
      <xdr:rowOff>259946</xdr:rowOff>
    </xdr:from>
    <xdr:ext cx="762000" cy="259045"/>
    <xdr:sp macro="" textlink="">
      <xdr:nvSpPr>
        <xdr:cNvPr id="111" name="人口1人当たり決算額の推移最大値テキスト445">
          <a:extLst>
            <a:ext uri="{FF2B5EF4-FFF2-40B4-BE49-F238E27FC236}">
              <a16:creationId xmlns:a16="http://schemas.microsoft.com/office/drawing/2014/main" id="{00000000-0008-0000-0500-00006F000000}"/>
            </a:ext>
          </a:extLst>
        </xdr:cNvPr>
        <xdr:cNvSpPr txBox="1"/>
      </xdr:nvSpPr>
      <xdr:spPr>
        <a:xfrm>
          <a:off x="5740400" y="567014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41,574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33</xdr:row>
      <xdr:rowOff>2119</xdr:rowOff>
    </xdr:from>
    <xdr:to>
      <xdr:col>30</xdr:col>
      <xdr:colOff>25400</xdr:colOff>
      <xdr:row>33</xdr:row>
      <xdr:rowOff>2119</xdr:rowOff>
    </xdr:to>
    <xdr:cxnSp macro="">
      <xdr:nvCxnSpPr>
        <xdr:cNvPr id="112" name="直線コネクタ 111">
          <a:extLst>
            <a:ext uri="{FF2B5EF4-FFF2-40B4-BE49-F238E27FC236}">
              <a16:creationId xmlns:a16="http://schemas.microsoft.com/office/drawing/2014/main" id="{00000000-0008-0000-0500-000070000000}"/>
            </a:ext>
          </a:extLst>
        </xdr:cNvPr>
        <xdr:cNvCxnSpPr/>
      </xdr:nvCxnSpPr>
      <xdr:spPr bwMode="auto">
        <a:xfrm>
          <a:off x="5562600" y="5926669"/>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36</xdr:row>
      <xdr:rowOff>19329</xdr:rowOff>
    </xdr:from>
    <xdr:to>
      <xdr:col>29</xdr:col>
      <xdr:colOff>127000</xdr:colOff>
      <xdr:row>36</xdr:row>
      <xdr:rowOff>106622</xdr:rowOff>
    </xdr:to>
    <xdr:cxnSp macro="">
      <xdr:nvCxnSpPr>
        <xdr:cNvPr id="113" name="直線コネクタ 112">
          <a:extLst>
            <a:ext uri="{FF2B5EF4-FFF2-40B4-BE49-F238E27FC236}">
              <a16:creationId xmlns:a16="http://schemas.microsoft.com/office/drawing/2014/main" id="{00000000-0008-0000-0500-000071000000}"/>
            </a:ext>
          </a:extLst>
        </xdr:cNvPr>
        <xdr:cNvCxnSpPr/>
      </xdr:nvCxnSpPr>
      <xdr:spPr bwMode="auto">
        <a:xfrm flipV="1">
          <a:off x="5003800" y="6972579"/>
          <a:ext cx="647700" cy="87293"/>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35</xdr:row>
      <xdr:rowOff>77085</xdr:rowOff>
    </xdr:from>
    <xdr:ext cx="762000" cy="259045"/>
    <xdr:sp macro="" textlink="">
      <xdr:nvSpPr>
        <xdr:cNvPr id="114" name="人口1人当たり決算額の推移平均値テキスト445">
          <a:extLst>
            <a:ext uri="{FF2B5EF4-FFF2-40B4-BE49-F238E27FC236}">
              <a16:creationId xmlns:a16="http://schemas.microsoft.com/office/drawing/2014/main" id="{00000000-0008-0000-0500-000072000000}"/>
            </a:ext>
          </a:extLst>
        </xdr:cNvPr>
        <xdr:cNvSpPr txBox="1"/>
      </xdr:nvSpPr>
      <xdr:spPr>
        <a:xfrm>
          <a:off x="5740400" y="668743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11,979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35</xdr:row>
      <xdr:rowOff>232008</xdr:rowOff>
    </xdr:from>
    <xdr:to>
      <xdr:col>29</xdr:col>
      <xdr:colOff>177800</xdr:colOff>
      <xdr:row>35</xdr:row>
      <xdr:rowOff>333608</xdr:rowOff>
    </xdr:to>
    <xdr:sp macro="" textlink="">
      <xdr:nvSpPr>
        <xdr:cNvPr id="115" name="フローチャート: 判断 114">
          <a:extLst>
            <a:ext uri="{FF2B5EF4-FFF2-40B4-BE49-F238E27FC236}">
              <a16:creationId xmlns:a16="http://schemas.microsoft.com/office/drawing/2014/main" id="{00000000-0008-0000-0500-000073000000}"/>
            </a:ext>
          </a:extLst>
        </xdr:cNvPr>
        <xdr:cNvSpPr/>
      </xdr:nvSpPr>
      <xdr:spPr bwMode="auto">
        <a:xfrm>
          <a:off x="5600700" y="6842358"/>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36</xdr:row>
      <xdr:rowOff>106622</xdr:rowOff>
    </xdr:from>
    <xdr:to>
      <xdr:col>26</xdr:col>
      <xdr:colOff>50800</xdr:colOff>
      <xdr:row>36</xdr:row>
      <xdr:rowOff>156228</xdr:rowOff>
    </xdr:to>
    <xdr:cxnSp macro="">
      <xdr:nvCxnSpPr>
        <xdr:cNvPr id="116" name="直線コネクタ 115">
          <a:extLst>
            <a:ext uri="{FF2B5EF4-FFF2-40B4-BE49-F238E27FC236}">
              <a16:creationId xmlns:a16="http://schemas.microsoft.com/office/drawing/2014/main" id="{00000000-0008-0000-0500-000074000000}"/>
            </a:ext>
          </a:extLst>
        </xdr:cNvPr>
        <xdr:cNvCxnSpPr/>
      </xdr:nvCxnSpPr>
      <xdr:spPr bwMode="auto">
        <a:xfrm flipV="1">
          <a:off x="4305300" y="7059872"/>
          <a:ext cx="698500" cy="49606"/>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35</xdr:row>
      <xdr:rowOff>225476</xdr:rowOff>
    </xdr:from>
    <xdr:to>
      <xdr:col>26</xdr:col>
      <xdr:colOff>101600</xdr:colOff>
      <xdr:row>35</xdr:row>
      <xdr:rowOff>327076</xdr:rowOff>
    </xdr:to>
    <xdr:sp macro="" textlink="">
      <xdr:nvSpPr>
        <xdr:cNvPr id="117" name="フローチャート: 判断 116">
          <a:extLst>
            <a:ext uri="{FF2B5EF4-FFF2-40B4-BE49-F238E27FC236}">
              <a16:creationId xmlns:a16="http://schemas.microsoft.com/office/drawing/2014/main" id="{00000000-0008-0000-0500-000075000000}"/>
            </a:ext>
          </a:extLst>
        </xdr:cNvPr>
        <xdr:cNvSpPr/>
      </xdr:nvSpPr>
      <xdr:spPr bwMode="auto">
        <a:xfrm>
          <a:off x="4953000" y="6835826"/>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34</xdr:row>
      <xdr:rowOff>337253</xdr:rowOff>
    </xdr:from>
    <xdr:ext cx="736600" cy="259045"/>
    <xdr:sp macro="" textlink="">
      <xdr:nvSpPr>
        <xdr:cNvPr id="118" name="テキスト ボックス 117">
          <a:extLst>
            <a:ext uri="{FF2B5EF4-FFF2-40B4-BE49-F238E27FC236}">
              <a16:creationId xmlns:a16="http://schemas.microsoft.com/office/drawing/2014/main" id="{00000000-0008-0000-0500-000076000000}"/>
            </a:ext>
          </a:extLst>
        </xdr:cNvPr>
        <xdr:cNvSpPr txBox="1"/>
      </xdr:nvSpPr>
      <xdr:spPr>
        <a:xfrm>
          <a:off x="4622800" y="660470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12,179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36</xdr:row>
      <xdr:rowOff>156228</xdr:rowOff>
    </xdr:from>
    <xdr:to>
      <xdr:col>22</xdr:col>
      <xdr:colOff>114300</xdr:colOff>
      <xdr:row>37</xdr:row>
      <xdr:rowOff>45194</xdr:rowOff>
    </xdr:to>
    <xdr:cxnSp macro="">
      <xdr:nvCxnSpPr>
        <xdr:cNvPr id="119" name="直線コネクタ 118">
          <a:extLst>
            <a:ext uri="{FF2B5EF4-FFF2-40B4-BE49-F238E27FC236}">
              <a16:creationId xmlns:a16="http://schemas.microsoft.com/office/drawing/2014/main" id="{00000000-0008-0000-0500-000077000000}"/>
            </a:ext>
          </a:extLst>
        </xdr:cNvPr>
        <xdr:cNvCxnSpPr/>
      </xdr:nvCxnSpPr>
      <xdr:spPr bwMode="auto">
        <a:xfrm flipV="1">
          <a:off x="3606800" y="7109478"/>
          <a:ext cx="698500" cy="60416"/>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35</xdr:row>
      <xdr:rowOff>219859</xdr:rowOff>
    </xdr:from>
    <xdr:to>
      <xdr:col>22</xdr:col>
      <xdr:colOff>165100</xdr:colOff>
      <xdr:row>35</xdr:row>
      <xdr:rowOff>321459</xdr:rowOff>
    </xdr:to>
    <xdr:sp macro="" textlink="">
      <xdr:nvSpPr>
        <xdr:cNvPr id="120" name="フローチャート: 判断 119">
          <a:extLst>
            <a:ext uri="{FF2B5EF4-FFF2-40B4-BE49-F238E27FC236}">
              <a16:creationId xmlns:a16="http://schemas.microsoft.com/office/drawing/2014/main" id="{00000000-0008-0000-0500-000078000000}"/>
            </a:ext>
          </a:extLst>
        </xdr:cNvPr>
        <xdr:cNvSpPr/>
      </xdr:nvSpPr>
      <xdr:spPr bwMode="auto">
        <a:xfrm>
          <a:off x="4254500" y="6830209"/>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34</xdr:row>
      <xdr:rowOff>331636</xdr:rowOff>
    </xdr:from>
    <xdr:ext cx="762000" cy="259045"/>
    <xdr:sp macro="" textlink="">
      <xdr:nvSpPr>
        <xdr:cNvPr id="121" name="テキスト ボックス 120">
          <a:extLst>
            <a:ext uri="{FF2B5EF4-FFF2-40B4-BE49-F238E27FC236}">
              <a16:creationId xmlns:a16="http://schemas.microsoft.com/office/drawing/2014/main" id="{00000000-0008-0000-0500-000079000000}"/>
            </a:ext>
          </a:extLst>
        </xdr:cNvPr>
        <xdr:cNvSpPr txBox="1"/>
      </xdr:nvSpPr>
      <xdr:spPr>
        <a:xfrm>
          <a:off x="3924300" y="659908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12,351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37</xdr:row>
      <xdr:rowOff>45194</xdr:rowOff>
    </xdr:from>
    <xdr:to>
      <xdr:col>18</xdr:col>
      <xdr:colOff>177800</xdr:colOff>
      <xdr:row>37</xdr:row>
      <xdr:rowOff>105315</xdr:rowOff>
    </xdr:to>
    <xdr:cxnSp macro="">
      <xdr:nvCxnSpPr>
        <xdr:cNvPr id="122" name="直線コネクタ 121">
          <a:extLst>
            <a:ext uri="{FF2B5EF4-FFF2-40B4-BE49-F238E27FC236}">
              <a16:creationId xmlns:a16="http://schemas.microsoft.com/office/drawing/2014/main" id="{00000000-0008-0000-0500-00007A000000}"/>
            </a:ext>
          </a:extLst>
        </xdr:cNvPr>
        <xdr:cNvCxnSpPr/>
      </xdr:nvCxnSpPr>
      <xdr:spPr bwMode="auto">
        <a:xfrm flipV="1">
          <a:off x="2908300" y="7169894"/>
          <a:ext cx="698500" cy="60121"/>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35</xdr:row>
      <xdr:rowOff>234000</xdr:rowOff>
    </xdr:from>
    <xdr:to>
      <xdr:col>19</xdr:col>
      <xdr:colOff>38100</xdr:colOff>
      <xdr:row>35</xdr:row>
      <xdr:rowOff>335600</xdr:rowOff>
    </xdr:to>
    <xdr:sp macro="" textlink="">
      <xdr:nvSpPr>
        <xdr:cNvPr id="123" name="フローチャート: 判断 122">
          <a:extLst>
            <a:ext uri="{FF2B5EF4-FFF2-40B4-BE49-F238E27FC236}">
              <a16:creationId xmlns:a16="http://schemas.microsoft.com/office/drawing/2014/main" id="{00000000-0008-0000-0500-00007B000000}"/>
            </a:ext>
          </a:extLst>
        </xdr:cNvPr>
        <xdr:cNvSpPr/>
      </xdr:nvSpPr>
      <xdr:spPr bwMode="auto">
        <a:xfrm>
          <a:off x="3556000" y="684435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35</xdr:row>
      <xdr:rowOff>2877</xdr:rowOff>
    </xdr:from>
    <xdr:ext cx="762000" cy="259045"/>
    <xdr:sp macro="" textlink="">
      <xdr:nvSpPr>
        <xdr:cNvPr id="124" name="テキスト ボックス 123">
          <a:extLst>
            <a:ext uri="{FF2B5EF4-FFF2-40B4-BE49-F238E27FC236}">
              <a16:creationId xmlns:a16="http://schemas.microsoft.com/office/drawing/2014/main" id="{00000000-0008-0000-0500-00007C000000}"/>
            </a:ext>
          </a:extLst>
        </xdr:cNvPr>
        <xdr:cNvSpPr txBox="1"/>
      </xdr:nvSpPr>
      <xdr:spPr>
        <a:xfrm>
          <a:off x="3225800" y="6613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11,918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238768</xdr:rowOff>
    </xdr:from>
    <xdr:to>
      <xdr:col>15</xdr:col>
      <xdr:colOff>101600</xdr:colOff>
      <xdr:row>35</xdr:row>
      <xdr:rowOff>340368</xdr:rowOff>
    </xdr:to>
    <xdr:sp macro="" textlink="">
      <xdr:nvSpPr>
        <xdr:cNvPr id="125" name="フローチャート: 判断 124">
          <a:extLst>
            <a:ext uri="{FF2B5EF4-FFF2-40B4-BE49-F238E27FC236}">
              <a16:creationId xmlns:a16="http://schemas.microsoft.com/office/drawing/2014/main" id="{00000000-0008-0000-0500-00007D000000}"/>
            </a:ext>
          </a:extLst>
        </xdr:cNvPr>
        <xdr:cNvSpPr/>
      </xdr:nvSpPr>
      <xdr:spPr bwMode="auto">
        <a:xfrm>
          <a:off x="2857500" y="6849118"/>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35</xdr:row>
      <xdr:rowOff>7645</xdr:rowOff>
    </xdr:from>
    <xdr:ext cx="762000" cy="259045"/>
    <xdr:sp macro="" textlink="">
      <xdr:nvSpPr>
        <xdr:cNvPr id="126" name="テキスト ボックス 125">
          <a:extLst>
            <a:ext uri="{FF2B5EF4-FFF2-40B4-BE49-F238E27FC236}">
              <a16:creationId xmlns:a16="http://schemas.microsoft.com/office/drawing/2014/main" id="{00000000-0008-0000-0500-00007E000000}"/>
            </a:ext>
          </a:extLst>
        </xdr:cNvPr>
        <xdr:cNvSpPr txBox="1"/>
      </xdr:nvSpPr>
      <xdr:spPr>
        <a:xfrm>
          <a:off x="2527300" y="661799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11,772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39</xdr:row>
      <xdr:rowOff>321327</xdr:rowOff>
    </xdr:from>
    <xdr:ext cx="762000" cy="259045"/>
    <xdr:sp macro="" textlink="">
      <xdr:nvSpPr>
        <xdr:cNvPr id="127" name="テキスト ボックス 126">
          <a:extLst>
            <a:ext uri="{FF2B5EF4-FFF2-40B4-BE49-F238E27FC236}">
              <a16:creationId xmlns:a16="http://schemas.microsoft.com/office/drawing/2014/main" id="{00000000-0008-0000-0500-00007F000000}"/>
            </a:ext>
          </a:extLst>
        </xdr:cNvPr>
        <xdr:cNvSpPr txBox="1"/>
      </xdr:nvSpPr>
      <xdr:spPr>
        <a:xfrm>
          <a:off x="54737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39</xdr:row>
      <xdr:rowOff>321327</xdr:rowOff>
    </xdr:from>
    <xdr:ext cx="762000" cy="259045"/>
    <xdr:sp macro="" textlink="">
      <xdr:nvSpPr>
        <xdr:cNvPr id="128" name="テキスト ボックス 127">
          <a:extLst>
            <a:ext uri="{FF2B5EF4-FFF2-40B4-BE49-F238E27FC236}">
              <a16:creationId xmlns:a16="http://schemas.microsoft.com/office/drawing/2014/main" id="{00000000-0008-0000-0500-000080000000}"/>
            </a:ext>
          </a:extLst>
        </xdr:cNvPr>
        <xdr:cNvSpPr txBox="1"/>
      </xdr:nvSpPr>
      <xdr:spPr>
        <a:xfrm>
          <a:off x="4826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39</xdr:row>
      <xdr:rowOff>321327</xdr:rowOff>
    </xdr:from>
    <xdr:ext cx="762000" cy="259045"/>
    <xdr:sp macro="" textlink="">
      <xdr:nvSpPr>
        <xdr:cNvPr id="129" name="テキスト ボックス 128">
          <a:extLst>
            <a:ext uri="{FF2B5EF4-FFF2-40B4-BE49-F238E27FC236}">
              <a16:creationId xmlns:a16="http://schemas.microsoft.com/office/drawing/2014/main" id="{00000000-0008-0000-0500-000081000000}"/>
            </a:ext>
          </a:extLst>
        </xdr:cNvPr>
        <xdr:cNvSpPr txBox="1"/>
      </xdr:nvSpPr>
      <xdr:spPr>
        <a:xfrm>
          <a:off x="4127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39</xdr:row>
      <xdr:rowOff>321327</xdr:rowOff>
    </xdr:from>
    <xdr:ext cx="762000" cy="259045"/>
    <xdr:sp macro="" textlink="">
      <xdr:nvSpPr>
        <xdr:cNvPr id="130" name="テキスト ボックス 129">
          <a:extLst>
            <a:ext uri="{FF2B5EF4-FFF2-40B4-BE49-F238E27FC236}">
              <a16:creationId xmlns:a16="http://schemas.microsoft.com/office/drawing/2014/main" id="{00000000-0008-0000-0500-000082000000}"/>
            </a:ext>
          </a:extLst>
        </xdr:cNvPr>
        <xdr:cNvSpPr txBox="1"/>
      </xdr:nvSpPr>
      <xdr:spPr>
        <a:xfrm>
          <a:off x="3429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39</xdr:row>
      <xdr:rowOff>321327</xdr:rowOff>
    </xdr:from>
    <xdr:ext cx="762000" cy="259045"/>
    <xdr:sp macro="" textlink="">
      <xdr:nvSpPr>
        <xdr:cNvPr id="131" name="テキスト ボックス 130">
          <a:extLst>
            <a:ext uri="{FF2B5EF4-FFF2-40B4-BE49-F238E27FC236}">
              <a16:creationId xmlns:a16="http://schemas.microsoft.com/office/drawing/2014/main" id="{00000000-0008-0000-0500-000083000000}"/>
            </a:ext>
          </a:extLst>
        </xdr:cNvPr>
        <xdr:cNvSpPr txBox="1"/>
      </xdr:nvSpPr>
      <xdr:spPr>
        <a:xfrm>
          <a:off x="2730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35</xdr:row>
      <xdr:rowOff>311429</xdr:rowOff>
    </xdr:from>
    <xdr:to>
      <xdr:col>29</xdr:col>
      <xdr:colOff>177800</xdr:colOff>
      <xdr:row>36</xdr:row>
      <xdr:rowOff>70129</xdr:rowOff>
    </xdr:to>
    <xdr:sp macro="" textlink="">
      <xdr:nvSpPr>
        <xdr:cNvPr id="132" name="楕円 131">
          <a:extLst>
            <a:ext uri="{FF2B5EF4-FFF2-40B4-BE49-F238E27FC236}">
              <a16:creationId xmlns:a16="http://schemas.microsoft.com/office/drawing/2014/main" id="{00000000-0008-0000-0500-000084000000}"/>
            </a:ext>
          </a:extLst>
        </xdr:cNvPr>
        <xdr:cNvSpPr/>
      </xdr:nvSpPr>
      <xdr:spPr bwMode="auto">
        <a:xfrm>
          <a:off x="5600700" y="6921779"/>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35</xdr:row>
      <xdr:rowOff>283506</xdr:rowOff>
    </xdr:from>
    <xdr:ext cx="762000" cy="259045"/>
    <xdr:sp macro="" textlink="">
      <xdr:nvSpPr>
        <xdr:cNvPr id="133" name="人口1人当たり決算額の推移該当値テキスト445">
          <a:extLst>
            <a:ext uri="{FF2B5EF4-FFF2-40B4-BE49-F238E27FC236}">
              <a16:creationId xmlns:a16="http://schemas.microsoft.com/office/drawing/2014/main" id="{00000000-0008-0000-0500-000085000000}"/>
            </a:ext>
          </a:extLst>
        </xdr:cNvPr>
        <xdr:cNvSpPr txBox="1"/>
      </xdr:nvSpPr>
      <xdr:spPr>
        <a:xfrm>
          <a:off x="5740400" y="689385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9,547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36</xdr:row>
      <xdr:rowOff>55822</xdr:rowOff>
    </xdr:from>
    <xdr:to>
      <xdr:col>26</xdr:col>
      <xdr:colOff>101600</xdr:colOff>
      <xdr:row>36</xdr:row>
      <xdr:rowOff>157422</xdr:rowOff>
    </xdr:to>
    <xdr:sp macro="" textlink="">
      <xdr:nvSpPr>
        <xdr:cNvPr id="134" name="楕円 133">
          <a:extLst>
            <a:ext uri="{FF2B5EF4-FFF2-40B4-BE49-F238E27FC236}">
              <a16:creationId xmlns:a16="http://schemas.microsoft.com/office/drawing/2014/main" id="{00000000-0008-0000-0500-000086000000}"/>
            </a:ext>
          </a:extLst>
        </xdr:cNvPr>
        <xdr:cNvSpPr/>
      </xdr:nvSpPr>
      <xdr:spPr bwMode="auto">
        <a:xfrm>
          <a:off x="4953000" y="7009072"/>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36</xdr:row>
      <xdr:rowOff>142199</xdr:rowOff>
    </xdr:from>
    <xdr:ext cx="736600" cy="259045"/>
    <xdr:sp macro="" textlink="">
      <xdr:nvSpPr>
        <xdr:cNvPr id="135" name="テキスト ボックス 134">
          <a:extLst>
            <a:ext uri="{FF2B5EF4-FFF2-40B4-BE49-F238E27FC236}">
              <a16:creationId xmlns:a16="http://schemas.microsoft.com/office/drawing/2014/main" id="{00000000-0008-0000-0500-000087000000}"/>
            </a:ext>
          </a:extLst>
        </xdr:cNvPr>
        <xdr:cNvSpPr txBox="1"/>
      </xdr:nvSpPr>
      <xdr:spPr>
        <a:xfrm>
          <a:off x="4622800" y="709544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36</xdr:row>
      <xdr:rowOff>105428</xdr:rowOff>
    </xdr:from>
    <xdr:to>
      <xdr:col>22</xdr:col>
      <xdr:colOff>165100</xdr:colOff>
      <xdr:row>37</xdr:row>
      <xdr:rowOff>35578</xdr:rowOff>
    </xdr:to>
    <xdr:sp macro="" textlink="">
      <xdr:nvSpPr>
        <xdr:cNvPr id="136" name="楕円 135">
          <a:extLst>
            <a:ext uri="{FF2B5EF4-FFF2-40B4-BE49-F238E27FC236}">
              <a16:creationId xmlns:a16="http://schemas.microsoft.com/office/drawing/2014/main" id="{00000000-0008-0000-0500-000088000000}"/>
            </a:ext>
          </a:extLst>
        </xdr:cNvPr>
        <xdr:cNvSpPr/>
      </xdr:nvSpPr>
      <xdr:spPr bwMode="auto">
        <a:xfrm>
          <a:off x="4254500" y="7058678"/>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37</xdr:row>
      <xdr:rowOff>20355</xdr:rowOff>
    </xdr:from>
    <xdr:ext cx="762000" cy="259045"/>
    <xdr:sp macro="" textlink="">
      <xdr:nvSpPr>
        <xdr:cNvPr id="137" name="テキスト ボックス 136">
          <a:extLst>
            <a:ext uri="{FF2B5EF4-FFF2-40B4-BE49-F238E27FC236}">
              <a16:creationId xmlns:a16="http://schemas.microsoft.com/office/drawing/2014/main" id="{00000000-0008-0000-0500-000089000000}"/>
            </a:ext>
          </a:extLst>
        </xdr:cNvPr>
        <xdr:cNvSpPr txBox="1"/>
      </xdr:nvSpPr>
      <xdr:spPr>
        <a:xfrm>
          <a:off x="3924300" y="714505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36</xdr:row>
      <xdr:rowOff>165844</xdr:rowOff>
    </xdr:from>
    <xdr:to>
      <xdr:col>19</xdr:col>
      <xdr:colOff>38100</xdr:colOff>
      <xdr:row>37</xdr:row>
      <xdr:rowOff>95994</xdr:rowOff>
    </xdr:to>
    <xdr:sp macro="" textlink="">
      <xdr:nvSpPr>
        <xdr:cNvPr id="138" name="楕円 137">
          <a:extLst>
            <a:ext uri="{FF2B5EF4-FFF2-40B4-BE49-F238E27FC236}">
              <a16:creationId xmlns:a16="http://schemas.microsoft.com/office/drawing/2014/main" id="{00000000-0008-0000-0500-00008A000000}"/>
            </a:ext>
          </a:extLst>
        </xdr:cNvPr>
        <xdr:cNvSpPr/>
      </xdr:nvSpPr>
      <xdr:spPr bwMode="auto">
        <a:xfrm>
          <a:off x="3556000" y="7119094"/>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37</xdr:row>
      <xdr:rowOff>80771</xdr:rowOff>
    </xdr:from>
    <xdr:ext cx="762000" cy="259045"/>
    <xdr:sp macro="" textlink="">
      <xdr:nvSpPr>
        <xdr:cNvPr id="139" name="テキスト ボックス 138">
          <a:extLst>
            <a:ext uri="{FF2B5EF4-FFF2-40B4-BE49-F238E27FC236}">
              <a16:creationId xmlns:a16="http://schemas.microsoft.com/office/drawing/2014/main" id="{00000000-0008-0000-0500-00008B000000}"/>
            </a:ext>
          </a:extLst>
        </xdr:cNvPr>
        <xdr:cNvSpPr txBox="1"/>
      </xdr:nvSpPr>
      <xdr:spPr>
        <a:xfrm>
          <a:off x="3225800" y="720547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37</xdr:row>
      <xdr:rowOff>54515</xdr:rowOff>
    </xdr:from>
    <xdr:to>
      <xdr:col>15</xdr:col>
      <xdr:colOff>101600</xdr:colOff>
      <xdr:row>37</xdr:row>
      <xdr:rowOff>156115</xdr:rowOff>
    </xdr:to>
    <xdr:sp macro="" textlink="">
      <xdr:nvSpPr>
        <xdr:cNvPr id="140" name="楕円 139">
          <a:extLst>
            <a:ext uri="{FF2B5EF4-FFF2-40B4-BE49-F238E27FC236}">
              <a16:creationId xmlns:a16="http://schemas.microsoft.com/office/drawing/2014/main" id="{00000000-0008-0000-0500-00008C000000}"/>
            </a:ext>
          </a:extLst>
        </xdr:cNvPr>
        <xdr:cNvSpPr/>
      </xdr:nvSpPr>
      <xdr:spPr bwMode="auto">
        <a:xfrm>
          <a:off x="2857500" y="7179215"/>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37</xdr:row>
      <xdr:rowOff>140892</xdr:rowOff>
    </xdr:from>
    <xdr:ext cx="762000" cy="259045"/>
    <xdr:sp macro="" textlink="">
      <xdr:nvSpPr>
        <xdr:cNvPr id="141" name="テキスト ボックス 140">
          <a:extLst>
            <a:ext uri="{FF2B5EF4-FFF2-40B4-BE49-F238E27FC236}">
              <a16:creationId xmlns:a16="http://schemas.microsoft.com/office/drawing/2014/main" id="{00000000-0008-0000-0500-00008D000000}"/>
            </a:ext>
          </a:extLst>
        </xdr:cNvPr>
        <xdr:cNvSpPr txBox="1"/>
      </xdr:nvSpPr>
      <xdr:spPr>
        <a:xfrm>
          <a:off x="2527300" y="72655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5.xml><?xml version="1.0" encoding="utf-8"?>
<c:userShapes xmlns:c="http://schemas.openxmlformats.org/drawingml/2006/chart">
  <cdr:relSizeAnchor xmlns:cdr="http://schemas.openxmlformats.org/drawingml/2006/chartDrawing">
    <cdr:from>
      <cdr:x>0.17447</cdr:x>
      <cdr:y>0.02596</cdr:y>
    </cdr:from>
    <cdr:to>
      <cdr:x>0.98117</cdr:x>
      <cdr:y>0.114</cdr:y>
    </cdr:to>
    <cdr:sp macro="" textlink="">
      <cdr:nvSpPr>
        <cdr:cNvPr id="117761" name="Rectangle 1"/>
        <cdr:cNvSpPr>
          <a:spLocks xmlns:a="http://schemas.openxmlformats.org/drawingml/2006/main" noChangeArrowheads="1"/>
        </cdr:cNvSpPr>
      </cdr:nvSpPr>
      <cdr:spPr bwMode="auto">
        <a:xfrm xmlns:a="http://schemas.openxmlformats.org/drawingml/2006/main">
          <a:off x="925505" y="79089"/>
          <a:ext cx="4264509" cy="257432"/>
        </a:xfrm>
        <a:prstGeom xmlns:a="http://schemas.openxmlformats.org/drawingml/2006/main" prst="rect">
          <a:avLst/>
        </a:prstGeom>
        <a:solidFill xmlns:a="http://schemas.openxmlformats.org/drawingml/2006/main">
          <a:srgbClr val="FFFFFF"/>
        </a:solidFill>
        <a:ln xmlns:a="http://schemas.openxmlformats.org/drawingml/2006/main" w="9525" algn="ctr">
          <a:solidFill>
            <a:srgbClr val="000000"/>
          </a:solidFill>
          <a:miter lim="800000"/>
          <a:headEnd/>
          <a:tailEnd/>
        </a:ln>
        <a:effectLst xmlns:a="http://schemas.openxmlformats.org/drawingml/2006/main"/>
      </cdr:spPr>
      <cdr:txBody>
        <a:bodyPr xmlns:a="http://schemas.openxmlformats.org/drawingml/2006/main" vertOverflow="clip" wrap="square" lIns="27432" tIns="18288" rIns="27432" bIns="18288" anchor="ctr" upright="1"/>
        <a:lstStyle xmlns:a="http://schemas.openxmlformats.org/drawingml/2006/main"/>
        <a:p xmlns:a="http://schemas.openxmlformats.org/drawingml/2006/main">
          <a:pPr algn="ctr" rtl="0">
            <a:defRPr sz="1000"/>
          </a:pPr>
          <a:r>
            <a:rPr lang="ja-JP" altLang="en-US" sz="1100" b="0" i="0" u="none" strike="noStrike" baseline="0">
              <a:solidFill>
                <a:srgbClr val="000000"/>
              </a:solidFill>
              <a:latin typeface="ＭＳ Ｐゴシック"/>
              <a:ea typeface="ＭＳ Ｐゴシック"/>
            </a:rPr>
            <a:t>人口</a:t>
          </a:r>
          <a:r>
            <a:rPr lang="en-US" altLang="ja-JP" sz="1100" b="0" i="0" u="none" strike="noStrike" baseline="0">
              <a:solidFill>
                <a:srgbClr val="000000"/>
              </a:solidFill>
              <a:latin typeface="ＭＳ Ｐゴシック"/>
              <a:ea typeface="ＭＳ Ｐゴシック"/>
            </a:rPr>
            <a:t>1</a:t>
          </a:r>
          <a:r>
            <a:rPr lang="ja-JP" altLang="en-US" sz="1100" b="0" i="0" u="none" strike="noStrike" baseline="0">
              <a:solidFill>
                <a:srgbClr val="000000"/>
              </a:solidFill>
              <a:latin typeface="ＭＳ Ｐゴシック"/>
              <a:ea typeface="ＭＳ Ｐゴシック"/>
            </a:rPr>
            <a:t>人当たり決算額の推移</a:t>
          </a:r>
        </a:p>
      </cdr:txBody>
    </cdr:sp>
  </cdr:relSizeAnchor>
</c:userShapes>
</file>

<file path=xl/drawings/drawing6.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6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5</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）市町村性質別歳出決算分析表（住民一人当たりのコスト）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6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6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6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東京都国立市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6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6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6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6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6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6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76,079
74,064
8.15
38,963,396
38,447,010
473,733
17,660,138
12,027,943</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6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6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6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3.4
2.3</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6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6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6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6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6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6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6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6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6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6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6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6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6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6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6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6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6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6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6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6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6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6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87,425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6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6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67,456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6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6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6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40</xdr:row>
      <xdr:rowOff>111777</xdr:rowOff>
    </xdr:from>
    <xdr:ext cx="531299" cy="259045"/>
    <xdr:sp macro="" textlink="">
      <xdr:nvSpPr>
        <xdr:cNvPr id="42" name="テキスト ボックス 41">
          <a:extLst>
            <a:ext uri="{FF2B5EF4-FFF2-40B4-BE49-F238E27FC236}">
              <a16:creationId xmlns:a16="http://schemas.microsoft.com/office/drawing/2014/main" id="{00000000-0008-0000-0600-00002A000000}"/>
            </a:ext>
          </a:extLst>
        </xdr:cNvPr>
        <xdr:cNvSpPr txBox="1"/>
      </xdr:nvSpPr>
      <xdr:spPr>
        <a:xfrm>
          <a:off x="230701" y="6969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98878</xdr:rowOff>
    </xdr:from>
    <xdr:to>
      <xdr:col>28</xdr:col>
      <xdr:colOff>114300</xdr:colOff>
      <xdr:row>39</xdr:row>
      <xdr:rowOff>98878</xdr:rowOff>
    </xdr:to>
    <xdr:cxnSp macro="">
      <xdr:nvCxnSpPr>
        <xdr:cNvPr id="43" name="直線コネクタ 42">
          <a:extLst>
            <a:ext uri="{FF2B5EF4-FFF2-40B4-BE49-F238E27FC236}">
              <a16:creationId xmlns:a16="http://schemas.microsoft.com/office/drawing/2014/main" id="{00000000-0008-0000-0600-00002B000000}"/>
            </a:ext>
          </a:extLst>
        </xdr:cNvPr>
        <xdr:cNvCxnSpPr/>
      </xdr:nvCxnSpPr>
      <xdr:spPr>
        <a:xfrm>
          <a:off x="762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38</xdr:row>
      <xdr:rowOff>128105</xdr:rowOff>
    </xdr:from>
    <xdr:ext cx="531299" cy="259045"/>
    <xdr:sp macro="" textlink="">
      <xdr:nvSpPr>
        <xdr:cNvPr id="44" name="テキスト ボックス 43">
          <a:extLst>
            <a:ext uri="{FF2B5EF4-FFF2-40B4-BE49-F238E27FC236}">
              <a16:creationId xmlns:a16="http://schemas.microsoft.com/office/drawing/2014/main" id="{00000000-0008-0000-0600-00002C000000}"/>
            </a:ext>
          </a:extLst>
        </xdr:cNvPr>
        <xdr:cNvSpPr txBox="1"/>
      </xdr:nvSpPr>
      <xdr:spPr>
        <a:xfrm>
          <a:off x="230701" y="6643205"/>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115207</xdr:rowOff>
    </xdr:from>
    <xdr:to>
      <xdr:col>28</xdr:col>
      <xdr:colOff>114300</xdr:colOff>
      <xdr:row>37</xdr:row>
      <xdr:rowOff>115207</xdr:rowOff>
    </xdr:to>
    <xdr:cxnSp macro="">
      <xdr:nvCxnSpPr>
        <xdr:cNvPr id="45" name="直線コネクタ 44">
          <a:extLst>
            <a:ext uri="{FF2B5EF4-FFF2-40B4-BE49-F238E27FC236}">
              <a16:creationId xmlns:a16="http://schemas.microsoft.com/office/drawing/2014/main" id="{00000000-0008-0000-0600-00002D000000}"/>
            </a:ext>
          </a:extLst>
        </xdr:cNvPr>
        <xdr:cNvCxnSpPr/>
      </xdr:nvCxnSpPr>
      <xdr:spPr>
        <a:xfrm>
          <a:off x="762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36</xdr:row>
      <xdr:rowOff>144434</xdr:rowOff>
    </xdr:from>
    <xdr:ext cx="531299" cy="259045"/>
    <xdr:sp macro="" textlink="">
      <xdr:nvSpPr>
        <xdr:cNvPr id="46" name="テキスト ボックス 45">
          <a:extLst>
            <a:ext uri="{FF2B5EF4-FFF2-40B4-BE49-F238E27FC236}">
              <a16:creationId xmlns:a16="http://schemas.microsoft.com/office/drawing/2014/main" id="{00000000-0008-0000-0600-00002E000000}"/>
            </a:ext>
          </a:extLst>
        </xdr:cNvPr>
        <xdr:cNvSpPr txBox="1"/>
      </xdr:nvSpPr>
      <xdr:spPr>
        <a:xfrm>
          <a:off x="230701" y="6316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35</xdr:row>
      <xdr:rowOff>131536</xdr:rowOff>
    </xdr:from>
    <xdr:to>
      <xdr:col>28</xdr:col>
      <xdr:colOff>114300</xdr:colOff>
      <xdr:row>35</xdr:row>
      <xdr:rowOff>131536</xdr:rowOff>
    </xdr:to>
    <xdr:cxnSp macro="">
      <xdr:nvCxnSpPr>
        <xdr:cNvPr id="47" name="直線コネクタ 46">
          <a:extLst>
            <a:ext uri="{FF2B5EF4-FFF2-40B4-BE49-F238E27FC236}">
              <a16:creationId xmlns:a16="http://schemas.microsoft.com/office/drawing/2014/main" id="{00000000-0008-0000-0600-00002F000000}"/>
            </a:ext>
          </a:extLst>
        </xdr:cNvPr>
        <xdr:cNvCxnSpPr/>
      </xdr:nvCxnSpPr>
      <xdr:spPr>
        <a:xfrm>
          <a:off x="762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34</xdr:row>
      <xdr:rowOff>160763</xdr:rowOff>
    </xdr:from>
    <xdr:ext cx="531299" cy="259045"/>
    <xdr:sp macro="" textlink="">
      <xdr:nvSpPr>
        <xdr:cNvPr id="48" name="テキスト ボックス 47">
          <a:extLst>
            <a:ext uri="{FF2B5EF4-FFF2-40B4-BE49-F238E27FC236}">
              <a16:creationId xmlns:a16="http://schemas.microsoft.com/office/drawing/2014/main" id="{00000000-0008-0000-0600-000030000000}"/>
            </a:ext>
          </a:extLst>
        </xdr:cNvPr>
        <xdr:cNvSpPr txBox="1"/>
      </xdr:nvSpPr>
      <xdr:spPr>
        <a:xfrm>
          <a:off x="230701" y="5990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147864</xdr:rowOff>
    </xdr:from>
    <xdr:to>
      <xdr:col>28</xdr:col>
      <xdr:colOff>114300</xdr:colOff>
      <xdr:row>33</xdr:row>
      <xdr:rowOff>147864</xdr:rowOff>
    </xdr:to>
    <xdr:cxnSp macro="">
      <xdr:nvCxnSpPr>
        <xdr:cNvPr id="49" name="直線コネクタ 48">
          <a:extLst>
            <a:ext uri="{FF2B5EF4-FFF2-40B4-BE49-F238E27FC236}">
              <a16:creationId xmlns:a16="http://schemas.microsoft.com/office/drawing/2014/main" id="{00000000-0008-0000-0600-000031000000}"/>
            </a:ext>
          </a:extLst>
        </xdr:cNvPr>
        <xdr:cNvCxnSpPr/>
      </xdr:nvCxnSpPr>
      <xdr:spPr>
        <a:xfrm>
          <a:off x="762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33</xdr:row>
      <xdr:rowOff>5641</xdr:rowOff>
    </xdr:from>
    <xdr:ext cx="595419" cy="259045"/>
    <xdr:sp macro="" textlink="">
      <xdr:nvSpPr>
        <xdr:cNvPr id="50" name="テキスト ボックス 49">
          <a:extLst>
            <a:ext uri="{FF2B5EF4-FFF2-40B4-BE49-F238E27FC236}">
              <a16:creationId xmlns:a16="http://schemas.microsoft.com/office/drawing/2014/main" id="{00000000-0008-0000-0600-000032000000}"/>
            </a:ext>
          </a:extLst>
        </xdr:cNvPr>
        <xdr:cNvSpPr txBox="1"/>
      </xdr:nvSpPr>
      <xdr:spPr>
        <a:xfrm>
          <a:off x="166581" y="5663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164193</xdr:rowOff>
    </xdr:from>
    <xdr:to>
      <xdr:col>28</xdr:col>
      <xdr:colOff>114300</xdr:colOff>
      <xdr:row>31</xdr:row>
      <xdr:rowOff>164193</xdr:rowOff>
    </xdr:to>
    <xdr:cxnSp macro="">
      <xdr:nvCxnSpPr>
        <xdr:cNvPr id="51" name="直線コネクタ 50">
          <a:extLst>
            <a:ext uri="{FF2B5EF4-FFF2-40B4-BE49-F238E27FC236}">
              <a16:creationId xmlns:a16="http://schemas.microsoft.com/office/drawing/2014/main" id="{00000000-0008-0000-0600-000033000000}"/>
            </a:ext>
          </a:extLst>
        </xdr:cNvPr>
        <xdr:cNvCxnSpPr/>
      </xdr:nvCxnSpPr>
      <xdr:spPr>
        <a:xfrm>
          <a:off x="762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31</xdr:row>
      <xdr:rowOff>21970</xdr:rowOff>
    </xdr:from>
    <xdr:ext cx="595419" cy="259045"/>
    <xdr:sp macro="" textlink="">
      <xdr:nvSpPr>
        <xdr:cNvPr id="52" name="テキスト ボックス 51">
          <a:extLst>
            <a:ext uri="{FF2B5EF4-FFF2-40B4-BE49-F238E27FC236}">
              <a16:creationId xmlns:a16="http://schemas.microsoft.com/office/drawing/2014/main" id="{00000000-0008-0000-0600-000034000000}"/>
            </a:ext>
          </a:extLst>
        </xdr:cNvPr>
        <xdr:cNvSpPr txBox="1"/>
      </xdr:nvSpPr>
      <xdr:spPr>
        <a:xfrm>
          <a:off x="166581" y="5336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9072</xdr:rowOff>
    </xdr:from>
    <xdr:to>
      <xdr:col>28</xdr:col>
      <xdr:colOff>114300</xdr:colOff>
      <xdr:row>30</xdr:row>
      <xdr:rowOff>9072</xdr:rowOff>
    </xdr:to>
    <xdr:cxnSp macro="">
      <xdr:nvCxnSpPr>
        <xdr:cNvPr id="53" name="直線コネクタ 52">
          <a:extLst>
            <a:ext uri="{FF2B5EF4-FFF2-40B4-BE49-F238E27FC236}">
              <a16:creationId xmlns:a16="http://schemas.microsoft.com/office/drawing/2014/main" id="{00000000-0008-0000-0600-000035000000}"/>
            </a:ext>
          </a:extLst>
        </xdr:cNvPr>
        <xdr:cNvCxnSpPr/>
      </xdr:nvCxnSpPr>
      <xdr:spPr>
        <a:xfrm>
          <a:off x="762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29</xdr:row>
      <xdr:rowOff>38299</xdr:rowOff>
    </xdr:from>
    <xdr:ext cx="595419" cy="259045"/>
    <xdr:sp macro="" textlink="">
      <xdr:nvSpPr>
        <xdr:cNvPr id="54" name="テキスト ボックス 53">
          <a:extLst>
            <a:ext uri="{FF2B5EF4-FFF2-40B4-BE49-F238E27FC236}">
              <a16:creationId xmlns:a16="http://schemas.microsoft.com/office/drawing/2014/main" id="{00000000-0008-0000-0600-000036000000}"/>
            </a:ext>
          </a:extLst>
        </xdr:cNvPr>
        <xdr:cNvSpPr txBox="1"/>
      </xdr:nvSpPr>
      <xdr:spPr>
        <a:xfrm>
          <a:off x="166581" y="5010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5" name="直線コネクタ 54">
          <a:extLst>
            <a:ext uri="{FF2B5EF4-FFF2-40B4-BE49-F238E27FC236}">
              <a16:creationId xmlns:a16="http://schemas.microsoft.com/office/drawing/2014/main" id="{00000000-0008-0000-0600-000037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27</xdr:row>
      <xdr:rowOff>54627</xdr:rowOff>
    </xdr:from>
    <xdr:ext cx="595419" cy="259045"/>
    <xdr:sp macro="" textlink="">
      <xdr:nvSpPr>
        <xdr:cNvPr id="56" name="テキスト ボックス 55">
          <a:extLst>
            <a:ext uri="{FF2B5EF4-FFF2-40B4-BE49-F238E27FC236}">
              <a16:creationId xmlns:a16="http://schemas.microsoft.com/office/drawing/2014/main" id="{00000000-0008-0000-0600-000038000000}"/>
            </a:ext>
          </a:extLst>
        </xdr:cNvPr>
        <xdr:cNvSpPr txBox="1"/>
      </xdr:nvSpPr>
      <xdr:spPr>
        <a:xfrm>
          <a:off x="166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7" name="人件費グラフ枠">
          <a:extLst>
            <a:ext uri="{FF2B5EF4-FFF2-40B4-BE49-F238E27FC236}">
              <a16:creationId xmlns:a16="http://schemas.microsoft.com/office/drawing/2014/main" id="{00000000-0008-0000-0600-000039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30</xdr:row>
      <xdr:rowOff>116791</xdr:rowOff>
    </xdr:from>
    <xdr:to>
      <xdr:col>24</xdr:col>
      <xdr:colOff>62865</xdr:colOff>
      <xdr:row>38</xdr:row>
      <xdr:rowOff>146509</xdr:rowOff>
    </xdr:to>
    <xdr:cxnSp macro="">
      <xdr:nvCxnSpPr>
        <xdr:cNvPr id="58" name="直線コネクタ 57">
          <a:extLst>
            <a:ext uri="{FF2B5EF4-FFF2-40B4-BE49-F238E27FC236}">
              <a16:creationId xmlns:a16="http://schemas.microsoft.com/office/drawing/2014/main" id="{00000000-0008-0000-0600-00003A000000}"/>
            </a:ext>
          </a:extLst>
        </xdr:cNvPr>
        <xdr:cNvCxnSpPr/>
      </xdr:nvCxnSpPr>
      <xdr:spPr>
        <a:xfrm flipV="1">
          <a:off x="4633595" y="5260291"/>
          <a:ext cx="1270" cy="140131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38</xdr:row>
      <xdr:rowOff>150336</xdr:rowOff>
    </xdr:from>
    <xdr:ext cx="534377" cy="259045"/>
    <xdr:sp macro="" textlink="">
      <xdr:nvSpPr>
        <xdr:cNvPr id="59" name="人件費最小値テキスト">
          <a:extLst>
            <a:ext uri="{FF2B5EF4-FFF2-40B4-BE49-F238E27FC236}">
              <a16:creationId xmlns:a16="http://schemas.microsoft.com/office/drawing/2014/main" id="{00000000-0008-0000-0600-00003B000000}"/>
            </a:ext>
          </a:extLst>
        </xdr:cNvPr>
        <xdr:cNvSpPr txBox="1"/>
      </xdr:nvSpPr>
      <xdr:spPr>
        <a:xfrm>
          <a:off x="4686300" y="66654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47,583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38</xdr:row>
      <xdr:rowOff>146509</xdr:rowOff>
    </xdr:from>
    <xdr:to>
      <xdr:col>24</xdr:col>
      <xdr:colOff>152400</xdr:colOff>
      <xdr:row>38</xdr:row>
      <xdr:rowOff>146509</xdr:rowOff>
    </xdr:to>
    <xdr:cxnSp macro="">
      <xdr:nvCxnSpPr>
        <xdr:cNvPr id="60" name="直線コネクタ 59">
          <a:extLst>
            <a:ext uri="{FF2B5EF4-FFF2-40B4-BE49-F238E27FC236}">
              <a16:creationId xmlns:a16="http://schemas.microsoft.com/office/drawing/2014/main" id="{00000000-0008-0000-0600-00003C000000}"/>
            </a:ext>
          </a:extLst>
        </xdr:cNvPr>
        <xdr:cNvCxnSpPr/>
      </xdr:nvCxnSpPr>
      <xdr:spPr>
        <a:xfrm>
          <a:off x="4546600" y="666160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29</xdr:row>
      <xdr:rowOff>63468</xdr:rowOff>
    </xdr:from>
    <xdr:ext cx="599010" cy="259045"/>
    <xdr:sp macro="" textlink="">
      <xdr:nvSpPr>
        <xdr:cNvPr id="61" name="人件費最大値テキスト">
          <a:extLst>
            <a:ext uri="{FF2B5EF4-FFF2-40B4-BE49-F238E27FC236}">
              <a16:creationId xmlns:a16="http://schemas.microsoft.com/office/drawing/2014/main" id="{00000000-0008-0000-0600-00003D000000}"/>
            </a:ext>
          </a:extLst>
        </xdr:cNvPr>
        <xdr:cNvSpPr txBox="1"/>
      </xdr:nvSpPr>
      <xdr:spPr>
        <a:xfrm>
          <a:off x="4686300" y="503551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133,403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30</xdr:row>
      <xdr:rowOff>116791</xdr:rowOff>
    </xdr:from>
    <xdr:to>
      <xdr:col>24</xdr:col>
      <xdr:colOff>152400</xdr:colOff>
      <xdr:row>30</xdr:row>
      <xdr:rowOff>116791</xdr:rowOff>
    </xdr:to>
    <xdr:cxnSp macro="">
      <xdr:nvCxnSpPr>
        <xdr:cNvPr id="62" name="直線コネクタ 61">
          <a:extLst>
            <a:ext uri="{FF2B5EF4-FFF2-40B4-BE49-F238E27FC236}">
              <a16:creationId xmlns:a16="http://schemas.microsoft.com/office/drawing/2014/main" id="{00000000-0008-0000-0600-00003E000000}"/>
            </a:ext>
          </a:extLst>
        </xdr:cNvPr>
        <xdr:cNvCxnSpPr/>
      </xdr:nvCxnSpPr>
      <xdr:spPr>
        <a:xfrm>
          <a:off x="4546600" y="526029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35</xdr:row>
      <xdr:rowOff>51117</xdr:rowOff>
    </xdr:from>
    <xdr:to>
      <xdr:col>24</xdr:col>
      <xdr:colOff>63500</xdr:colOff>
      <xdr:row>36</xdr:row>
      <xdr:rowOff>29858</xdr:rowOff>
    </xdr:to>
    <xdr:cxnSp macro="">
      <xdr:nvCxnSpPr>
        <xdr:cNvPr id="63" name="直線コネクタ 62">
          <a:extLst>
            <a:ext uri="{FF2B5EF4-FFF2-40B4-BE49-F238E27FC236}">
              <a16:creationId xmlns:a16="http://schemas.microsoft.com/office/drawing/2014/main" id="{00000000-0008-0000-0600-00003F000000}"/>
            </a:ext>
          </a:extLst>
        </xdr:cNvPr>
        <xdr:cNvCxnSpPr/>
      </xdr:nvCxnSpPr>
      <xdr:spPr>
        <a:xfrm flipV="1">
          <a:off x="3797300" y="6051867"/>
          <a:ext cx="838200" cy="1501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36</xdr:row>
      <xdr:rowOff>12659</xdr:rowOff>
    </xdr:from>
    <xdr:ext cx="534377" cy="259045"/>
    <xdr:sp macro="" textlink="">
      <xdr:nvSpPr>
        <xdr:cNvPr id="64" name="人件費平均値テキスト">
          <a:extLst>
            <a:ext uri="{FF2B5EF4-FFF2-40B4-BE49-F238E27FC236}">
              <a16:creationId xmlns:a16="http://schemas.microsoft.com/office/drawing/2014/main" id="{00000000-0008-0000-0600-000040000000}"/>
            </a:ext>
          </a:extLst>
        </xdr:cNvPr>
        <xdr:cNvSpPr txBox="1"/>
      </xdr:nvSpPr>
      <xdr:spPr>
        <a:xfrm>
          <a:off x="4686300" y="618485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72,348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34232</xdr:rowOff>
    </xdr:from>
    <xdr:to>
      <xdr:col>24</xdr:col>
      <xdr:colOff>114300</xdr:colOff>
      <xdr:row>36</xdr:row>
      <xdr:rowOff>135832</xdr:rowOff>
    </xdr:to>
    <xdr:sp macro="" textlink="">
      <xdr:nvSpPr>
        <xdr:cNvPr id="65" name="フローチャート: 判断 64">
          <a:extLst>
            <a:ext uri="{FF2B5EF4-FFF2-40B4-BE49-F238E27FC236}">
              <a16:creationId xmlns:a16="http://schemas.microsoft.com/office/drawing/2014/main" id="{00000000-0008-0000-0600-000041000000}"/>
            </a:ext>
          </a:extLst>
        </xdr:cNvPr>
        <xdr:cNvSpPr/>
      </xdr:nvSpPr>
      <xdr:spPr>
        <a:xfrm>
          <a:off x="4584700" y="62064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36</xdr:row>
      <xdr:rowOff>29858</xdr:rowOff>
    </xdr:from>
    <xdr:to>
      <xdr:col>19</xdr:col>
      <xdr:colOff>177800</xdr:colOff>
      <xdr:row>36</xdr:row>
      <xdr:rowOff>33744</xdr:rowOff>
    </xdr:to>
    <xdr:cxnSp macro="">
      <xdr:nvCxnSpPr>
        <xdr:cNvPr id="66" name="直線コネクタ 65">
          <a:extLst>
            <a:ext uri="{FF2B5EF4-FFF2-40B4-BE49-F238E27FC236}">
              <a16:creationId xmlns:a16="http://schemas.microsoft.com/office/drawing/2014/main" id="{00000000-0008-0000-0600-000042000000}"/>
            </a:ext>
          </a:extLst>
        </xdr:cNvPr>
        <xdr:cNvCxnSpPr/>
      </xdr:nvCxnSpPr>
      <xdr:spPr>
        <a:xfrm flipV="1">
          <a:off x="2908300" y="6202058"/>
          <a:ext cx="889000" cy="38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36</xdr:row>
      <xdr:rowOff>129950</xdr:rowOff>
    </xdr:from>
    <xdr:to>
      <xdr:col>20</xdr:col>
      <xdr:colOff>38100</xdr:colOff>
      <xdr:row>37</xdr:row>
      <xdr:rowOff>60100</xdr:rowOff>
    </xdr:to>
    <xdr:sp macro="" textlink="">
      <xdr:nvSpPr>
        <xdr:cNvPr id="67" name="フローチャート: 判断 66">
          <a:extLst>
            <a:ext uri="{FF2B5EF4-FFF2-40B4-BE49-F238E27FC236}">
              <a16:creationId xmlns:a16="http://schemas.microsoft.com/office/drawing/2014/main" id="{00000000-0008-0000-0600-000043000000}"/>
            </a:ext>
          </a:extLst>
        </xdr:cNvPr>
        <xdr:cNvSpPr/>
      </xdr:nvSpPr>
      <xdr:spPr>
        <a:xfrm>
          <a:off x="3746500" y="63021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37</xdr:row>
      <xdr:rowOff>51227</xdr:rowOff>
    </xdr:from>
    <xdr:ext cx="534377" cy="259045"/>
    <xdr:sp macro="" textlink="">
      <xdr:nvSpPr>
        <xdr:cNvPr id="68" name="テキスト ボックス 67">
          <a:extLst>
            <a:ext uri="{FF2B5EF4-FFF2-40B4-BE49-F238E27FC236}">
              <a16:creationId xmlns:a16="http://schemas.microsoft.com/office/drawing/2014/main" id="{00000000-0008-0000-0600-000044000000}"/>
            </a:ext>
          </a:extLst>
        </xdr:cNvPr>
        <xdr:cNvSpPr txBox="1"/>
      </xdr:nvSpPr>
      <xdr:spPr>
        <a:xfrm>
          <a:off x="3530111" y="63948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66,486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36</xdr:row>
      <xdr:rowOff>33744</xdr:rowOff>
    </xdr:from>
    <xdr:to>
      <xdr:col>15</xdr:col>
      <xdr:colOff>50800</xdr:colOff>
      <xdr:row>36</xdr:row>
      <xdr:rowOff>59788</xdr:rowOff>
    </xdr:to>
    <xdr:cxnSp macro="">
      <xdr:nvCxnSpPr>
        <xdr:cNvPr id="69" name="直線コネクタ 68">
          <a:extLst>
            <a:ext uri="{FF2B5EF4-FFF2-40B4-BE49-F238E27FC236}">
              <a16:creationId xmlns:a16="http://schemas.microsoft.com/office/drawing/2014/main" id="{00000000-0008-0000-0600-000045000000}"/>
            </a:ext>
          </a:extLst>
        </xdr:cNvPr>
        <xdr:cNvCxnSpPr/>
      </xdr:nvCxnSpPr>
      <xdr:spPr>
        <a:xfrm flipV="1">
          <a:off x="2019300" y="6205944"/>
          <a:ext cx="889000" cy="260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36</xdr:row>
      <xdr:rowOff>149054</xdr:rowOff>
    </xdr:from>
    <xdr:to>
      <xdr:col>15</xdr:col>
      <xdr:colOff>101600</xdr:colOff>
      <xdr:row>37</xdr:row>
      <xdr:rowOff>79204</xdr:rowOff>
    </xdr:to>
    <xdr:sp macro="" textlink="">
      <xdr:nvSpPr>
        <xdr:cNvPr id="70" name="フローチャート: 判断 69">
          <a:extLst>
            <a:ext uri="{FF2B5EF4-FFF2-40B4-BE49-F238E27FC236}">
              <a16:creationId xmlns:a16="http://schemas.microsoft.com/office/drawing/2014/main" id="{00000000-0008-0000-0600-000046000000}"/>
            </a:ext>
          </a:extLst>
        </xdr:cNvPr>
        <xdr:cNvSpPr/>
      </xdr:nvSpPr>
      <xdr:spPr>
        <a:xfrm>
          <a:off x="2857500" y="63212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37</xdr:row>
      <xdr:rowOff>70331</xdr:rowOff>
    </xdr:from>
    <xdr:ext cx="534377" cy="259045"/>
    <xdr:sp macro="" textlink="">
      <xdr:nvSpPr>
        <xdr:cNvPr id="71" name="テキスト ボックス 70">
          <a:extLst>
            <a:ext uri="{FF2B5EF4-FFF2-40B4-BE49-F238E27FC236}">
              <a16:creationId xmlns:a16="http://schemas.microsoft.com/office/drawing/2014/main" id="{00000000-0008-0000-0600-000047000000}"/>
            </a:ext>
          </a:extLst>
        </xdr:cNvPr>
        <xdr:cNvSpPr txBox="1"/>
      </xdr:nvSpPr>
      <xdr:spPr>
        <a:xfrm>
          <a:off x="2641111" y="64139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65,316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36</xdr:row>
      <xdr:rowOff>59788</xdr:rowOff>
    </xdr:from>
    <xdr:to>
      <xdr:col>10</xdr:col>
      <xdr:colOff>114300</xdr:colOff>
      <xdr:row>36</xdr:row>
      <xdr:rowOff>89343</xdr:rowOff>
    </xdr:to>
    <xdr:cxnSp macro="">
      <xdr:nvCxnSpPr>
        <xdr:cNvPr id="72" name="直線コネクタ 71">
          <a:extLst>
            <a:ext uri="{FF2B5EF4-FFF2-40B4-BE49-F238E27FC236}">
              <a16:creationId xmlns:a16="http://schemas.microsoft.com/office/drawing/2014/main" id="{00000000-0008-0000-0600-000048000000}"/>
            </a:ext>
          </a:extLst>
        </xdr:cNvPr>
        <xdr:cNvCxnSpPr/>
      </xdr:nvCxnSpPr>
      <xdr:spPr>
        <a:xfrm flipV="1">
          <a:off x="1130300" y="6231988"/>
          <a:ext cx="889000" cy="295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36</xdr:row>
      <xdr:rowOff>153806</xdr:rowOff>
    </xdr:from>
    <xdr:to>
      <xdr:col>10</xdr:col>
      <xdr:colOff>165100</xdr:colOff>
      <xdr:row>37</xdr:row>
      <xdr:rowOff>83956</xdr:rowOff>
    </xdr:to>
    <xdr:sp macro="" textlink="">
      <xdr:nvSpPr>
        <xdr:cNvPr id="73" name="フローチャート: 判断 72">
          <a:extLst>
            <a:ext uri="{FF2B5EF4-FFF2-40B4-BE49-F238E27FC236}">
              <a16:creationId xmlns:a16="http://schemas.microsoft.com/office/drawing/2014/main" id="{00000000-0008-0000-0600-000049000000}"/>
            </a:ext>
          </a:extLst>
        </xdr:cNvPr>
        <xdr:cNvSpPr/>
      </xdr:nvSpPr>
      <xdr:spPr>
        <a:xfrm>
          <a:off x="1968500" y="63260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37</xdr:row>
      <xdr:rowOff>75083</xdr:rowOff>
    </xdr:from>
    <xdr:ext cx="534377" cy="259045"/>
    <xdr:sp macro="" textlink="">
      <xdr:nvSpPr>
        <xdr:cNvPr id="74" name="テキスト ボックス 73">
          <a:extLst>
            <a:ext uri="{FF2B5EF4-FFF2-40B4-BE49-F238E27FC236}">
              <a16:creationId xmlns:a16="http://schemas.microsoft.com/office/drawing/2014/main" id="{00000000-0008-0000-0600-00004A000000}"/>
            </a:ext>
          </a:extLst>
        </xdr:cNvPr>
        <xdr:cNvSpPr txBox="1"/>
      </xdr:nvSpPr>
      <xdr:spPr>
        <a:xfrm>
          <a:off x="1752111" y="64187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65,025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37</xdr:row>
      <xdr:rowOff>10294</xdr:rowOff>
    </xdr:from>
    <xdr:to>
      <xdr:col>6</xdr:col>
      <xdr:colOff>38100</xdr:colOff>
      <xdr:row>37</xdr:row>
      <xdr:rowOff>111894</xdr:rowOff>
    </xdr:to>
    <xdr:sp macro="" textlink="">
      <xdr:nvSpPr>
        <xdr:cNvPr id="75" name="フローチャート: 判断 74">
          <a:extLst>
            <a:ext uri="{FF2B5EF4-FFF2-40B4-BE49-F238E27FC236}">
              <a16:creationId xmlns:a16="http://schemas.microsoft.com/office/drawing/2014/main" id="{00000000-0008-0000-0600-00004B000000}"/>
            </a:ext>
          </a:extLst>
        </xdr:cNvPr>
        <xdr:cNvSpPr/>
      </xdr:nvSpPr>
      <xdr:spPr>
        <a:xfrm>
          <a:off x="1079500" y="63539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37</xdr:row>
      <xdr:rowOff>103021</xdr:rowOff>
    </xdr:from>
    <xdr:ext cx="534377" cy="259045"/>
    <xdr:sp macro="" textlink="">
      <xdr:nvSpPr>
        <xdr:cNvPr id="76" name="テキスト ボックス 75">
          <a:extLst>
            <a:ext uri="{FF2B5EF4-FFF2-40B4-BE49-F238E27FC236}">
              <a16:creationId xmlns:a16="http://schemas.microsoft.com/office/drawing/2014/main" id="{00000000-0008-0000-0600-00004C000000}"/>
            </a:ext>
          </a:extLst>
        </xdr:cNvPr>
        <xdr:cNvSpPr txBox="1"/>
      </xdr:nvSpPr>
      <xdr:spPr>
        <a:xfrm>
          <a:off x="863111" y="64466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63,314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600-00004D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8" name="テキスト ボックス 77">
          <a:extLst>
            <a:ext uri="{FF2B5EF4-FFF2-40B4-BE49-F238E27FC236}">
              <a16:creationId xmlns:a16="http://schemas.microsoft.com/office/drawing/2014/main" id="{00000000-0008-0000-0600-00004E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9" name="テキスト ボックス 78">
          <a:extLst>
            <a:ext uri="{FF2B5EF4-FFF2-40B4-BE49-F238E27FC236}">
              <a16:creationId xmlns:a16="http://schemas.microsoft.com/office/drawing/2014/main" id="{00000000-0008-0000-0600-00004F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80" name="テキスト ボックス 79">
          <a:extLst>
            <a:ext uri="{FF2B5EF4-FFF2-40B4-BE49-F238E27FC236}">
              <a16:creationId xmlns:a16="http://schemas.microsoft.com/office/drawing/2014/main" id="{00000000-0008-0000-0600-000050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81" name="テキスト ボックス 80">
          <a:extLst>
            <a:ext uri="{FF2B5EF4-FFF2-40B4-BE49-F238E27FC236}">
              <a16:creationId xmlns:a16="http://schemas.microsoft.com/office/drawing/2014/main" id="{00000000-0008-0000-0600-000051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35</xdr:row>
      <xdr:rowOff>317</xdr:rowOff>
    </xdr:from>
    <xdr:to>
      <xdr:col>24</xdr:col>
      <xdr:colOff>114300</xdr:colOff>
      <xdr:row>35</xdr:row>
      <xdr:rowOff>101917</xdr:rowOff>
    </xdr:to>
    <xdr:sp macro="" textlink="">
      <xdr:nvSpPr>
        <xdr:cNvPr id="82" name="楕円 81">
          <a:extLst>
            <a:ext uri="{FF2B5EF4-FFF2-40B4-BE49-F238E27FC236}">
              <a16:creationId xmlns:a16="http://schemas.microsoft.com/office/drawing/2014/main" id="{00000000-0008-0000-0600-000052000000}"/>
            </a:ext>
          </a:extLst>
        </xdr:cNvPr>
        <xdr:cNvSpPr/>
      </xdr:nvSpPr>
      <xdr:spPr>
        <a:xfrm>
          <a:off x="4584700" y="60010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34</xdr:row>
      <xdr:rowOff>23194</xdr:rowOff>
    </xdr:from>
    <xdr:ext cx="534377" cy="259045"/>
    <xdr:sp macro="" textlink="">
      <xdr:nvSpPr>
        <xdr:cNvPr id="83" name="人件費該当値テキスト">
          <a:extLst>
            <a:ext uri="{FF2B5EF4-FFF2-40B4-BE49-F238E27FC236}">
              <a16:creationId xmlns:a16="http://schemas.microsoft.com/office/drawing/2014/main" id="{00000000-0008-0000-0600-000053000000}"/>
            </a:ext>
          </a:extLst>
        </xdr:cNvPr>
        <xdr:cNvSpPr txBox="1"/>
      </xdr:nvSpPr>
      <xdr:spPr>
        <a:xfrm>
          <a:off x="4686300" y="58524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84,925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35</xdr:row>
      <xdr:rowOff>150508</xdr:rowOff>
    </xdr:from>
    <xdr:to>
      <xdr:col>20</xdr:col>
      <xdr:colOff>38100</xdr:colOff>
      <xdr:row>36</xdr:row>
      <xdr:rowOff>80658</xdr:rowOff>
    </xdr:to>
    <xdr:sp macro="" textlink="">
      <xdr:nvSpPr>
        <xdr:cNvPr id="84" name="楕円 83">
          <a:extLst>
            <a:ext uri="{FF2B5EF4-FFF2-40B4-BE49-F238E27FC236}">
              <a16:creationId xmlns:a16="http://schemas.microsoft.com/office/drawing/2014/main" id="{00000000-0008-0000-0600-000054000000}"/>
            </a:ext>
          </a:extLst>
        </xdr:cNvPr>
        <xdr:cNvSpPr/>
      </xdr:nvSpPr>
      <xdr:spPr>
        <a:xfrm>
          <a:off x="3746500" y="61512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34</xdr:row>
      <xdr:rowOff>97185</xdr:rowOff>
    </xdr:from>
    <xdr:ext cx="534377" cy="259045"/>
    <xdr:sp macro="" textlink="">
      <xdr:nvSpPr>
        <xdr:cNvPr id="85" name="テキスト ボックス 84">
          <a:extLst>
            <a:ext uri="{FF2B5EF4-FFF2-40B4-BE49-F238E27FC236}">
              <a16:creationId xmlns:a16="http://schemas.microsoft.com/office/drawing/2014/main" id="{00000000-0008-0000-0600-000055000000}"/>
            </a:ext>
          </a:extLst>
        </xdr:cNvPr>
        <xdr:cNvSpPr txBox="1"/>
      </xdr:nvSpPr>
      <xdr:spPr>
        <a:xfrm>
          <a:off x="3530111" y="59264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75,727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154394</xdr:rowOff>
    </xdr:from>
    <xdr:to>
      <xdr:col>15</xdr:col>
      <xdr:colOff>101600</xdr:colOff>
      <xdr:row>36</xdr:row>
      <xdr:rowOff>84544</xdr:rowOff>
    </xdr:to>
    <xdr:sp macro="" textlink="">
      <xdr:nvSpPr>
        <xdr:cNvPr id="86" name="楕円 85">
          <a:extLst>
            <a:ext uri="{FF2B5EF4-FFF2-40B4-BE49-F238E27FC236}">
              <a16:creationId xmlns:a16="http://schemas.microsoft.com/office/drawing/2014/main" id="{00000000-0008-0000-0600-000056000000}"/>
            </a:ext>
          </a:extLst>
        </xdr:cNvPr>
        <xdr:cNvSpPr/>
      </xdr:nvSpPr>
      <xdr:spPr>
        <a:xfrm>
          <a:off x="2857500" y="61551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34</xdr:row>
      <xdr:rowOff>101071</xdr:rowOff>
    </xdr:from>
    <xdr:ext cx="534377" cy="259045"/>
    <xdr:sp macro="" textlink="">
      <xdr:nvSpPr>
        <xdr:cNvPr id="87" name="テキスト ボックス 86">
          <a:extLst>
            <a:ext uri="{FF2B5EF4-FFF2-40B4-BE49-F238E27FC236}">
              <a16:creationId xmlns:a16="http://schemas.microsoft.com/office/drawing/2014/main" id="{00000000-0008-0000-0600-000057000000}"/>
            </a:ext>
          </a:extLst>
        </xdr:cNvPr>
        <xdr:cNvSpPr txBox="1"/>
      </xdr:nvSpPr>
      <xdr:spPr>
        <a:xfrm>
          <a:off x="2641111" y="59303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75,489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36</xdr:row>
      <xdr:rowOff>8988</xdr:rowOff>
    </xdr:from>
    <xdr:to>
      <xdr:col>10</xdr:col>
      <xdr:colOff>165100</xdr:colOff>
      <xdr:row>36</xdr:row>
      <xdr:rowOff>110588</xdr:rowOff>
    </xdr:to>
    <xdr:sp macro="" textlink="">
      <xdr:nvSpPr>
        <xdr:cNvPr id="88" name="楕円 87">
          <a:extLst>
            <a:ext uri="{FF2B5EF4-FFF2-40B4-BE49-F238E27FC236}">
              <a16:creationId xmlns:a16="http://schemas.microsoft.com/office/drawing/2014/main" id="{00000000-0008-0000-0600-000058000000}"/>
            </a:ext>
          </a:extLst>
        </xdr:cNvPr>
        <xdr:cNvSpPr/>
      </xdr:nvSpPr>
      <xdr:spPr>
        <a:xfrm>
          <a:off x="1968500" y="61811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34</xdr:row>
      <xdr:rowOff>127115</xdr:rowOff>
    </xdr:from>
    <xdr:ext cx="534377" cy="259045"/>
    <xdr:sp macro="" textlink="">
      <xdr:nvSpPr>
        <xdr:cNvPr id="89" name="テキスト ボックス 88">
          <a:extLst>
            <a:ext uri="{FF2B5EF4-FFF2-40B4-BE49-F238E27FC236}">
              <a16:creationId xmlns:a16="http://schemas.microsoft.com/office/drawing/2014/main" id="{00000000-0008-0000-0600-000059000000}"/>
            </a:ext>
          </a:extLst>
        </xdr:cNvPr>
        <xdr:cNvSpPr txBox="1"/>
      </xdr:nvSpPr>
      <xdr:spPr>
        <a:xfrm>
          <a:off x="1752111" y="59564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73,894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36</xdr:row>
      <xdr:rowOff>38543</xdr:rowOff>
    </xdr:from>
    <xdr:to>
      <xdr:col>6</xdr:col>
      <xdr:colOff>38100</xdr:colOff>
      <xdr:row>36</xdr:row>
      <xdr:rowOff>140143</xdr:rowOff>
    </xdr:to>
    <xdr:sp macro="" textlink="">
      <xdr:nvSpPr>
        <xdr:cNvPr id="90" name="楕円 89">
          <a:extLst>
            <a:ext uri="{FF2B5EF4-FFF2-40B4-BE49-F238E27FC236}">
              <a16:creationId xmlns:a16="http://schemas.microsoft.com/office/drawing/2014/main" id="{00000000-0008-0000-0600-00005A000000}"/>
            </a:ext>
          </a:extLst>
        </xdr:cNvPr>
        <xdr:cNvSpPr/>
      </xdr:nvSpPr>
      <xdr:spPr>
        <a:xfrm>
          <a:off x="1079500" y="62107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34</xdr:row>
      <xdr:rowOff>156670</xdr:rowOff>
    </xdr:from>
    <xdr:ext cx="534377" cy="259045"/>
    <xdr:sp macro="" textlink="">
      <xdr:nvSpPr>
        <xdr:cNvPr id="91" name="テキスト ボックス 90">
          <a:extLst>
            <a:ext uri="{FF2B5EF4-FFF2-40B4-BE49-F238E27FC236}">
              <a16:creationId xmlns:a16="http://schemas.microsoft.com/office/drawing/2014/main" id="{00000000-0008-0000-0600-00005B000000}"/>
            </a:ext>
          </a:extLst>
        </xdr:cNvPr>
        <xdr:cNvSpPr txBox="1"/>
      </xdr:nvSpPr>
      <xdr:spPr>
        <a:xfrm>
          <a:off x="863111" y="59859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72,084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2" name="正方形/長方形 91">
          <a:extLst>
            <a:ext uri="{FF2B5EF4-FFF2-40B4-BE49-F238E27FC236}">
              <a16:creationId xmlns:a16="http://schemas.microsoft.com/office/drawing/2014/main" id="{00000000-0008-0000-0600-00005C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3" name="正方形/長方形 92">
          <a:extLst>
            <a:ext uri="{FF2B5EF4-FFF2-40B4-BE49-F238E27FC236}">
              <a16:creationId xmlns:a16="http://schemas.microsoft.com/office/drawing/2014/main" id="{00000000-0008-0000-0600-00005D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4" name="正方形/長方形 93">
          <a:extLst>
            <a:ext uri="{FF2B5EF4-FFF2-40B4-BE49-F238E27FC236}">
              <a16:creationId xmlns:a16="http://schemas.microsoft.com/office/drawing/2014/main" id="{00000000-0008-0000-0600-00005E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5" name="正方形/長方形 94">
          <a:extLst>
            <a:ext uri="{FF2B5EF4-FFF2-40B4-BE49-F238E27FC236}">
              <a16:creationId xmlns:a16="http://schemas.microsoft.com/office/drawing/2014/main" id="{00000000-0008-0000-0600-00005F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6" name="正方形/長方形 95">
          <a:extLst>
            <a:ext uri="{FF2B5EF4-FFF2-40B4-BE49-F238E27FC236}">
              <a16:creationId xmlns:a16="http://schemas.microsoft.com/office/drawing/2014/main" id="{00000000-0008-0000-0600-000060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78,673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7" name="正方形/長方形 96">
          <a:extLst>
            <a:ext uri="{FF2B5EF4-FFF2-40B4-BE49-F238E27FC236}">
              <a16:creationId xmlns:a16="http://schemas.microsoft.com/office/drawing/2014/main" id="{00000000-0008-0000-0600-000061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8" name="正方形/長方形 97">
          <a:extLst>
            <a:ext uri="{FF2B5EF4-FFF2-40B4-BE49-F238E27FC236}">
              <a16:creationId xmlns:a16="http://schemas.microsoft.com/office/drawing/2014/main" id="{00000000-0008-0000-0600-000062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90,811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9" name="正方形/長方形 98">
          <a:extLst>
            <a:ext uri="{FF2B5EF4-FFF2-40B4-BE49-F238E27FC236}">
              <a16:creationId xmlns:a16="http://schemas.microsoft.com/office/drawing/2014/main" id="{00000000-0008-0000-0600-000063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100" name="テキスト ボックス 99">
          <a:extLst>
            <a:ext uri="{FF2B5EF4-FFF2-40B4-BE49-F238E27FC236}">
              <a16:creationId xmlns:a16="http://schemas.microsoft.com/office/drawing/2014/main" id="{00000000-0008-0000-0600-000064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101" name="直線コネクタ 100">
          <a:extLst>
            <a:ext uri="{FF2B5EF4-FFF2-40B4-BE49-F238E27FC236}">
              <a16:creationId xmlns:a16="http://schemas.microsoft.com/office/drawing/2014/main" id="{00000000-0008-0000-0600-000065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59</xdr:row>
      <xdr:rowOff>98878</xdr:rowOff>
    </xdr:from>
    <xdr:to>
      <xdr:col>28</xdr:col>
      <xdr:colOff>114300</xdr:colOff>
      <xdr:row>59</xdr:row>
      <xdr:rowOff>98878</xdr:rowOff>
    </xdr:to>
    <xdr:cxnSp macro="">
      <xdr:nvCxnSpPr>
        <xdr:cNvPr id="102" name="直線コネクタ 101">
          <a:extLst>
            <a:ext uri="{FF2B5EF4-FFF2-40B4-BE49-F238E27FC236}">
              <a16:creationId xmlns:a16="http://schemas.microsoft.com/office/drawing/2014/main" id="{00000000-0008-0000-0600-000066000000}"/>
            </a:ext>
          </a:extLst>
        </xdr:cNvPr>
        <xdr:cNvCxnSpPr/>
      </xdr:nvCxnSpPr>
      <xdr:spPr>
        <a:xfrm>
          <a:off x="762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58</xdr:row>
      <xdr:rowOff>128105</xdr:rowOff>
    </xdr:from>
    <xdr:ext cx="248786" cy="259045"/>
    <xdr:sp macro="" textlink="">
      <xdr:nvSpPr>
        <xdr:cNvPr id="103" name="テキスト ボックス 102">
          <a:extLst>
            <a:ext uri="{FF2B5EF4-FFF2-40B4-BE49-F238E27FC236}">
              <a16:creationId xmlns:a16="http://schemas.microsoft.com/office/drawing/2014/main" id="{00000000-0008-0000-0600-000067000000}"/>
            </a:ext>
          </a:extLst>
        </xdr:cNvPr>
        <xdr:cNvSpPr txBox="1"/>
      </xdr:nvSpPr>
      <xdr:spPr>
        <a:xfrm>
          <a:off x="513214" y="10072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115207</xdr:rowOff>
    </xdr:from>
    <xdr:to>
      <xdr:col>28</xdr:col>
      <xdr:colOff>114300</xdr:colOff>
      <xdr:row>57</xdr:row>
      <xdr:rowOff>115207</xdr:rowOff>
    </xdr:to>
    <xdr:cxnSp macro="">
      <xdr:nvCxnSpPr>
        <xdr:cNvPr id="104" name="直線コネクタ 103">
          <a:extLst>
            <a:ext uri="{FF2B5EF4-FFF2-40B4-BE49-F238E27FC236}">
              <a16:creationId xmlns:a16="http://schemas.microsoft.com/office/drawing/2014/main" id="{00000000-0008-0000-0600-000068000000}"/>
            </a:ext>
          </a:extLst>
        </xdr:cNvPr>
        <xdr:cNvCxnSpPr/>
      </xdr:nvCxnSpPr>
      <xdr:spPr>
        <a:xfrm>
          <a:off x="762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56</xdr:row>
      <xdr:rowOff>144434</xdr:rowOff>
    </xdr:from>
    <xdr:ext cx="595419" cy="259045"/>
    <xdr:sp macro="" textlink="">
      <xdr:nvSpPr>
        <xdr:cNvPr id="105" name="テキスト ボックス 104">
          <a:extLst>
            <a:ext uri="{FF2B5EF4-FFF2-40B4-BE49-F238E27FC236}">
              <a16:creationId xmlns:a16="http://schemas.microsoft.com/office/drawing/2014/main" id="{00000000-0008-0000-0600-000069000000}"/>
            </a:ext>
          </a:extLst>
        </xdr:cNvPr>
        <xdr:cNvSpPr txBox="1"/>
      </xdr:nvSpPr>
      <xdr:spPr>
        <a:xfrm>
          <a:off x="166581" y="9745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131535</xdr:rowOff>
    </xdr:from>
    <xdr:to>
      <xdr:col>28</xdr:col>
      <xdr:colOff>114300</xdr:colOff>
      <xdr:row>55</xdr:row>
      <xdr:rowOff>131535</xdr:rowOff>
    </xdr:to>
    <xdr:cxnSp macro="">
      <xdr:nvCxnSpPr>
        <xdr:cNvPr id="106" name="直線コネクタ 105">
          <a:extLst>
            <a:ext uri="{FF2B5EF4-FFF2-40B4-BE49-F238E27FC236}">
              <a16:creationId xmlns:a16="http://schemas.microsoft.com/office/drawing/2014/main" id="{00000000-0008-0000-0600-00006A000000}"/>
            </a:ext>
          </a:extLst>
        </xdr:cNvPr>
        <xdr:cNvCxnSpPr/>
      </xdr:nvCxnSpPr>
      <xdr:spPr>
        <a:xfrm>
          <a:off x="762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54</xdr:row>
      <xdr:rowOff>160762</xdr:rowOff>
    </xdr:from>
    <xdr:ext cx="595419" cy="259045"/>
    <xdr:sp macro="" textlink="">
      <xdr:nvSpPr>
        <xdr:cNvPr id="107" name="テキスト ボックス 106">
          <a:extLst>
            <a:ext uri="{FF2B5EF4-FFF2-40B4-BE49-F238E27FC236}">
              <a16:creationId xmlns:a16="http://schemas.microsoft.com/office/drawing/2014/main" id="{00000000-0008-0000-0600-00006B000000}"/>
            </a:ext>
          </a:extLst>
        </xdr:cNvPr>
        <xdr:cNvSpPr txBox="1"/>
      </xdr:nvSpPr>
      <xdr:spPr>
        <a:xfrm>
          <a:off x="166581" y="941906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147865</xdr:rowOff>
    </xdr:from>
    <xdr:to>
      <xdr:col>28</xdr:col>
      <xdr:colOff>114300</xdr:colOff>
      <xdr:row>53</xdr:row>
      <xdr:rowOff>147865</xdr:rowOff>
    </xdr:to>
    <xdr:cxnSp macro="">
      <xdr:nvCxnSpPr>
        <xdr:cNvPr id="108" name="直線コネクタ 107">
          <a:extLst>
            <a:ext uri="{FF2B5EF4-FFF2-40B4-BE49-F238E27FC236}">
              <a16:creationId xmlns:a16="http://schemas.microsoft.com/office/drawing/2014/main" id="{00000000-0008-0000-0600-00006C000000}"/>
            </a:ext>
          </a:extLst>
        </xdr:cNvPr>
        <xdr:cNvCxnSpPr/>
      </xdr:nvCxnSpPr>
      <xdr:spPr>
        <a:xfrm>
          <a:off x="762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53</xdr:row>
      <xdr:rowOff>5642</xdr:rowOff>
    </xdr:from>
    <xdr:ext cx="595419" cy="259045"/>
    <xdr:sp macro="" textlink="">
      <xdr:nvSpPr>
        <xdr:cNvPr id="109" name="テキスト ボックス 108">
          <a:extLst>
            <a:ext uri="{FF2B5EF4-FFF2-40B4-BE49-F238E27FC236}">
              <a16:creationId xmlns:a16="http://schemas.microsoft.com/office/drawing/2014/main" id="{00000000-0008-0000-0600-00006D000000}"/>
            </a:ext>
          </a:extLst>
        </xdr:cNvPr>
        <xdr:cNvSpPr txBox="1"/>
      </xdr:nvSpPr>
      <xdr:spPr>
        <a:xfrm>
          <a:off x="166581" y="9092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51</xdr:row>
      <xdr:rowOff>164193</xdr:rowOff>
    </xdr:from>
    <xdr:to>
      <xdr:col>28</xdr:col>
      <xdr:colOff>114300</xdr:colOff>
      <xdr:row>51</xdr:row>
      <xdr:rowOff>164193</xdr:rowOff>
    </xdr:to>
    <xdr:cxnSp macro="">
      <xdr:nvCxnSpPr>
        <xdr:cNvPr id="110" name="直線コネクタ 109">
          <a:extLst>
            <a:ext uri="{FF2B5EF4-FFF2-40B4-BE49-F238E27FC236}">
              <a16:creationId xmlns:a16="http://schemas.microsoft.com/office/drawing/2014/main" id="{00000000-0008-0000-0600-00006E000000}"/>
            </a:ext>
          </a:extLst>
        </xdr:cNvPr>
        <xdr:cNvCxnSpPr/>
      </xdr:nvCxnSpPr>
      <xdr:spPr>
        <a:xfrm>
          <a:off x="762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51</xdr:row>
      <xdr:rowOff>21970</xdr:rowOff>
    </xdr:from>
    <xdr:ext cx="595419" cy="259045"/>
    <xdr:sp macro="" textlink="">
      <xdr:nvSpPr>
        <xdr:cNvPr id="111" name="テキスト ボックス 110">
          <a:extLst>
            <a:ext uri="{FF2B5EF4-FFF2-40B4-BE49-F238E27FC236}">
              <a16:creationId xmlns:a16="http://schemas.microsoft.com/office/drawing/2014/main" id="{00000000-0008-0000-0600-00006F000000}"/>
            </a:ext>
          </a:extLst>
        </xdr:cNvPr>
        <xdr:cNvSpPr txBox="1"/>
      </xdr:nvSpPr>
      <xdr:spPr>
        <a:xfrm>
          <a:off x="166581" y="8765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9072</xdr:rowOff>
    </xdr:from>
    <xdr:to>
      <xdr:col>28</xdr:col>
      <xdr:colOff>114300</xdr:colOff>
      <xdr:row>50</xdr:row>
      <xdr:rowOff>9072</xdr:rowOff>
    </xdr:to>
    <xdr:cxnSp macro="">
      <xdr:nvCxnSpPr>
        <xdr:cNvPr id="112" name="直線コネクタ 111">
          <a:extLst>
            <a:ext uri="{FF2B5EF4-FFF2-40B4-BE49-F238E27FC236}">
              <a16:creationId xmlns:a16="http://schemas.microsoft.com/office/drawing/2014/main" id="{00000000-0008-0000-0600-000070000000}"/>
            </a:ext>
          </a:extLst>
        </xdr:cNvPr>
        <xdr:cNvCxnSpPr/>
      </xdr:nvCxnSpPr>
      <xdr:spPr>
        <a:xfrm>
          <a:off x="762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38299</xdr:rowOff>
    </xdr:from>
    <xdr:ext cx="595419" cy="259045"/>
    <xdr:sp macro="" textlink="">
      <xdr:nvSpPr>
        <xdr:cNvPr id="113" name="テキスト ボックス 112">
          <a:extLst>
            <a:ext uri="{FF2B5EF4-FFF2-40B4-BE49-F238E27FC236}">
              <a16:creationId xmlns:a16="http://schemas.microsoft.com/office/drawing/2014/main" id="{00000000-0008-0000-0600-000071000000}"/>
            </a:ext>
          </a:extLst>
        </xdr:cNvPr>
        <xdr:cNvSpPr txBox="1"/>
      </xdr:nvSpPr>
      <xdr:spPr>
        <a:xfrm>
          <a:off x="166581" y="8439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4" name="直線コネクタ 113">
          <a:extLst>
            <a:ext uri="{FF2B5EF4-FFF2-40B4-BE49-F238E27FC236}">
              <a16:creationId xmlns:a16="http://schemas.microsoft.com/office/drawing/2014/main" id="{00000000-0008-0000-0600-000072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47</xdr:row>
      <xdr:rowOff>54627</xdr:rowOff>
    </xdr:from>
    <xdr:ext cx="595419" cy="259045"/>
    <xdr:sp macro="" textlink="">
      <xdr:nvSpPr>
        <xdr:cNvPr id="115" name="テキスト ボックス 114">
          <a:extLst>
            <a:ext uri="{FF2B5EF4-FFF2-40B4-BE49-F238E27FC236}">
              <a16:creationId xmlns:a16="http://schemas.microsoft.com/office/drawing/2014/main" id="{00000000-0008-0000-0600-000073000000}"/>
            </a:ext>
          </a:extLst>
        </xdr:cNvPr>
        <xdr:cNvSpPr txBox="1"/>
      </xdr:nvSpPr>
      <xdr:spPr>
        <a:xfrm>
          <a:off x="166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6" name="物件費グラフ枠">
          <a:extLst>
            <a:ext uri="{FF2B5EF4-FFF2-40B4-BE49-F238E27FC236}">
              <a16:creationId xmlns:a16="http://schemas.microsoft.com/office/drawing/2014/main" id="{00000000-0008-0000-0600-000074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50</xdr:row>
      <xdr:rowOff>128753</xdr:rowOff>
    </xdr:from>
    <xdr:to>
      <xdr:col>24</xdr:col>
      <xdr:colOff>62865</xdr:colOff>
      <xdr:row>58</xdr:row>
      <xdr:rowOff>131686</xdr:rowOff>
    </xdr:to>
    <xdr:cxnSp macro="">
      <xdr:nvCxnSpPr>
        <xdr:cNvPr id="117" name="直線コネクタ 116">
          <a:extLst>
            <a:ext uri="{FF2B5EF4-FFF2-40B4-BE49-F238E27FC236}">
              <a16:creationId xmlns:a16="http://schemas.microsoft.com/office/drawing/2014/main" id="{00000000-0008-0000-0600-000075000000}"/>
            </a:ext>
          </a:extLst>
        </xdr:cNvPr>
        <xdr:cNvCxnSpPr/>
      </xdr:nvCxnSpPr>
      <xdr:spPr>
        <a:xfrm flipV="1">
          <a:off x="4633595" y="8701253"/>
          <a:ext cx="1270" cy="137453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135513</xdr:rowOff>
    </xdr:from>
    <xdr:ext cx="534377" cy="259045"/>
    <xdr:sp macro="" textlink="">
      <xdr:nvSpPr>
        <xdr:cNvPr id="118" name="物件費最小値テキスト">
          <a:extLst>
            <a:ext uri="{FF2B5EF4-FFF2-40B4-BE49-F238E27FC236}">
              <a16:creationId xmlns:a16="http://schemas.microsoft.com/office/drawing/2014/main" id="{00000000-0008-0000-0600-000076000000}"/>
            </a:ext>
          </a:extLst>
        </xdr:cNvPr>
        <xdr:cNvSpPr txBox="1"/>
      </xdr:nvSpPr>
      <xdr:spPr>
        <a:xfrm>
          <a:off x="4686300" y="100796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42,454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58</xdr:row>
      <xdr:rowOff>131686</xdr:rowOff>
    </xdr:from>
    <xdr:to>
      <xdr:col>24</xdr:col>
      <xdr:colOff>152400</xdr:colOff>
      <xdr:row>58</xdr:row>
      <xdr:rowOff>131686</xdr:rowOff>
    </xdr:to>
    <xdr:cxnSp macro="">
      <xdr:nvCxnSpPr>
        <xdr:cNvPr id="119" name="直線コネクタ 118">
          <a:extLst>
            <a:ext uri="{FF2B5EF4-FFF2-40B4-BE49-F238E27FC236}">
              <a16:creationId xmlns:a16="http://schemas.microsoft.com/office/drawing/2014/main" id="{00000000-0008-0000-0600-000077000000}"/>
            </a:ext>
          </a:extLst>
        </xdr:cNvPr>
        <xdr:cNvCxnSpPr/>
      </xdr:nvCxnSpPr>
      <xdr:spPr>
        <a:xfrm>
          <a:off x="4546600" y="1007578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49</xdr:row>
      <xdr:rowOff>75430</xdr:rowOff>
    </xdr:from>
    <xdr:ext cx="599010" cy="259045"/>
    <xdr:sp macro="" textlink="">
      <xdr:nvSpPr>
        <xdr:cNvPr id="120" name="物件費最大値テキスト">
          <a:extLst>
            <a:ext uri="{FF2B5EF4-FFF2-40B4-BE49-F238E27FC236}">
              <a16:creationId xmlns:a16="http://schemas.microsoft.com/office/drawing/2014/main" id="{00000000-0008-0000-0600-000078000000}"/>
            </a:ext>
          </a:extLst>
        </xdr:cNvPr>
        <xdr:cNvSpPr txBox="1"/>
      </xdr:nvSpPr>
      <xdr:spPr>
        <a:xfrm>
          <a:off x="4686300" y="847648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463,352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50</xdr:row>
      <xdr:rowOff>128753</xdr:rowOff>
    </xdr:from>
    <xdr:to>
      <xdr:col>24</xdr:col>
      <xdr:colOff>152400</xdr:colOff>
      <xdr:row>50</xdr:row>
      <xdr:rowOff>128753</xdr:rowOff>
    </xdr:to>
    <xdr:cxnSp macro="">
      <xdr:nvCxnSpPr>
        <xdr:cNvPr id="121" name="直線コネクタ 120">
          <a:extLst>
            <a:ext uri="{FF2B5EF4-FFF2-40B4-BE49-F238E27FC236}">
              <a16:creationId xmlns:a16="http://schemas.microsoft.com/office/drawing/2014/main" id="{00000000-0008-0000-0600-000079000000}"/>
            </a:ext>
          </a:extLst>
        </xdr:cNvPr>
        <xdr:cNvCxnSpPr/>
      </xdr:nvCxnSpPr>
      <xdr:spPr>
        <a:xfrm>
          <a:off x="4546600" y="870125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58</xdr:row>
      <xdr:rowOff>38274</xdr:rowOff>
    </xdr:from>
    <xdr:to>
      <xdr:col>24</xdr:col>
      <xdr:colOff>63500</xdr:colOff>
      <xdr:row>58</xdr:row>
      <xdr:rowOff>48257</xdr:rowOff>
    </xdr:to>
    <xdr:cxnSp macro="">
      <xdr:nvCxnSpPr>
        <xdr:cNvPr id="122" name="直線コネクタ 121">
          <a:extLst>
            <a:ext uri="{FF2B5EF4-FFF2-40B4-BE49-F238E27FC236}">
              <a16:creationId xmlns:a16="http://schemas.microsoft.com/office/drawing/2014/main" id="{00000000-0008-0000-0600-00007A000000}"/>
            </a:ext>
          </a:extLst>
        </xdr:cNvPr>
        <xdr:cNvCxnSpPr/>
      </xdr:nvCxnSpPr>
      <xdr:spPr>
        <a:xfrm flipV="1">
          <a:off x="3797300" y="9982374"/>
          <a:ext cx="838200" cy="99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57</xdr:row>
      <xdr:rowOff>4884</xdr:rowOff>
    </xdr:from>
    <xdr:ext cx="534377" cy="259045"/>
    <xdr:sp macro="" textlink="">
      <xdr:nvSpPr>
        <xdr:cNvPr id="123" name="物件費平均値テキスト">
          <a:extLst>
            <a:ext uri="{FF2B5EF4-FFF2-40B4-BE49-F238E27FC236}">
              <a16:creationId xmlns:a16="http://schemas.microsoft.com/office/drawing/2014/main" id="{00000000-0008-0000-0600-00007B000000}"/>
            </a:ext>
          </a:extLst>
        </xdr:cNvPr>
        <xdr:cNvSpPr txBox="1"/>
      </xdr:nvSpPr>
      <xdr:spPr>
        <a:xfrm>
          <a:off x="4686300" y="977753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72,732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153457</xdr:rowOff>
    </xdr:from>
    <xdr:to>
      <xdr:col>24</xdr:col>
      <xdr:colOff>114300</xdr:colOff>
      <xdr:row>58</xdr:row>
      <xdr:rowOff>83607</xdr:rowOff>
    </xdr:to>
    <xdr:sp macro="" textlink="">
      <xdr:nvSpPr>
        <xdr:cNvPr id="124" name="フローチャート: 判断 123">
          <a:extLst>
            <a:ext uri="{FF2B5EF4-FFF2-40B4-BE49-F238E27FC236}">
              <a16:creationId xmlns:a16="http://schemas.microsoft.com/office/drawing/2014/main" id="{00000000-0008-0000-0600-00007C000000}"/>
            </a:ext>
          </a:extLst>
        </xdr:cNvPr>
        <xdr:cNvSpPr/>
      </xdr:nvSpPr>
      <xdr:spPr>
        <a:xfrm>
          <a:off x="4584700" y="99261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58</xdr:row>
      <xdr:rowOff>39890</xdr:rowOff>
    </xdr:from>
    <xdr:to>
      <xdr:col>19</xdr:col>
      <xdr:colOff>177800</xdr:colOff>
      <xdr:row>58</xdr:row>
      <xdr:rowOff>48257</xdr:rowOff>
    </xdr:to>
    <xdr:cxnSp macro="">
      <xdr:nvCxnSpPr>
        <xdr:cNvPr id="125" name="直線コネクタ 124">
          <a:extLst>
            <a:ext uri="{FF2B5EF4-FFF2-40B4-BE49-F238E27FC236}">
              <a16:creationId xmlns:a16="http://schemas.microsoft.com/office/drawing/2014/main" id="{00000000-0008-0000-0600-00007D000000}"/>
            </a:ext>
          </a:extLst>
        </xdr:cNvPr>
        <xdr:cNvCxnSpPr/>
      </xdr:nvCxnSpPr>
      <xdr:spPr>
        <a:xfrm>
          <a:off x="2908300" y="9983990"/>
          <a:ext cx="889000" cy="83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58</xdr:row>
      <xdr:rowOff>618</xdr:rowOff>
    </xdr:from>
    <xdr:to>
      <xdr:col>20</xdr:col>
      <xdr:colOff>38100</xdr:colOff>
      <xdr:row>58</xdr:row>
      <xdr:rowOff>102218</xdr:rowOff>
    </xdr:to>
    <xdr:sp macro="" textlink="">
      <xdr:nvSpPr>
        <xdr:cNvPr id="126" name="フローチャート: 判断 125">
          <a:extLst>
            <a:ext uri="{FF2B5EF4-FFF2-40B4-BE49-F238E27FC236}">
              <a16:creationId xmlns:a16="http://schemas.microsoft.com/office/drawing/2014/main" id="{00000000-0008-0000-0600-00007E000000}"/>
            </a:ext>
          </a:extLst>
        </xdr:cNvPr>
        <xdr:cNvSpPr/>
      </xdr:nvSpPr>
      <xdr:spPr>
        <a:xfrm>
          <a:off x="3746500" y="99447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58</xdr:row>
      <xdr:rowOff>93345</xdr:rowOff>
    </xdr:from>
    <xdr:ext cx="534377" cy="259045"/>
    <xdr:sp macro="" textlink="">
      <xdr:nvSpPr>
        <xdr:cNvPr id="127" name="テキスト ボックス 126">
          <a:extLst>
            <a:ext uri="{FF2B5EF4-FFF2-40B4-BE49-F238E27FC236}">
              <a16:creationId xmlns:a16="http://schemas.microsoft.com/office/drawing/2014/main" id="{00000000-0008-0000-0600-00007F000000}"/>
            </a:ext>
          </a:extLst>
        </xdr:cNvPr>
        <xdr:cNvSpPr txBox="1"/>
      </xdr:nvSpPr>
      <xdr:spPr>
        <a:xfrm>
          <a:off x="3530111" y="100374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67,033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58</xdr:row>
      <xdr:rowOff>39890</xdr:rowOff>
    </xdr:from>
    <xdr:to>
      <xdr:col>15</xdr:col>
      <xdr:colOff>50800</xdr:colOff>
      <xdr:row>58</xdr:row>
      <xdr:rowOff>61470</xdr:rowOff>
    </xdr:to>
    <xdr:cxnSp macro="">
      <xdr:nvCxnSpPr>
        <xdr:cNvPr id="128" name="直線コネクタ 127">
          <a:extLst>
            <a:ext uri="{FF2B5EF4-FFF2-40B4-BE49-F238E27FC236}">
              <a16:creationId xmlns:a16="http://schemas.microsoft.com/office/drawing/2014/main" id="{00000000-0008-0000-0600-000080000000}"/>
            </a:ext>
          </a:extLst>
        </xdr:cNvPr>
        <xdr:cNvCxnSpPr/>
      </xdr:nvCxnSpPr>
      <xdr:spPr>
        <a:xfrm flipV="1">
          <a:off x="2019300" y="9983990"/>
          <a:ext cx="889000" cy="215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57</xdr:row>
      <xdr:rowOff>163714</xdr:rowOff>
    </xdr:from>
    <xdr:to>
      <xdr:col>15</xdr:col>
      <xdr:colOff>101600</xdr:colOff>
      <xdr:row>58</xdr:row>
      <xdr:rowOff>93864</xdr:rowOff>
    </xdr:to>
    <xdr:sp macro="" textlink="">
      <xdr:nvSpPr>
        <xdr:cNvPr id="129" name="フローチャート: 判断 128">
          <a:extLst>
            <a:ext uri="{FF2B5EF4-FFF2-40B4-BE49-F238E27FC236}">
              <a16:creationId xmlns:a16="http://schemas.microsoft.com/office/drawing/2014/main" id="{00000000-0008-0000-0600-000081000000}"/>
            </a:ext>
          </a:extLst>
        </xdr:cNvPr>
        <xdr:cNvSpPr/>
      </xdr:nvSpPr>
      <xdr:spPr>
        <a:xfrm>
          <a:off x="2857500" y="99363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58</xdr:row>
      <xdr:rowOff>84991</xdr:rowOff>
    </xdr:from>
    <xdr:ext cx="534377" cy="259045"/>
    <xdr:sp macro="" textlink="">
      <xdr:nvSpPr>
        <xdr:cNvPr id="130" name="テキスト ボックス 129">
          <a:extLst>
            <a:ext uri="{FF2B5EF4-FFF2-40B4-BE49-F238E27FC236}">
              <a16:creationId xmlns:a16="http://schemas.microsoft.com/office/drawing/2014/main" id="{00000000-0008-0000-0600-000082000000}"/>
            </a:ext>
          </a:extLst>
        </xdr:cNvPr>
        <xdr:cNvSpPr txBox="1"/>
      </xdr:nvSpPr>
      <xdr:spPr>
        <a:xfrm>
          <a:off x="2641111" y="100290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69,591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58</xdr:row>
      <xdr:rowOff>61470</xdr:rowOff>
    </xdr:from>
    <xdr:to>
      <xdr:col>10</xdr:col>
      <xdr:colOff>114300</xdr:colOff>
      <xdr:row>58</xdr:row>
      <xdr:rowOff>91929</xdr:rowOff>
    </xdr:to>
    <xdr:cxnSp macro="">
      <xdr:nvCxnSpPr>
        <xdr:cNvPr id="131" name="直線コネクタ 130">
          <a:extLst>
            <a:ext uri="{FF2B5EF4-FFF2-40B4-BE49-F238E27FC236}">
              <a16:creationId xmlns:a16="http://schemas.microsoft.com/office/drawing/2014/main" id="{00000000-0008-0000-0600-000083000000}"/>
            </a:ext>
          </a:extLst>
        </xdr:cNvPr>
        <xdr:cNvCxnSpPr/>
      </xdr:nvCxnSpPr>
      <xdr:spPr>
        <a:xfrm flipV="1">
          <a:off x="1130300" y="10005570"/>
          <a:ext cx="889000" cy="304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58</xdr:row>
      <xdr:rowOff>4518</xdr:rowOff>
    </xdr:from>
    <xdr:to>
      <xdr:col>10</xdr:col>
      <xdr:colOff>165100</xdr:colOff>
      <xdr:row>58</xdr:row>
      <xdr:rowOff>106118</xdr:rowOff>
    </xdr:to>
    <xdr:sp macro="" textlink="">
      <xdr:nvSpPr>
        <xdr:cNvPr id="132" name="フローチャート: 判断 131">
          <a:extLst>
            <a:ext uri="{FF2B5EF4-FFF2-40B4-BE49-F238E27FC236}">
              <a16:creationId xmlns:a16="http://schemas.microsoft.com/office/drawing/2014/main" id="{00000000-0008-0000-0600-000084000000}"/>
            </a:ext>
          </a:extLst>
        </xdr:cNvPr>
        <xdr:cNvSpPr/>
      </xdr:nvSpPr>
      <xdr:spPr>
        <a:xfrm>
          <a:off x="1968500" y="99486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56</xdr:row>
      <xdr:rowOff>122645</xdr:rowOff>
    </xdr:from>
    <xdr:ext cx="534377" cy="259045"/>
    <xdr:sp macro="" textlink="">
      <xdr:nvSpPr>
        <xdr:cNvPr id="133" name="テキスト ボックス 132">
          <a:extLst>
            <a:ext uri="{FF2B5EF4-FFF2-40B4-BE49-F238E27FC236}">
              <a16:creationId xmlns:a16="http://schemas.microsoft.com/office/drawing/2014/main" id="{00000000-0008-0000-0600-000085000000}"/>
            </a:ext>
          </a:extLst>
        </xdr:cNvPr>
        <xdr:cNvSpPr txBox="1"/>
      </xdr:nvSpPr>
      <xdr:spPr>
        <a:xfrm>
          <a:off x="1752111" y="97238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65,839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58</xdr:row>
      <xdr:rowOff>25953</xdr:rowOff>
    </xdr:from>
    <xdr:to>
      <xdr:col>6</xdr:col>
      <xdr:colOff>38100</xdr:colOff>
      <xdr:row>58</xdr:row>
      <xdr:rowOff>127553</xdr:rowOff>
    </xdr:to>
    <xdr:sp macro="" textlink="">
      <xdr:nvSpPr>
        <xdr:cNvPr id="134" name="フローチャート: 判断 133">
          <a:extLst>
            <a:ext uri="{FF2B5EF4-FFF2-40B4-BE49-F238E27FC236}">
              <a16:creationId xmlns:a16="http://schemas.microsoft.com/office/drawing/2014/main" id="{00000000-0008-0000-0600-000086000000}"/>
            </a:ext>
          </a:extLst>
        </xdr:cNvPr>
        <xdr:cNvSpPr/>
      </xdr:nvSpPr>
      <xdr:spPr>
        <a:xfrm>
          <a:off x="1079500" y="99700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56</xdr:row>
      <xdr:rowOff>144080</xdr:rowOff>
    </xdr:from>
    <xdr:ext cx="534377" cy="259045"/>
    <xdr:sp macro="" textlink="">
      <xdr:nvSpPr>
        <xdr:cNvPr id="135" name="テキスト ボックス 134">
          <a:extLst>
            <a:ext uri="{FF2B5EF4-FFF2-40B4-BE49-F238E27FC236}">
              <a16:creationId xmlns:a16="http://schemas.microsoft.com/office/drawing/2014/main" id="{00000000-0008-0000-0600-000087000000}"/>
            </a:ext>
          </a:extLst>
        </xdr:cNvPr>
        <xdr:cNvSpPr txBox="1"/>
      </xdr:nvSpPr>
      <xdr:spPr>
        <a:xfrm>
          <a:off x="863111" y="97452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59,275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6" name="テキスト ボックス 135">
          <a:extLst>
            <a:ext uri="{FF2B5EF4-FFF2-40B4-BE49-F238E27FC236}">
              <a16:creationId xmlns:a16="http://schemas.microsoft.com/office/drawing/2014/main" id="{00000000-0008-0000-0600-000088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7" name="テキスト ボックス 136">
          <a:extLst>
            <a:ext uri="{FF2B5EF4-FFF2-40B4-BE49-F238E27FC236}">
              <a16:creationId xmlns:a16="http://schemas.microsoft.com/office/drawing/2014/main" id="{00000000-0008-0000-0600-000089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8" name="テキスト ボックス 137">
          <a:extLst>
            <a:ext uri="{FF2B5EF4-FFF2-40B4-BE49-F238E27FC236}">
              <a16:creationId xmlns:a16="http://schemas.microsoft.com/office/drawing/2014/main" id="{00000000-0008-0000-0600-00008A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9" name="テキスト ボックス 138">
          <a:extLst>
            <a:ext uri="{FF2B5EF4-FFF2-40B4-BE49-F238E27FC236}">
              <a16:creationId xmlns:a16="http://schemas.microsoft.com/office/drawing/2014/main" id="{00000000-0008-0000-0600-00008B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40" name="テキスト ボックス 139">
          <a:extLst>
            <a:ext uri="{FF2B5EF4-FFF2-40B4-BE49-F238E27FC236}">
              <a16:creationId xmlns:a16="http://schemas.microsoft.com/office/drawing/2014/main" id="{00000000-0008-0000-0600-00008C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158924</xdr:rowOff>
    </xdr:from>
    <xdr:to>
      <xdr:col>24</xdr:col>
      <xdr:colOff>114300</xdr:colOff>
      <xdr:row>58</xdr:row>
      <xdr:rowOff>89074</xdr:rowOff>
    </xdr:to>
    <xdr:sp macro="" textlink="">
      <xdr:nvSpPr>
        <xdr:cNvPr id="141" name="楕円 140">
          <a:extLst>
            <a:ext uri="{FF2B5EF4-FFF2-40B4-BE49-F238E27FC236}">
              <a16:creationId xmlns:a16="http://schemas.microsoft.com/office/drawing/2014/main" id="{00000000-0008-0000-0600-00008D000000}"/>
            </a:ext>
          </a:extLst>
        </xdr:cNvPr>
        <xdr:cNvSpPr/>
      </xdr:nvSpPr>
      <xdr:spPr>
        <a:xfrm>
          <a:off x="4584700" y="99315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57</xdr:row>
      <xdr:rowOff>131884</xdr:rowOff>
    </xdr:from>
    <xdr:ext cx="534377" cy="259045"/>
    <xdr:sp macro="" textlink="">
      <xdr:nvSpPr>
        <xdr:cNvPr id="142" name="物件費該当値テキスト">
          <a:extLst>
            <a:ext uri="{FF2B5EF4-FFF2-40B4-BE49-F238E27FC236}">
              <a16:creationId xmlns:a16="http://schemas.microsoft.com/office/drawing/2014/main" id="{00000000-0008-0000-0600-00008E000000}"/>
            </a:ext>
          </a:extLst>
        </xdr:cNvPr>
        <xdr:cNvSpPr txBox="1"/>
      </xdr:nvSpPr>
      <xdr:spPr>
        <a:xfrm>
          <a:off x="4686300" y="99045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71,058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57</xdr:row>
      <xdr:rowOff>168907</xdr:rowOff>
    </xdr:from>
    <xdr:to>
      <xdr:col>20</xdr:col>
      <xdr:colOff>38100</xdr:colOff>
      <xdr:row>58</xdr:row>
      <xdr:rowOff>99057</xdr:rowOff>
    </xdr:to>
    <xdr:sp macro="" textlink="">
      <xdr:nvSpPr>
        <xdr:cNvPr id="143" name="楕円 142">
          <a:extLst>
            <a:ext uri="{FF2B5EF4-FFF2-40B4-BE49-F238E27FC236}">
              <a16:creationId xmlns:a16="http://schemas.microsoft.com/office/drawing/2014/main" id="{00000000-0008-0000-0600-00008F000000}"/>
            </a:ext>
          </a:extLst>
        </xdr:cNvPr>
        <xdr:cNvSpPr/>
      </xdr:nvSpPr>
      <xdr:spPr>
        <a:xfrm>
          <a:off x="3746500" y="99415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56</xdr:row>
      <xdr:rowOff>115584</xdr:rowOff>
    </xdr:from>
    <xdr:ext cx="534377" cy="259045"/>
    <xdr:sp macro="" textlink="">
      <xdr:nvSpPr>
        <xdr:cNvPr id="144" name="テキスト ボックス 143">
          <a:extLst>
            <a:ext uri="{FF2B5EF4-FFF2-40B4-BE49-F238E27FC236}">
              <a16:creationId xmlns:a16="http://schemas.microsoft.com/office/drawing/2014/main" id="{00000000-0008-0000-0600-000090000000}"/>
            </a:ext>
          </a:extLst>
        </xdr:cNvPr>
        <xdr:cNvSpPr txBox="1"/>
      </xdr:nvSpPr>
      <xdr:spPr>
        <a:xfrm>
          <a:off x="3530111" y="97167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68,001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57</xdr:row>
      <xdr:rowOff>160540</xdr:rowOff>
    </xdr:from>
    <xdr:to>
      <xdr:col>15</xdr:col>
      <xdr:colOff>101600</xdr:colOff>
      <xdr:row>58</xdr:row>
      <xdr:rowOff>90690</xdr:rowOff>
    </xdr:to>
    <xdr:sp macro="" textlink="">
      <xdr:nvSpPr>
        <xdr:cNvPr id="145" name="楕円 144">
          <a:extLst>
            <a:ext uri="{FF2B5EF4-FFF2-40B4-BE49-F238E27FC236}">
              <a16:creationId xmlns:a16="http://schemas.microsoft.com/office/drawing/2014/main" id="{00000000-0008-0000-0600-000091000000}"/>
            </a:ext>
          </a:extLst>
        </xdr:cNvPr>
        <xdr:cNvSpPr/>
      </xdr:nvSpPr>
      <xdr:spPr>
        <a:xfrm>
          <a:off x="2857500" y="99331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56</xdr:row>
      <xdr:rowOff>107217</xdr:rowOff>
    </xdr:from>
    <xdr:ext cx="534377" cy="259045"/>
    <xdr:sp macro="" textlink="">
      <xdr:nvSpPr>
        <xdr:cNvPr id="146" name="テキスト ボックス 145">
          <a:extLst>
            <a:ext uri="{FF2B5EF4-FFF2-40B4-BE49-F238E27FC236}">
              <a16:creationId xmlns:a16="http://schemas.microsoft.com/office/drawing/2014/main" id="{00000000-0008-0000-0600-000092000000}"/>
            </a:ext>
          </a:extLst>
        </xdr:cNvPr>
        <xdr:cNvSpPr txBox="1"/>
      </xdr:nvSpPr>
      <xdr:spPr>
        <a:xfrm>
          <a:off x="2641111" y="97084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70,563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58</xdr:row>
      <xdr:rowOff>10670</xdr:rowOff>
    </xdr:from>
    <xdr:to>
      <xdr:col>10</xdr:col>
      <xdr:colOff>165100</xdr:colOff>
      <xdr:row>58</xdr:row>
      <xdr:rowOff>112270</xdr:rowOff>
    </xdr:to>
    <xdr:sp macro="" textlink="">
      <xdr:nvSpPr>
        <xdr:cNvPr id="147" name="楕円 146">
          <a:extLst>
            <a:ext uri="{FF2B5EF4-FFF2-40B4-BE49-F238E27FC236}">
              <a16:creationId xmlns:a16="http://schemas.microsoft.com/office/drawing/2014/main" id="{00000000-0008-0000-0600-000093000000}"/>
            </a:ext>
          </a:extLst>
        </xdr:cNvPr>
        <xdr:cNvSpPr/>
      </xdr:nvSpPr>
      <xdr:spPr>
        <a:xfrm>
          <a:off x="1968500" y="99547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58</xdr:row>
      <xdr:rowOff>103397</xdr:rowOff>
    </xdr:from>
    <xdr:ext cx="534377" cy="259045"/>
    <xdr:sp macro="" textlink="">
      <xdr:nvSpPr>
        <xdr:cNvPr id="148" name="テキスト ボックス 147">
          <a:extLst>
            <a:ext uri="{FF2B5EF4-FFF2-40B4-BE49-F238E27FC236}">
              <a16:creationId xmlns:a16="http://schemas.microsoft.com/office/drawing/2014/main" id="{00000000-0008-0000-0600-000094000000}"/>
            </a:ext>
          </a:extLst>
        </xdr:cNvPr>
        <xdr:cNvSpPr txBox="1"/>
      </xdr:nvSpPr>
      <xdr:spPr>
        <a:xfrm>
          <a:off x="1752111" y="100474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63,955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58</xdr:row>
      <xdr:rowOff>41129</xdr:rowOff>
    </xdr:from>
    <xdr:to>
      <xdr:col>6</xdr:col>
      <xdr:colOff>38100</xdr:colOff>
      <xdr:row>58</xdr:row>
      <xdr:rowOff>142729</xdr:rowOff>
    </xdr:to>
    <xdr:sp macro="" textlink="">
      <xdr:nvSpPr>
        <xdr:cNvPr id="149" name="楕円 148">
          <a:extLst>
            <a:ext uri="{FF2B5EF4-FFF2-40B4-BE49-F238E27FC236}">
              <a16:creationId xmlns:a16="http://schemas.microsoft.com/office/drawing/2014/main" id="{00000000-0008-0000-0600-000095000000}"/>
            </a:ext>
          </a:extLst>
        </xdr:cNvPr>
        <xdr:cNvSpPr/>
      </xdr:nvSpPr>
      <xdr:spPr>
        <a:xfrm>
          <a:off x="1079500" y="99852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58</xdr:row>
      <xdr:rowOff>133856</xdr:rowOff>
    </xdr:from>
    <xdr:ext cx="534377" cy="259045"/>
    <xdr:sp macro="" textlink="">
      <xdr:nvSpPr>
        <xdr:cNvPr id="150" name="テキスト ボックス 149">
          <a:extLst>
            <a:ext uri="{FF2B5EF4-FFF2-40B4-BE49-F238E27FC236}">
              <a16:creationId xmlns:a16="http://schemas.microsoft.com/office/drawing/2014/main" id="{00000000-0008-0000-0600-000096000000}"/>
            </a:ext>
          </a:extLst>
        </xdr:cNvPr>
        <xdr:cNvSpPr txBox="1"/>
      </xdr:nvSpPr>
      <xdr:spPr>
        <a:xfrm>
          <a:off x="863111" y="100779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54,628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51" name="正方形/長方形 150">
          <a:extLst>
            <a:ext uri="{FF2B5EF4-FFF2-40B4-BE49-F238E27FC236}">
              <a16:creationId xmlns:a16="http://schemas.microsoft.com/office/drawing/2014/main" id="{00000000-0008-0000-0600-000097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維持補修費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52" name="正方形/長方形 151">
          <a:extLst>
            <a:ext uri="{FF2B5EF4-FFF2-40B4-BE49-F238E27FC236}">
              <a16:creationId xmlns:a16="http://schemas.microsoft.com/office/drawing/2014/main" id="{00000000-0008-0000-0600-000098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53" name="正方形/長方形 152">
          <a:extLst>
            <a:ext uri="{FF2B5EF4-FFF2-40B4-BE49-F238E27FC236}">
              <a16:creationId xmlns:a16="http://schemas.microsoft.com/office/drawing/2014/main" id="{00000000-0008-0000-0600-000099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4" name="正方形/長方形 153">
          <a:extLst>
            <a:ext uri="{FF2B5EF4-FFF2-40B4-BE49-F238E27FC236}">
              <a16:creationId xmlns:a16="http://schemas.microsoft.com/office/drawing/2014/main" id="{00000000-0008-0000-0600-00009A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5" name="正方形/長方形 154">
          <a:extLst>
            <a:ext uri="{FF2B5EF4-FFF2-40B4-BE49-F238E27FC236}">
              <a16:creationId xmlns:a16="http://schemas.microsoft.com/office/drawing/2014/main" id="{00000000-0008-0000-0600-00009B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6" name="正方形/長方形 155">
          <a:extLst>
            <a:ext uri="{FF2B5EF4-FFF2-40B4-BE49-F238E27FC236}">
              <a16:creationId xmlns:a16="http://schemas.microsoft.com/office/drawing/2014/main" id="{00000000-0008-0000-0600-00009C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7" name="正方形/長方形 156">
          <a:extLst>
            <a:ext uri="{FF2B5EF4-FFF2-40B4-BE49-F238E27FC236}">
              <a16:creationId xmlns:a16="http://schemas.microsoft.com/office/drawing/2014/main" id="{00000000-0008-0000-0600-00009D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3,878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8" name="正方形/長方形 157">
          <a:extLst>
            <a:ext uri="{FF2B5EF4-FFF2-40B4-BE49-F238E27FC236}">
              <a16:creationId xmlns:a16="http://schemas.microsoft.com/office/drawing/2014/main" id="{00000000-0008-0000-0600-00009E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9" name="テキスト ボックス 158">
          <a:extLst>
            <a:ext uri="{FF2B5EF4-FFF2-40B4-BE49-F238E27FC236}">
              <a16:creationId xmlns:a16="http://schemas.microsoft.com/office/drawing/2014/main" id="{00000000-0008-0000-0600-00009F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60" name="直線コネクタ 159">
          <a:extLst>
            <a:ext uri="{FF2B5EF4-FFF2-40B4-BE49-F238E27FC236}">
              <a16:creationId xmlns:a16="http://schemas.microsoft.com/office/drawing/2014/main" id="{00000000-0008-0000-0600-0000A0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79</xdr:row>
      <xdr:rowOff>44450</xdr:rowOff>
    </xdr:from>
    <xdr:to>
      <xdr:col>28</xdr:col>
      <xdr:colOff>114300</xdr:colOff>
      <xdr:row>79</xdr:row>
      <xdr:rowOff>44450</xdr:rowOff>
    </xdr:to>
    <xdr:cxnSp macro="">
      <xdr:nvCxnSpPr>
        <xdr:cNvPr id="161" name="直線コネクタ 160">
          <a:extLst>
            <a:ext uri="{FF2B5EF4-FFF2-40B4-BE49-F238E27FC236}">
              <a16:creationId xmlns:a16="http://schemas.microsoft.com/office/drawing/2014/main" id="{00000000-0008-0000-0600-0000A1000000}"/>
            </a:ext>
          </a:extLst>
        </xdr:cNvPr>
        <xdr:cNvCxnSpPr/>
      </xdr:nvCxnSpPr>
      <xdr:spPr>
        <a:xfrm>
          <a:off x="762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78</xdr:row>
      <xdr:rowOff>73677</xdr:rowOff>
    </xdr:from>
    <xdr:ext cx="248786" cy="259045"/>
    <xdr:sp macro="" textlink="">
      <xdr:nvSpPr>
        <xdr:cNvPr id="162" name="テキスト ボックス 161">
          <a:extLst>
            <a:ext uri="{FF2B5EF4-FFF2-40B4-BE49-F238E27FC236}">
              <a16:creationId xmlns:a16="http://schemas.microsoft.com/office/drawing/2014/main" id="{00000000-0008-0000-0600-0000A2000000}"/>
            </a:ext>
          </a:extLst>
        </xdr:cNvPr>
        <xdr:cNvSpPr txBox="1"/>
      </xdr:nvSpPr>
      <xdr:spPr>
        <a:xfrm>
          <a:off x="513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6350</xdr:rowOff>
    </xdr:from>
    <xdr:to>
      <xdr:col>28</xdr:col>
      <xdr:colOff>114300</xdr:colOff>
      <xdr:row>77</xdr:row>
      <xdr:rowOff>6350</xdr:rowOff>
    </xdr:to>
    <xdr:cxnSp macro="">
      <xdr:nvCxnSpPr>
        <xdr:cNvPr id="163" name="直線コネクタ 162">
          <a:extLst>
            <a:ext uri="{FF2B5EF4-FFF2-40B4-BE49-F238E27FC236}">
              <a16:creationId xmlns:a16="http://schemas.microsoft.com/office/drawing/2014/main" id="{00000000-0008-0000-0600-0000A3000000}"/>
            </a:ext>
          </a:extLst>
        </xdr:cNvPr>
        <xdr:cNvCxnSpPr/>
      </xdr:nvCxnSpPr>
      <xdr:spPr>
        <a:xfrm>
          <a:off x="762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76</xdr:row>
      <xdr:rowOff>35577</xdr:rowOff>
    </xdr:from>
    <xdr:ext cx="531299" cy="259045"/>
    <xdr:sp macro="" textlink="">
      <xdr:nvSpPr>
        <xdr:cNvPr id="164" name="テキスト ボックス 163">
          <a:extLst>
            <a:ext uri="{FF2B5EF4-FFF2-40B4-BE49-F238E27FC236}">
              <a16:creationId xmlns:a16="http://schemas.microsoft.com/office/drawing/2014/main" id="{00000000-0008-0000-0600-0000A4000000}"/>
            </a:ext>
          </a:extLst>
        </xdr:cNvPr>
        <xdr:cNvSpPr txBox="1"/>
      </xdr:nvSpPr>
      <xdr:spPr>
        <a:xfrm>
          <a:off x="230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74</xdr:row>
      <xdr:rowOff>139700</xdr:rowOff>
    </xdr:from>
    <xdr:to>
      <xdr:col>28</xdr:col>
      <xdr:colOff>114300</xdr:colOff>
      <xdr:row>74</xdr:row>
      <xdr:rowOff>139700</xdr:rowOff>
    </xdr:to>
    <xdr:cxnSp macro="">
      <xdr:nvCxnSpPr>
        <xdr:cNvPr id="165" name="直線コネクタ 164">
          <a:extLst>
            <a:ext uri="{FF2B5EF4-FFF2-40B4-BE49-F238E27FC236}">
              <a16:creationId xmlns:a16="http://schemas.microsoft.com/office/drawing/2014/main" id="{00000000-0008-0000-0600-0000A5000000}"/>
            </a:ext>
          </a:extLst>
        </xdr:cNvPr>
        <xdr:cNvCxnSpPr/>
      </xdr:nvCxnSpPr>
      <xdr:spPr>
        <a:xfrm>
          <a:off x="762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73</xdr:row>
      <xdr:rowOff>168927</xdr:rowOff>
    </xdr:from>
    <xdr:ext cx="531299" cy="259045"/>
    <xdr:sp macro="" textlink="">
      <xdr:nvSpPr>
        <xdr:cNvPr id="166" name="テキスト ボックス 165">
          <a:extLst>
            <a:ext uri="{FF2B5EF4-FFF2-40B4-BE49-F238E27FC236}">
              <a16:creationId xmlns:a16="http://schemas.microsoft.com/office/drawing/2014/main" id="{00000000-0008-0000-0600-0000A6000000}"/>
            </a:ext>
          </a:extLst>
        </xdr:cNvPr>
        <xdr:cNvSpPr txBox="1"/>
      </xdr:nvSpPr>
      <xdr:spPr>
        <a:xfrm>
          <a:off x="230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72</xdr:row>
      <xdr:rowOff>101600</xdr:rowOff>
    </xdr:from>
    <xdr:to>
      <xdr:col>28</xdr:col>
      <xdr:colOff>114300</xdr:colOff>
      <xdr:row>72</xdr:row>
      <xdr:rowOff>101600</xdr:rowOff>
    </xdr:to>
    <xdr:cxnSp macro="">
      <xdr:nvCxnSpPr>
        <xdr:cNvPr id="167" name="直線コネクタ 166">
          <a:extLst>
            <a:ext uri="{FF2B5EF4-FFF2-40B4-BE49-F238E27FC236}">
              <a16:creationId xmlns:a16="http://schemas.microsoft.com/office/drawing/2014/main" id="{00000000-0008-0000-0600-0000A7000000}"/>
            </a:ext>
          </a:extLst>
        </xdr:cNvPr>
        <xdr:cNvCxnSpPr/>
      </xdr:nvCxnSpPr>
      <xdr:spPr>
        <a:xfrm>
          <a:off x="762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71</xdr:row>
      <xdr:rowOff>130827</xdr:rowOff>
    </xdr:from>
    <xdr:ext cx="531299" cy="259045"/>
    <xdr:sp macro="" textlink="">
      <xdr:nvSpPr>
        <xdr:cNvPr id="168" name="テキスト ボックス 167">
          <a:extLst>
            <a:ext uri="{FF2B5EF4-FFF2-40B4-BE49-F238E27FC236}">
              <a16:creationId xmlns:a16="http://schemas.microsoft.com/office/drawing/2014/main" id="{00000000-0008-0000-0600-0000A8000000}"/>
            </a:ext>
          </a:extLst>
        </xdr:cNvPr>
        <xdr:cNvSpPr txBox="1"/>
      </xdr:nvSpPr>
      <xdr:spPr>
        <a:xfrm>
          <a:off x="230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63500</xdr:rowOff>
    </xdr:from>
    <xdr:to>
      <xdr:col>28</xdr:col>
      <xdr:colOff>114300</xdr:colOff>
      <xdr:row>70</xdr:row>
      <xdr:rowOff>63500</xdr:rowOff>
    </xdr:to>
    <xdr:cxnSp macro="">
      <xdr:nvCxnSpPr>
        <xdr:cNvPr id="169" name="直線コネクタ 168">
          <a:extLst>
            <a:ext uri="{FF2B5EF4-FFF2-40B4-BE49-F238E27FC236}">
              <a16:creationId xmlns:a16="http://schemas.microsoft.com/office/drawing/2014/main" id="{00000000-0008-0000-0600-0000A9000000}"/>
            </a:ext>
          </a:extLst>
        </xdr:cNvPr>
        <xdr:cNvCxnSpPr/>
      </xdr:nvCxnSpPr>
      <xdr:spPr>
        <a:xfrm>
          <a:off x="762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69</xdr:row>
      <xdr:rowOff>92727</xdr:rowOff>
    </xdr:from>
    <xdr:ext cx="531299" cy="259045"/>
    <xdr:sp macro="" textlink="">
      <xdr:nvSpPr>
        <xdr:cNvPr id="170" name="テキスト ボックス 169">
          <a:extLst>
            <a:ext uri="{FF2B5EF4-FFF2-40B4-BE49-F238E27FC236}">
              <a16:creationId xmlns:a16="http://schemas.microsoft.com/office/drawing/2014/main" id="{00000000-0008-0000-0600-0000AA000000}"/>
            </a:ext>
          </a:extLst>
        </xdr:cNvPr>
        <xdr:cNvSpPr txBox="1"/>
      </xdr:nvSpPr>
      <xdr:spPr>
        <a:xfrm>
          <a:off x="230701" y="1192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71" name="直線コネクタ 170">
          <a:extLst>
            <a:ext uri="{FF2B5EF4-FFF2-40B4-BE49-F238E27FC236}">
              <a16:creationId xmlns:a16="http://schemas.microsoft.com/office/drawing/2014/main" id="{00000000-0008-0000-0600-0000AB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67</xdr:row>
      <xdr:rowOff>54627</xdr:rowOff>
    </xdr:from>
    <xdr:ext cx="531299" cy="259045"/>
    <xdr:sp macro="" textlink="">
      <xdr:nvSpPr>
        <xdr:cNvPr id="172" name="テキスト ボックス 171">
          <a:extLst>
            <a:ext uri="{FF2B5EF4-FFF2-40B4-BE49-F238E27FC236}">
              <a16:creationId xmlns:a16="http://schemas.microsoft.com/office/drawing/2014/main" id="{00000000-0008-0000-0600-0000AC000000}"/>
            </a:ext>
          </a:extLst>
        </xdr:cNvPr>
        <xdr:cNvSpPr txBox="1"/>
      </xdr:nvSpPr>
      <xdr:spPr>
        <a:xfrm>
          <a:off x="230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73" name="維持補修費グラフ枠">
          <a:extLst>
            <a:ext uri="{FF2B5EF4-FFF2-40B4-BE49-F238E27FC236}">
              <a16:creationId xmlns:a16="http://schemas.microsoft.com/office/drawing/2014/main" id="{00000000-0008-0000-0600-0000AD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70</xdr:row>
      <xdr:rowOff>103048</xdr:rowOff>
    </xdr:from>
    <xdr:to>
      <xdr:col>24</xdr:col>
      <xdr:colOff>62865</xdr:colOff>
      <xdr:row>79</xdr:row>
      <xdr:rowOff>24333</xdr:rowOff>
    </xdr:to>
    <xdr:cxnSp macro="">
      <xdr:nvCxnSpPr>
        <xdr:cNvPr id="174" name="直線コネクタ 173">
          <a:extLst>
            <a:ext uri="{FF2B5EF4-FFF2-40B4-BE49-F238E27FC236}">
              <a16:creationId xmlns:a16="http://schemas.microsoft.com/office/drawing/2014/main" id="{00000000-0008-0000-0600-0000AE000000}"/>
            </a:ext>
          </a:extLst>
        </xdr:cNvPr>
        <xdr:cNvCxnSpPr/>
      </xdr:nvCxnSpPr>
      <xdr:spPr>
        <a:xfrm flipV="1">
          <a:off x="4633595" y="12104548"/>
          <a:ext cx="1270" cy="146433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79</xdr:row>
      <xdr:rowOff>28160</xdr:rowOff>
    </xdr:from>
    <xdr:ext cx="378565" cy="259045"/>
    <xdr:sp macro="" textlink="">
      <xdr:nvSpPr>
        <xdr:cNvPr id="175" name="維持補修費最小値テキスト">
          <a:extLst>
            <a:ext uri="{FF2B5EF4-FFF2-40B4-BE49-F238E27FC236}">
              <a16:creationId xmlns:a16="http://schemas.microsoft.com/office/drawing/2014/main" id="{00000000-0008-0000-0600-0000AF000000}"/>
            </a:ext>
          </a:extLst>
        </xdr:cNvPr>
        <xdr:cNvSpPr txBox="1"/>
      </xdr:nvSpPr>
      <xdr:spPr>
        <a:xfrm>
          <a:off x="4686300" y="1357271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528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79</xdr:row>
      <xdr:rowOff>24333</xdr:rowOff>
    </xdr:from>
    <xdr:to>
      <xdr:col>24</xdr:col>
      <xdr:colOff>152400</xdr:colOff>
      <xdr:row>79</xdr:row>
      <xdr:rowOff>24333</xdr:rowOff>
    </xdr:to>
    <xdr:cxnSp macro="">
      <xdr:nvCxnSpPr>
        <xdr:cNvPr id="176" name="直線コネクタ 175">
          <a:extLst>
            <a:ext uri="{FF2B5EF4-FFF2-40B4-BE49-F238E27FC236}">
              <a16:creationId xmlns:a16="http://schemas.microsoft.com/office/drawing/2014/main" id="{00000000-0008-0000-0600-0000B0000000}"/>
            </a:ext>
          </a:extLst>
        </xdr:cNvPr>
        <xdr:cNvCxnSpPr/>
      </xdr:nvCxnSpPr>
      <xdr:spPr>
        <a:xfrm>
          <a:off x="4546600" y="1356888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69</xdr:row>
      <xdr:rowOff>49725</xdr:rowOff>
    </xdr:from>
    <xdr:ext cx="534377" cy="259045"/>
    <xdr:sp macro="" textlink="">
      <xdr:nvSpPr>
        <xdr:cNvPr id="177" name="維持補修費最大値テキスト">
          <a:extLst>
            <a:ext uri="{FF2B5EF4-FFF2-40B4-BE49-F238E27FC236}">
              <a16:creationId xmlns:a16="http://schemas.microsoft.com/office/drawing/2014/main" id="{00000000-0008-0000-0600-0000B1000000}"/>
            </a:ext>
          </a:extLst>
        </xdr:cNvPr>
        <xdr:cNvSpPr txBox="1"/>
      </xdr:nvSpPr>
      <xdr:spPr>
        <a:xfrm>
          <a:off x="4686300" y="118797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38,962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70</xdr:row>
      <xdr:rowOff>103048</xdr:rowOff>
    </xdr:from>
    <xdr:to>
      <xdr:col>24</xdr:col>
      <xdr:colOff>152400</xdr:colOff>
      <xdr:row>70</xdr:row>
      <xdr:rowOff>103048</xdr:rowOff>
    </xdr:to>
    <xdr:cxnSp macro="">
      <xdr:nvCxnSpPr>
        <xdr:cNvPr id="178" name="直線コネクタ 177">
          <a:extLst>
            <a:ext uri="{FF2B5EF4-FFF2-40B4-BE49-F238E27FC236}">
              <a16:creationId xmlns:a16="http://schemas.microsoft.com/office/drawing/2014/main" id="{00000000-0008-0000-0600-0000B2000000}"/>
            </a:ext>
          </a:extLst>
        </xdr:cNvPr>
        <xdr:cNvCxnSpPr/>
      </xdr:nvCxnSpPr>
      <xdr:spPr>
        <a:xfrm>
          <a:off x="4546600" y="1210454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78</xdr:row>
      <xdr:rowOff>134214</xdr:rowOff>
    </xdr:from>
    <xdr:to>
      <xdr:col>24</xdr:col>
      <xdr:colOff>63500</xdr:colOff>
      <xdr:row>78</xdr:row>
      <xdr:rowOff>156502</xdr:rowOff>
    </xdr:to>
    <xdr:cxnSp macro="">
      <xdr:nvCxnSpPr>
        <xdr:cNvPr id="179" name="直線コネクタ 178">
          <a:extLst>
            <a:ext uri="{FF2B5EF4-FFF2-40B4-BE49-F238E27FC236}">
              <a16:creationId xmlns:a16="http://schemas.microsoft.com/office/drawing/2014/main" id="{00000000-0008-0000-0600-0000B3000000}"/>
            </a:ext>
          </a:extLst>
        </xdr:cNvPr>
        <xdr:cNvCxnSpPr/>
      </xdr:nvCxnSpPr>
      <xdr:spPr>
        <a:xfrm>
          <a:off x="3797300" y="13507314"/>
          <a:ext cx="838200" cy="222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77</xdr:row>
      <xdr:rowOff>6621</xdr:rowOff>
    </xdr:from>
    <xdr:ext cx="469744" cy="259045"/>
    <xdr:sp macro="" textlink="">
      <xdr:nvSpPr>
        <xdr:cNvPr id="180" name="維持補修費平均値テキスト">
          <a:extLst>
            <a:ext uri="{FF2B5EF4-FFF2-40B4-BE49-F238E27FC236}">
              <a16:creationId xmlns:a16="http://schemas.microsoft.com/office/drawing/2014/main" id="{00000000-0008-0000-0600-0000B4000000}"/>
            </a:ext>
          </a:extLst>
        </xdr:cNvPr>
        <xdr:cNvSpPr txBox="1"/>
      </xdr:nvSpPr>
      <xdr:spPr>
        <a:xfrm>
          <a:off x="4686300" y="1320827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4,760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77</xdr:row>
      <xdr:rowOff>155194</xdr:rowOff>
    </xdr:from>
    <xdr:to>
      <xdr:col>24</xdr:col>
      <xdr:colOff>114300</xdr:colOff>
      <xdr:row>78</xdr:row>
      <xdr:rowOff>85344</xdr:rowOff>
    </xdr:to>
    <xdr:sp macro="" textlink="">
      <xdr:nvSpPr>
        <xdr:cNvPr id="181" name="フローチャート: 判断 180">
          <a:extLst>
            <a:ext uri="{FF2B5EF4-FFF2-40B4-BE49-F238E27FC236}">
              <a16:creationId xmlns:a16="http://schemas.microsoft.com/office/drawing/2014/main" id="{00000000-0008-0000-0600-0000B5000000}"/>
            </a:ext>
          </a:extLst>
        </xdr:cNvPr>
        <xdr:cNvSpPr/>
      </xdr:nvSpPr>
      <xdr:spPr>
        <a:xfrm>
          <a:off x="4584700" y="133568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78</xdr:row>
      <xdr:rowOff>134214</xdr:rowOff>
    </xdr:from>
    <xdr:to>
      <xdr:col>19</xdr:col>
      <xdr:colOff>177800</xdr:colOff>
      <xdr:row>78</xdr:row>
      <xdr:rowOff>145986</xdr:rowOff>
    </xdr:to>
    <xdr:cxnSp macro="">
      <xdr:nvCxnSpPr>
        <xdr:cNvPr id="182" name="直線コネクタ 181">
          <a:extLst>
            <a:ext uri="{FF2B5EF4-FFF2-40B4-BE49-F238E27FC236}">
              <a16:creationId xmlns:a16="http://schemas.microsoft.com/office/drawing/2014/main" id="{00000000-0008-0000-0600-0000B6000000}"/>
            </a:ext>
          </a:extLst>
        </xdr:cNvPr>
        <xdr:cNvCxnSpPr/>
      </xdr:nvCxnSpPr>
      <xdr:spPr>
        <a:xfrm flipV="1">
          <a:off x="2908300" y="13507314"/>
          <a:ext cx="889000" cy="117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77</xdr:row>
      <xdr:rowOff>165785</xdr:rowOff>
    </xdr:from>
    <xdr:to>
      <xdr:col>20</xdr:col>
      <xdr:colOff>38100</xdr:colOff>
      <xdr:row>78</xdr:row>
      <xdr:rowOff>95935</xdr:rowOff>
    </xdr:to>
    <xdr:sp macro="" textlink="">
      <xdr:nvSpPr>
        <xdr:cNvPr id="183" name="フローチャート: 判断 182">
          <a:extLst>
            <a:ext uri="{FF2B5EF4-FFF2-40B4-BE49-F238E27FC236}">
              <a16:creationId xmlns:a16="http://schemas.microsoft.com/office/drawing/2014/main" id="{00000000-0008-0000-0600-0000B7000000}"/>
            </a:ext>
          </a:extLst>
        </xdr:cNvPr>
        <xdr:cNvSpPr/>
      </xdr:nvSpPr>
      <xdr:spPr>
        <a:xfrm>
          <a:off x="3746500" y="133674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76</xdr:row>
      <xdr:rowOff>112462</xdr:rowOff>
    </xdr:from>
    <xdr:ext cx="469744" cy="259045"/>
    <xdr:sp macro="" textlink="">
      <xdr:nvSpPr>
        <xdr:cNvPr id="184" name="テキスト ボックス 183">
          <a:extLst>
            <a:ext uri="{FF2B5EF4-FFF2-40B4-BE49-F238E27FC236}">
              <a16:creationId xmlns:a16="http://schemas.microsoft.com/office/drawing/2014/main" id="{00000000-0008-0000-0600-0000B8000000}"/>
            </a:ext>
          </a:extLst>
        </xdr:cNvPr>
        <xdr:cNvSpPr txBox="1"/>
      </xdr:nvSpPr>
      <xdr:spPr>
        <a:xfrm>
          <a:off x="3562428" y="131426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78</xdr:row>
      <xdr:rowOff>132004</xdr:rowOff>
    </xdr:from>
    <xdr:to>
      <xdr:col>15</xdr:col>
      <xdr:colOff>50800</xdr:colOff>
      <xdr:row>78</xdr:row>
      <xdr:rowOff>145986</xdr:rowOff>
    </xdr:to>
    <xdr:cxnSp macro="">
      <xdr:nvCxnSpPr>
        <xdr:cNvPr id="185" name="直線コネクタ 184">
          <a:extLst>
            <a:ext uri="{FF2B5EF4-FFF2-40B4-BE49-F238E27FC236}">
              <a16:creationId xmlns:a16="http://schemas.microsoft.com/office/drawing/2014/main" id="{00000000-0008-0000-0600-0000B9000000}"/>
            </a:ext>
          </a:extLst>
        </xdr:cNvPr>
        <xdr:cNvCxnSpPr/>
      </xdr:nvCxnSpPr>
      <xdr:spPr>
        <a:xfrm>
          <a:off x="2019300" y="13505104"/>
          <a:ext cx="889000" cy="139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78</xdr:row>
      <xdr:rowOff>433</xdr:rowOff>
    </xdr:from>
    <xdr:to>
      <xdr:col>15</xdr:col>
      <xdr:colOff>101600</xdr:colOff>
      <xdr:row>78</xdr:row>
      <xdr:rowOff>102033</xdr:rowOff>
    </xdr:to>
    <xdr:sp macro="" textlink="">
      <xdr:nvSpPr>
        <xdr:cNvPr id="186" name="フローチャート: 判断 185">
          <a:extLst>
            <a:ext uri="{FF2B5EF4-FFF2-40B4-BE49-F238E27FC236}">
              <a16:creationId xmlns:a16="http://schemas.microsoft.com/office/drawing/2014/main" id="{00000000-0008-0000-0600-0000BA000000}"/>
            </a:ext>
          </a:extLst>
        </xdr:cNvPr>
        <xdr:cNvSpPr/>
      </xdr:nvSpPr>
      <xdr:spPr>
        <a:xfrm>
          <a:off x="2857500" y="133735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76</xdr:row>
      <xdr:rowOff>118560</xdr:rowOff>
    </xdr:from>
    <xdr:ext cx="469744" cy="259045"/>
    <xdr:sp macro="" textlink="">
      <xdr:nvSpPr>
        <xdr:cNvPr id="187" name="テキスト ボックス 186">
          <a:extLst>
            <a:ext uri="{FF2B5EF4-FFF2-40B4-BE49-F238E27FC236}">
              <a16:creationId xmlns:a16="http://schemas.microsoft.com/office/drawing/2014/main" id="{00000000-0008-0000-0600-0000BB000000}"/>
            </a:ext>
          </a:extLst>
        </xdr:cNvPr>
        <xdr:cNvSpPr txBox="1"/>
      </xdr:nvSpPr>
      <xdr:spPr>
        <a:xfrm>
          <a:off x="2673428" y="1314876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78</xdr:row>
      <xdr:rowOff>132004</xdr:rowOff>
    </xdr:from>
    <xdr:to>
      <xdr:col>10</xdr:col>
      <xdr:colOff>114300</xdr:colOff>
      <xdr:row>78</xdr:row>
      <xdr:rowOff>152349</xdr:rowOff>
    </xdr:to>
    <xdr:cxnSp macro="">
      <xdr:nvCxnSpPr>
        <xdr:cNvPr id="188" name="直線コネクタ 187">
          <a:extLst>
            <a:ext uri="{FF2B5EF4-FFF2-40B4-BE49-F238E27FC236}">
              <a16:creationId xmlns:a16="http://schemas.microsoft.com/office/drawing/2014/main" id="{00000000-0008-0000-0600-0000BC000000}"/>
            </a:ext>
          </a:extLst>
        </xdr:cNvPr>
        <xdr:cNvCxnSpPr/>
      </xdr:nvCxnSpPr>
      <xdr:spPr>
        <a:xfrm flipV="1">
          <a:off x="1130300" y="13505104"/>
          <a:ext cx="889000" cy="203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77</xdr:row>
      <xdr:rowOff>171386</xdr:rowOff>
    </xdr:from>
    <xdr:to>
      <xdr:col>10</xdr:col>
      <xdr:colOff>165100</xdr:colOff>
      <xdr:row>78</xdr:row>
      <xdr:rowOff>101536</xdr:rowOff>
    </xdr:to>
    <xdr:sp macro="" textlink="">
      <xdr:nvSpPr>
        <xdr:cNvPr id="189" name="フローチャート: 判断 188">
          <a:extLst>
            <a:ext uri="{FF2B5EF4-FFF2-40B4-BE49-F238E27FC236}">
              <a16:creationId xmlns:a16="http://schemas.microsoft.com/office/drawing/2014/main" id="{00000000-0008-0000-0600-0000BD000000}"/>
            </a:ext>
          </a:extLst>
        </xdr:cNvPr>
        <xdr:cNvSpPr/>
      </xdr:nvSpPr>
      <xdr:spPr>
        <a:xfrm>
          <a:off x="1968500" y="133730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76</xdr:row>
      <xdr:rowOff>118063</xdr:rowOff>
    </xdr:from>
    <xdr:ext cx="469744" cy="259045"/>
    <xdr:sp macro="" textlink="">
      <xdr:nvSpPr>
        <xdr:cNvPr id="190" name="テキスト ボックス 189">
          <a:extLst>
            <a:ext uri="{FF2B5EF4-FFF2-40B4-BE49-F238E27FC236}">
              <a16:creationId xmlns:a16="http://schemas.microsoft.com/office/drawing/2014/main" id="{00000000-0008-0000-0600-0000BE000000}"/>
            </a:ext>
          </a:extLst>
        </xdr:cNvPr>
        <xdr:cNvSpPr txBox="1"/>
      </xdr:nvSpPr>
      <xdr:spPr>
        <a:xfrm>
          <a:off x="1784428" y="131482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167920</xdr:rowOff>
    </xdr:from>
    <xdr:to>
      <xdr:col>6</xdr:col>
      <xdr:colOff>38100</xdr:colOff>
      <xdr:row>78</xdr:row>
      <xdr:rowOff>98070</xdr:rowOff>
    </xdr:to>
    <xdr:sp macro="" textlink="">
      <xdr:nvSpPr>
        <xdr:cNvPr id="191" name="フローチャート: 判断 190">
          <a:extLst>
            <a:ext uri="{FF2B5EF4-FFF2-40B4-BE49-F238E27FC236}">
              <a16:creationId xmlns:a16="http://schemas.microsoft.com/office/drawing/2014/main" id="{00000000-0008-0000-0600-0000BF000000}"/>
            </a:ext>
          </a:extLst>
        </xdr:cNvPr>
        <xdr:cNvSpPr/>
      </xdr:nvSpPr>
      <xdr:spPr>
        <a:xfrm>
          <a:off x="1079500" y="133695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76</xdr:row>
      <xdr:rowOff>114597</xdr:rowOff>
    </xdr:from>
    <xdr:ext cx="469744" cy="259045"/>
    <xdr:sp macro="" textlink="">
      <xdr:nvSpPr>
        <xdr:cNvPr id="192" name="テキスト ボックス 191">
          <a:extLst>
            <a:ext uri="{FF2B5EF4-FFF2-40B4-BE49-F238E27FC236}">
              <a16:creationId xmlns:a16="http://schemas.microsoft.com/office/drawing/2014/main" id="{00000000-0008-0000-0600-0000C0000000}"/>
            </a:ext>
          </a:extLst>
        </xdr:cNvPr>
        <xdr:cNvSpPr txBox="1"/>
      </xdr:nvSpPr>
      <xdr:spPr>
        <a:xfrm>
          <a:off x="895428" y="131447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93" name="テキスト ボックス 192">
          <a:extLst>
            <a:ext uri="{FF2B5EF4-FFF2-40B4-BE49-F238E27FC236}">
              <a16:creationId xmlns:a16="http://schemas.microsoft.com/office/drawing/2014/main" id="{00000000-0008-0000-0600-0000C1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94" name="テキスト ボックス 193">
          <a:extLst>
            <a:ext uri="{FF2B5EF4-FFF2-40B4-BE49-F238E27FC236}">
              <a16:creationId xmlns:a16="http://schemas.microsoft.com/office/drawing/2014/main" id="{00000000-0008-0000-0600-0000C2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5" name="テキスト ボックス 194">
          <a:extLst>
            <a:ext uri="{FF2B5EF4-FFF2-40B4-BE49-F238E27FC236}">
              <a16:creationId xmlns:a16="http://schemas.microsoft.com/office/drawing/2014/main" id="{00000000-0008-0000-0600-0000C3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6" name="テキスト ボックス 195">
          <a:extLst>
            <a:ext uri="{FF2B5EF4-FFF2-40B4-BE49-F238E27FC236}">
              <a16:creationId xmlns:a16="http://schemas.microsoft.com/office/drawing/2014/main" id="{00000000-0008-0000-0600-0000C4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7" name="テキスト ボックス 196">
          <a:extLst>
            <a:ext uri="{FF2B5EF4-FFF2-40B4-BE49-F238E27FC236}">
              <a16:creationId xmlns:a16="http://schemas.microsoft.com/office/drawing/2014/main" id="{00000000-0008-0000-0600-0000C5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78</xdr:row>
      <xdr:rowOff>105702</xdr:rowOff>
    </xdr:from>
    <xdr:to>
      <xdr:col>24</xdr:col>
      <xdr:colOff>114300</xdr:colOff>
      <xdr:row>79</xdr:row>
      <xdr:rowOff>35852</xdr:rowOff>
    </xdr:to>
    <xdr:sp macro="" textlink="">
      <xdr:nvSpPr>
        <xdr:cNvPr id="198" name="楕円 197">
          <a:extLst>
            <a:ext uri="{FF2B5EF4-FFF2-40B4-BE49-F238E27FC236}">
              <a16:creationId xmlns:a16="http://schemas.microsoft.com/office/drawing/2014/main" id="{00000000-0008-0000-0600-0000C6000000}"/>
            </a:ext>
          </a:extLst>
        </xdr:cNvPr>
        <xdr:cNvSpPr/>
      </xdr:nvSpPr>
      <xdr:spPr>
        <a:xfrm>
          <a:off x="4584700" y="134788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78</xdr:row>
      <xdr:rowOff>20629</xdr:rowOff>
    </xdr:from>
    <xdr:ext cx="469744" cy="259045"/>
    <xdr:sp macro="" textlink="">
      <xdr:nvSpPr>
        <xdr:cNvPr id="199" name="維持補修費該当値テキスト">
          <a:extLst>
            <a:ext uri="{FF2B5EF4-FFF2-40B4-BE49-F238E27FC236}">
              <a16:creationId xmlns:a16="http://schemas.microsoft.com/office/drawing/2014/main" id="{00000000-0008-0000-0600-0000C7000000}"/>
            </a:ext>
          </a:extLst>
        </xdr:cNvPr>
        <xdr:cNvSpPr txBox="1"/>
      </xdr:nvSpPr>
      <xdr:spPr>
        <a:xfrm>
          <a:off x="4686300" y="1339372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78</xdr:row>
      <xdr:rowOff>83414</xdr:rowOff>
    </xdr:from>
    <xdr:to>
      <xdr:col>20</xdr:col>
      <xdr:colOff>38100</xdr:colOff>
      <xdr:row>79</xdr:row>
      <xdr:rowOff>13564</xdr:rowOff>
    </xdr:to>
    <xdr:sp macro="" textlink="">
      <xdr:nvSpPr>
        <xdr:cNvPr id="200" name="楕円 199">
          <a:extLst>
            <a:ext uri="{FF2B5EF4-FFF2-40B4-BE49-F238E27FC236}">
              <a16:creationId xmlns:a16="http://schemas.microsoft.com/office/drawing/2014/main" id="{00000000-0008-0000-0600-0000C8000000}"/>
            </a:ext>
          </a:extLst>
        </xdr:cNvPr>
        <xdr:cNvSpPr/>
      </xdr:nvSpPr>
      <xdr:spPr>
        <a:xfrm>
          <a:off x="3746500" y="134565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79</xdr:row>
      <xdr:rowOff>4691</xdr:rowOff>
    </xdr:from>
    <xdr:ext cx="469744" cy="259045"/>
    <xdr:sp macro="" textlink="">
      <xdr:nvSpPr>
        <xdr:cNvPr id="201" name="テキスト ボックス 200">
          <a:extLst>
            <a:ext uri="{FF2B5EF4-FFF2-40B4-BE49-F238E27FC236}">
              <a16:creationId xmlns:a16="http://schemas.microsoft.com/office/drawing/2014/main" id="{00000000-0008-0000-0600-0000C9000000}"/>
            </a:ext>
          </a:extLst>
        </xdr:cNvPr>
        <xdr:cNvSpPr txBox="1"/>
      </xdr:nvSpPr>
      <xdr:spPr>
        <a:xfrm>
          <a:off x="3562428" y="135492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78</xdr:row>
      <xdr:rowOff>95186</xdr:rowOff>
    </xdr:from>
    <xdr:to>
      <xdr:col>15</xdr:col>
      <xdr:colOff>101600</xdr:colOff>
      <xdr:row>79</xdr:row>
      <xdr:rowOff>25336</xdr:rowOff>
    </xdr:to>
    <xdr:sp macro="" textlink="">
      <xdr:nvSpPr>
        <xdr:cNvPr id="202" name="楕円 201">
          <a:extLst>
            <a:ext uri="{FF2B5EF4-FFF2-40B4-BE49-F238E27FC236}">
              <a16:creationId xmlns:a16="http://schemas.microsoft.com/office/drawing/2014/main" id="{00000000-0008-0000-0600-0000CA000000}"/>
            </a:ext>
          </a:extLst>
        </xdr:cNvPr>
        <xdr:cNvSpPr/>
      </xdr:nvSpPr>
      <xdr:spPr>
        <a:xfrm>
          <a:off x="2857500" y="134682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79</xdr:row>
      <xdr:rowOff>16463</xdr:rowOff>
    </xdr:from>
    <xdr:ext cx="469744" cy="259045"/>
    <xdr:sp macro="" textlink="">
      <xdr:nvSpPr>
        <xdr:cNvPr id="203" name="テキスト ボックス 202">
          <a:extLst>
            <a:ext uri="{FF2B5EF4-FFF2-40B4-BE49-F238E27FC236}">
              <a16:creationId xmlns:a16="http://schemas.microsoft.com/office/drawing/2014/main" id="{00000000-0008-0000-0600-0000CB000000}"/>
            </a:ext>
          </a:extLst>
        </xdr:cNvPr>
        <xdr:cNvSpPr txBox="1"/>
      </xdr:nvSpPr>
      <xdr:spPr>
        <a:xfrm>
          <a:off x="2673428" y="135610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78</xdr:row>
      <xdr:rowOff>81204</xdr:rowOff>
    </xdr:from>
    <xdr:to>
      <xdr:col>10</xdr:col>
      <xdr:colOff>165100</xdr:colOff>
      <xdr:row>79</xdr:row>
      <xdr:rowOff>11354</xdr:rowOff>
    </xdr:to>
    <xdr:sp macro="" textlink="">
      <xdr:nvSpPr>
        <xdr:cNvPr id="204" name="楕円 203">
          <a:extLst>
            <a:ext uri="{FF2B5EF4-FFF2-40B4-BE49-F238E27FC236}">
              <a16:creationId xmlns:a16="http://schemas.microsoft.com/office/drawing/2014/main" id="{00000000-0008-0000-0600-0000CC000000}"/>
            </a:ext>
          </a:extLst>
        </xdr:cNvPr>
        <xdr:cNvSpPr/>
      </xdr:nvSpPr>
      <xdr:spPr>
        <a:xfrm>
          <a:off x="1968500" y="134543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79</xdr:row>
      <xdr:rowOff>2481</xdr:rowOff>
    </xdr:from>
    <xdr:ext cx="469744" cy="259045"/>
    <xdr:sp macro="" textlink="">
      <xdr:nvSpPr>
        <xdr:cNvPr id="205" name="テキスト ボックス 204">
          <a:extLst>
            <a:ext uri="{FF2B5EF4-FFF2-40B4-BE49-F238E27FC236}">
              <a16:creationId xmlns:a16="http://schemas.microsoft.com/office/drawing/2014/main" id="{00000000-0008-0000-0600-0000CD000000}"/>
            </a:ext>
          </a:extLst>
        </xdr:cNvPr>
        <xdr:cNvSpPr txBox="1"/>
      </xdr:nvSpPr>
      <xdr:spPr>
        <a:xfrm>
          <a:off x="1784428" y="135470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78</xdr:row>
      <xdr:rowOff>101549</xdr:rowOff>
    </xdr:from>
    <xdr:to>
      <xdr:col>6</xdr:col>
      <xdr:colOff>38100</xdr:colOff>
      <xdr:row>79</xdr:row>
      <xdr:rowOff>31699</xdr:rowOff>
    </xdr:to>
    <xdr:sp macro="" textlink="">
      <xdr:nvSpPr>
        <xdr:cNvPr id="206" name="楕円 205">
          <a:extLst>
            <a:ext uri="{FF2B5EF4-FFF2-40B4-BE49-F238E27FC236}">
              <a16:creationId xmlns:a16="http://schemas.microsoft.com/office/drawing/2014/main" id="{00000000-0008-0000-0600-0000CE000000}"/>
            </a:ext>
          </a:extLst>
        </xdr:cNvPr>
        <xdr:cNvSpPr/>
      </xdr:nvSpPr>
      <xdr:spPr>
        <a:xfrm>
          <a:off x="1079500" y="134746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79</xdr:row>
      <xdr:rowOff>22826</xdr:rowOff>
    </xdr:from>
    <xdr:ext cx="469744" cy="259045"/>
    <xdr:sp macro="" textlink="">
      <xdr:nvSpPr>
        <xdr:cNvPr id="207" name="テキスト ボックス 206">
          <a:extLst>
            <a:ext uri="{FF2B5EF4-FFF2-40B4-BE49-F238E27FC236}">
              <a16:creationId xmlns:a16="http://schemas.microsoft.com/office/drawing/2014/main" id="{00000000-0008-0000-0600-0000CF000000}"/>
            </a:ext>
          </a:extLst>
        </xdr:cNvPr>
        <xdr:cNvSpPr txBox="1"/>
      </xdr:nvSpPr>
      <xdr:spPr>
        <a:xfrm>
          <a:off x="895428" y="1356737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8" name="正方形/長方形 207">
          <a:extLst>
            <a:ext uri="{FF2B5EF4-FFF2-40B4-BE49-F238E27FC236}">
              <a16:creationId xmlns:a16="http://schemas.microsoft.com/office/drawing/2014/main" id="{00000000-0008-0000-0600-0000D0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9" name="正方形/長方形 208">
          <a:extLst>
            <a:ext uri="{FF2B5EF4-FFF2-40B4-BE49-F238E27FC236}">
              <a16:creationId xmlns:a16="http://schemas.microsoft.com/office/drawing/2014/main" id="{00000000-0008-0000-0600-0000D1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10" name="正方形/長方形 209">
          <a:extLst>
            <a:ext uri="{FF2B5EF4-FFF2-40B4-BE49-F238E27FC236}">
              <a16:creationId xmlns:a16="http://schemas.microsoft.com/office/drawing/2014/main" id="{00000000-0008-0000-0600-0000D2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11" name="正方形/長方形 210">
          <a:extLst>
            <a:ext uri="{FF2B5EF4-FFF2-40B4-BE49-F238E27FC236}">
              <a16:creationId xmlns:a16="http://schemas.microsoft.com/office/drawing/2014/main" id="{00000000-0008-0000-0600-0000D3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12" name="正方形/長方形 211">
          <a:extLst>
            <a:ext uri="{FF2B5EF4-FFF2-40B4-BE49-F238E27FC236}">
              <a16:creationId xmlns:a16="http://schemas.microsoft.com/office/drawing/2014/main" id="{00000000-0008-0000-0600-0000D4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143,965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13" name="正方形/長方形 212">
          <a:extLst>
            <a:ext uri="{FF2B5EF4-FFF2-40B4-BE49-F238E27FC236}">
              <a16:creationId xmlns:a16="http://schemas.microsoft.com/office/drawing/2014/main" id="{00000000-0008-0000-0600-0000D5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4" name="正方形/長方形 213">
          <a:extLst>
            <a:ext uri="{FF2B5EF4-FFF2-40B4-BE49-F238E27FC236}">
              <a16:creationId xmlns:a16="http://schemas.microsoft.com/office/drawing/2014/main" id="{00000000-0008-0000-0600-0000D6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154,697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5" name="正方形/長方形 214">
          <a:extLst>
            <a:ext uri="{FF2B5EF4-FFF2-40B4-BE49-F238E27FC236}">
              <a16:creationId xmlns:a16="http://schemas.microsoft.com/office/drawing/2014/main" id="{00000000-0008-0000-0600-0000D7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6" name="テキスト ボックス 215">
          <a:extLst>
            <a:ext uri="{FF2B5EF4-FFF2-40B4-BE49-F238E27FC236}">
              <a16:creationId xmlns:a16="http://schemas.microsoft.com/office/drawing/2014/main" id="{00000000-0008-0000-0600-0000D8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7" name="直線コネクタ 216">
          <a:extLst>
            <a:ext uri="{FF2B5EF4-FFF2-40B4-BE49-F238E27FC236}">
              <a16:creationId xmlns:a16="http://schemas.microsoft.com/office/drawing/2014/main" id="{00000000-0008-0000-0600-0000D9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100</xdr:row>
      <xdr:rowOff>111777</xdr:rowOff>
    </xdr:from>
    <xdr:ext cx="531299" cy="259045"/>
    <xdr:sp macro="" textlink="">
      <xdr:nvSpPr>
        <xdr:cNvPr id="218" name="テキスト ボックス 217">
          <a:extLst>
            <a:ext uri="{FF2B5EF4-FFF2-40B4-BE49-F238E27FC236}">
              <a16:creationId xmlns:a16="http://schemas.microsoft.com/office/drawing/2014/main" id="{00000000-0008-0000-0600-0000DA000000}"/>
            </a:ext>
          </a:extLst>
        </xdr:cNvPr>
        <xdr:cNvSpPr txBox="1"/>
      </xdr:nvSpPr>
      <xdr:spPr>
        <a:xfrm>
          <a:off x="230701" y="1725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98879</xdr:rowOff>
    </xdr:from>
    <xdr:to>
      <xdr:col>28</xdr:col>
      <xdr:colOff>114300</xdr:colOff>
      <xdr:row>99</xdr:row>
      <xdr:rowOff>98879</xdr:rowOff>
    </xdr:to>
    <xdr:cxnSp macro="">
      <xdr:nvCxnSpPr>
        <xdr:cNvPr id="219" name="直線コネクタ 218">
          <a:extLst>
            <a:ext uri="{FF2B5EF4-FFF2-40B4-BE49-F238E27FC236}">
              <a16:creationId xmlns:a16="http://schemas.microsoft.com/office/drawing/2014/main" id="{00000000-0008-0000-0600-0000DB000000}"/>
            </a:ext>
          </a:extLst>
        </xdr:cNvPr>
        <xdr:cNvCxnSpPr/>
      </xdr:nvCxnSpPr>
      <xdr:spPr>
        <a:xfrm>
          <a:off x="762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98</xdr:row>
      <xdr:rowOff>128106</xdr:rowOff>
    </xdr:from>
    <xdr:ext cx="531299" cy="259045"/>
    <xdr:sp macro="" textlink="">
      <xdr:nvSpPr>
        <xdr:cNvPr id="220" name="テキスト ボックス 219">
          <a:extLst>
            <a:ext uri="{FF2B5EF4-FFF2-40B4-BE49-F238E27FC236}">
              <a16:creationId xmlns:a16="http://schemas.microsoft.com/office/drawing/2014/main" id="{00000000-0008-0000-0600-0000DC000000}"/>
            </a:ext>
          </a:extLst>
        </xdr:cNvPr>
        <xdr:cNvSpPr txBox="1"/>
      </xdr:nvSpPr>
      <xdr:spPr>
        <a:xfrm>
          <a:off x="230701" y="16930206"/>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115207</xdr:rowOff>
    </xdr:from>
    <xdr:to>
      <xdr:col>28</xdr:col>
      <xdr:colOff>114300</xdr:colOff>
      <xdr:row>97</xdr:row>
      <xdr:rowOff>115207</xdr:rowOff>
    </xdr:to>
    <xdr:cxnSp macro="">
      <xdr:nvCxnSpPr>
        <xdr:cNvPr id="221" name="直線コネクタ 220">
          <a:extLst>
            <a:ext uri="{FF2B5EF4-FFF2-40B4-BE49-F238E27FC236}">
              <a16:creationId xmlns:a16="http://schemas.microsoft.com/office/drawing/2014/main" id="{00000000-0008-0000-0600-0000DD000000}"/>
            </a:ext>
          </a:extLst>
        </xdr:cNvPr>
        <xdr:cNvCxnSpPr/>
      </xdr:nvCxnSpPr>
      <xdr:spPr>
        <a:xfrm>
          <a:off x="762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96</xdr:row>
      <xdr:rowOff>144434</xdr:rowOff>
    </xdr:from>
    <xdr:ext cx="595419" cy="259045"/>
    <xdr:sp macro="" textlink="">
      <xdr:nvSpPr>
        <xdr:cNvPr id="222" name="テキスト ボックス 221">
          <a:extLst>
            <a:ext uri="{FF2B5EF4-FFF2-40B4-BE49-F238E27FC236}">
              <a16:creationId xmlns:a16="http://schemas.microsoft.com/office/drawing/2014/main" id="{00000000-0008-0000-0600-0000DE000000}"/>
            </a:ext>
          </a:extLst>
        </xdr:cNvPr>
        <xdr:cNvSpPr txBox="1"/>
      </xdr:nvSpPr>
      <xdr:spPr>
        <a:xfrm>
          <a:off x="166581" y="16603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95</xdr:row>
      <xdr:rowOff>131536</xdr:rowOff>
    </xdr:from>
    <xdr:to>
      <xdr:col>28</xdr:col>
      <xdr:colOff>114300</xdr:colOff>
      <xdr:row>95</xdr:row>
      <xdr:rowOff>131536</xdr:rowOff>
    </xdr:to>
    <xdr:cxnSp macro="">
      <xdr:nvCxnSpPr>
        <xdr:cNvPr id="223" name="直線コネクタ 222">
          <a:extLst>
            <a:ext uri="{FF2B5EF4-FFF2-40B4-BE49-F238E27FC236}">
              <a16:creationId xmlns:a16="http://schemas.microsoft.com/office/drawing/2014/main" id="{00000000-0008-0000-0600-0000DF000000}"/>
            </a:ext>
          </a:extLst>
        </xdr:cNvPr>
        <xdr:cNvCxnSpPr/>
      </xdr:nvCxnSpPr>
      <xdr:spPr>
        <a:xfrm>
          <a:off x="762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94</xdr:row>
      <xdr:rowOff>160763</xdr:rowOff>
    </xdr:from>
    <xdr:ext cx="595419" cy="259045"/>
    <xdr:sp macro="" textlink="">
      <xdr:nvSpPr>
        <xdr:cNvPr id="224" name="テキスト ボックス 223">
          <a:extLst>
            <a:ext uri="{FF2B5EF4-FFF2-40B4-BE49-F238E27FC236}">
              <a16:creationId xmlns:a16="http://schemas.microsoft.com/office/drawing/2014/main" id="{00000000-0008-0000-0600-0000E0000000}"/>
            </a:ext>
          </a:extLst>
        </xdr:cNvPr>
        <xdr:cNvSpPr txBox="1"/>
      </xdr:nvSpPr>
      <xdr:spPr>
        <a:xfrm>
          <a:off x="166581" y="16277063"/>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93</xdr:row>
      <xdr:rowOff>147864</xdr:rowOff>
    </xdr:from>
    <xdr:to>
      <xdr:col>28</xdr:col>
      <xdr:colOff>114300</xdr:colOff>
      <xdr:row>93</xdr:row>
      <xdr:rowOff>147864</xdr:rowOff>
    </xdr:to>
    <xdr:cxnSp macro="">
      <xdr:nvCxnSpPr>
        <xdr:cNvPr id="225" name="直線コネクタ 224">
          <a:extLst>
            <a:ext uri="{FF2B5EF4-FFF2-40B4-BE49-F238E27FC236}">
              <a16:creationId xmlns:a16="http://schemas.microsoft.com/office/drawing/2014/main" id="{00000000-0008-0000-0600-0000E1000000}"/>
            </a:ext>
          </a:extLst>
        </xdr:cNvPr>
        <xdr:cNvCxnSpPr/>
      </xdr:nvCxnSpPr>
      <xdr:spPr>
        <a:xfrm>
          <a:off x="762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93</xdr:row>
      <xdr:rowOff>5641</xdr:rowOff>
    </xdr:from>
    <xdr:ext cx="595419" cy="259045"/>
    <xdr:sp macro="" textlink="">
      <xdr:nvSpPr>
        <xdr:cNvPr id="226" name="テキスト ボックス 225">
          <a:extLst>
            <a:ext uri="{FF2B5EF4-FFF2-40B4-BE49-F238E27FC236}">
              <a16:creationId xmlns:a16="http://schemas.microsoft.com/office/drawing/2014/main" id="{00000000-0008-0000-0600-0000E2000000}"/>
            </a:ext>
          </a:extLst>
        </xdr:cNvPr>
        <xdr:cNvSpPr txBox="1"/>
      </xdr:nvSpPr>
      <xdr:spPr>
        <a:xfrm>
          <a:off x="166581" y="15950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164193</xdr:rowOff>
    </xdr:from>
    <xdr:to>
      <xdr:col>28</xdr:col>
      <xdr:colOff>114300</xdr:colOff>
      <xdr:row>91</xdr:row>
      <xdr:rowOff>164193</xdr:rowOff>
    </xdr:to>
    <xdr:cxnSp macro="">
      <xdr:nvCxnSpPr>
        <xdr:cNvPr id="227" name="直線コネクタ 226">
          <a:extLst>
            <a:ext uri="{FF2B5EF4-FFF2-40B4-BE49-F238E27FC236}">
              <a16:creationId xmlns:a16="http://schemas.microsoft.com/office/drawing/2014/main" id="{00000000-0008-0000-0600-0000E3000000}"/>
            </a:ext>
          </a:extLst>
        </xdr:cNvPr>
        <xdr:cNvCxnSpPr/>
      </xdr:nvCxnSpPr>
      <xdr:spPr>
        <a:xfrm>
          <a:off x="762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21970</xdr:rowOff>
    </xdr:from>
    <xdr:ext cx="595419" cy="259045"/>
    <xdr:sp macro="" textlink="">
      <xdr:nvSpPr>
        <xdr:cNvPr id="228" name="テキスト ボックス 227">
          <a:extLst>
            <a:ext uri="{FF2B5EF4-FFF2-40B4-BE49-F238E27FC236}">
              <a16:creationId xmlns:a16="http://schemas.microsoft.com/office/drawing/2014/main" id="{00000000-0008-0000-0600-0000E4000000}"/>
            </a:ext>
          </a:extLst>
        </xdr:cNvPr>
        <xdr:cNvSpPr txBox="1"/>
      </xdr:nvSpPr>
      <xdr:spPr>
        <a:xfrm>
          <a:off x="166581" y="15623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9071</xdr:rowOff>
    </xdr:from>
    <xdr:to>
      <xdr:col>28</xdr:col>
      <xdr:colOff>114300</xdr:colOff>
      <xdr:row>90</xdr:row>
      <xdr:rowOff>9071</xdr:rowOff>
    </xdr:to>
    <xdr:cxnSp macro="">
      <xdr:nvCxnSpPr>
        <xdr:cNvPr id="229" name="直線コネクタ 228">
          <a:extLst>
            <a:ext uri="{FF2B5EF4-FFF2-40B4-BE49-F238E27FC236}">
              <a16:creationId xmlns:a16="http://schemas.microsoft.com/office/drawing/2014/main" id="{00000000-0008-0000-0600-0000E5000000}"/>
            </a:ext>
          </a:extLst>
        </xdr:cNvPr>
        <xdr:cNvCxnSpPr/>
      </xdr:nvCxnSpPr>
      <xdr:spPr>
        <a:xfrm>
          <a:off x="762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38298</xdr:rowOff>
    </xdr:from>
    <xdr:ext cx="595419" cy="259045"/>
    <xdr:sp macro="" textlink="">
      <xdr:nvSpPr>
        <xdr:cNvPr id="230" name="テキスト ボックス 229">
          <a:extLst>
            <a:ext uri="{FF2B5EF4-FFF2-40B4-BE49-F238E27FC236}">
              <a16:creationId xmlns:a16="http://schemas.microsoft.com/office/drawing/2014/main" id="{00000000-0008-0000-0600-0000E6000000}"/>
            </a:ext>
          </a:extLst>
        </xdr:cNvPr>
        <xdr:cNvSpPr txBox="1"/>
      </xdr:nvSpPr>
      <xdr:spPr>
        <a:xfrm>
          <a:off x="166581" y="15297348"/>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31" name="直線コネクタ 230">
          <a:extLst>
            <a:ext uri="{FF2B5EF4-FFF2-40B4-BE49-F238E27FC236}">
              <a16:creationId xmlns:a16="http://schemas.microsoft.com/office/drawing/2014/main" id="{00000000-0008-0000-0600-0000E7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32" name="テキスト ボックス 231">
          <a:extLst>
            <a:ext uri="{FF2B5EF4-FFF2-40B4-BE49-F238E27FC236}">
              <a16:creationId xmlns:a16="http://schemas.microsoft.com/office/drawing/2014/main" id="{00000000-0008-0000-0600-0000E8000000}"/>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270,000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33" name="扶助費グラフ枠">
          <a:extLst>
            <a:ext uri="{FF2B5EF4-FFF2-40B4-BE49-F238E27FC236}">
              <a16:creationId xmlns:a16="http://schemas.microsoft.com/office/drawing/2014/main" id="{00000000-0008-0000-0600-0000E9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90</xdr:row>
      <xdr:rowOff>129011</xdr:rowOff>
    </xdr:from>
    <xdr:to>
      <xdr:col>24</xdr:col>
      <xdr:colOff>62865</xdr:colOff>
      <xdr:row>99</xdr:row>
      <xdr:rowOff>168700</xdr:rowOff>
    </xdr:to>
    <xdr:cxnSp macro="">
      <xdr:nvCxnSpPr>
        <xdr:cNvPr id="234" name="直線コネクタ 233">
          <a:extLst>
            <a:ext uri="{FF2B5EF4-FFF2-40B4-BE49-F238E27FC236}">
              <a16:creationId xmlns:a16="http://schemas.microsoft.com/office/drawing/2014/main" id="{00000000-0008-0000-0600-0000EA000000}"/>
            </a:ext>
          </a:extLst>
        </xdr:cNvPr>
        <xdr:cNvCxnSpPr/>
      </xdr:nvCxnSpPr>
      <xdr:spPr>
        <a:xfrm flipV="1">
          <a:off x="4633595" y="15559511"/>
          <a:ext cx="1270" cy="158273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100</xdr:row>
      <xdr:rowOff>1077</xdr:rowOff>
    </xdr:from>
    <xdr:ext cx="534377" cy="259045"/>
    <xdr:sp macro="" textlink="">
      <xdr:nvSpPr>
        <xdr:cNvPr id="235" name="扶助費最小値テキスト">
          <a:extLst>
            <a:ext uri="{FF2B5EF4-FFF2-40B4-BE49-F238E27FC236}">
              <a16:creationId xmlns:a16="http://schemas.microsoft.com/office/drawing/2014/main" id="{00000000-0008-0000-0600-0000EB000000}"/>
            </a:ext>
          </a:extLst>
        </xdr:cNvPr>
        <xdr:cNvSpPr txBox="1"/>
      </xdr:nvSpPr>
      <xdr:spPr>
        <a:xfrm>
          <a:off x="4686300" y="171460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83,586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99</xdr:row>
      <xdr:rowOff>168700</xdr:rowOff>
    </xdr:from>
    <xdr:to>
      <xdr:col>24</xdr:col>
      <xdr:colOff>152400</xdr:colOff>
      <xdr:row>99</xdr:row>
      <xdr:rowOff>168700</xdr:rowOff>
    </xdr:to>
    <xdr:cxnSp macro="">
      <xdr:nvCxnSpPr>
        <xdr:cNvPr id="236" name="直線コネクタ 235">
          <a:extLst>
            <a:ext uri="{FF2B5EF4-FFF2-40B4-BE49-F238E27FC236}">
              <a16:creationId xmlns:a16="http://schemas.microsoft.com/office/drawing/2014/main" id="{00000000-0008-0000-0600-0000EC000000}"/>
            </a:ext>
          </a:extLst>
        </xdr:cNvPr>
        <xdr:cNvCxnSpPr/>
      </xdr:nvCxnSpPr>
      <xdr:spPr>
        <a:xfrm>
          <a:off x="4546600" y="171422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89</xdr:row>
      <xdr:rowOff>75688</xdr:rowOff>
    </xdr:from>
    <xdr:ext cx="599010" cy="259045"/>
    <xdr:sp macro="" textlink="">
      <xdr:nvSpPr>
        <xdr:cNvPr id="237" name="扶助費最大値テキスト">
          <a:extLst>
            <a:ext uri="{FF2B5EF4-FFF2-40B4-BE49-F238E27FC236}">
              <a16:creationId xmlns:a16="http://schemas.microsoft.com/office/drawing/2014/main" id="{00000000-0008-0000-0600-0000ED000000}"/>
            </a:ext>
          </a:extLst>
        </xdr:cNvPr>
        <xdr:cNvSpPr txBox="1"/>
      </xdr:nvSpPr>
      <xdr:spPr>
        <a:xfrm>
          <a:off x="4686300" y="1533473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228,982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90</xdr:row>
      <xdr:rowOff>129011</xdr:rowOff>
    </xdr:from>
    <xdr:to>
      <xdr:col>24</xdr:col>
      <xdr:colOff>152400</xdr:colOff>
      <xdr:row>90</xdr:row>
      <xdr:rowOff>129011</xdr:rowOff>
    </xdr:to>
    <xdr:cxnSp macro="">
      <xdr:nvCxnSpPr>
        <xdr:cNvPr id="238" name="直線コネクタ 237">
          <a:extLst>
            <a:ext uri="{FF2B5EF4-FFF2-40B4-BE49-F238E27FC236}">
              <a16:creationId xmlns:a16="http://schemas.microsoft.com/office/drawing/2014/main" id="{00000000-0008-0000-0600-0000EE000000}"/>
            </a:ext>
          </a:extLst>
        </xdr:cNvPr>
        <xdr:cNvCxnSpPr/>
      </xdr:nvCxnSpPr>
      <xdr:spPr>
        <a:xfrm>
          <a:off x="4546600" y="1555951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94</xdr:row>
      <xdr:rowOff>105747</xdr:rowOff>
    </xdr:from>
    <xdr:to>
      <xdr:col>24</xdr:col>
      <xdr:colOff>63500</xdr:colOff>
      <xdr:row>94</xdr:row>
      <xdr:rowOff>162375</xdr:rowOff>
    </xdr:to>
    <xdr:cxnSp macro="">
      <xdr:nvCxnSpPr>
        <xdr:cNvPr id="239" name="直線コネクタ 238">
          <a:extLst>
            <a:ext uri="{FF2B5EF4-FFF2-40B4-BE49-F238E27FC236}">
              <a16:creationId xmlns:a16="http://schemas.microsoft.com/office/drawing/2014/main" id="{00000000-0008-0000-0600-0000EF000000}"/>
            </a:ext>
          </a:extLst>
        </xdr:cNvPr>
        <xdr:cNvCxnSpPr/>
      </xdr:nvCxnSpPr>
      <xdr:spPr>
        <a:xfrm flipV="1">
          <a:off x="3797300" y="16222047"/>
          <a:ext cx="838200" cy="566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96</xdr:row>
      <xdr:rowOff>84788</xdr:rowOff>
    </xdr:from>
    <xdr:ext cx="599010" cy="259045"/>
    <xdr:sp macro="" textlink="">
      <xdr:nvSpPr>
        <xdr:cNvPr id="240" name="扶助費平均値テキスト">
          <a:extLst>
            <a:ext uri="{FF2B5EF4-FFF2-40B4-BE49-F238E27FC236}">
              <a16:creationId xmlns:a16="http://schemas.microsoft.com/office/drawing/2014/main" id="{00000000-0008-0000-0600-0000F0000000}"/>
            </a:ext>
          </a:extLst>
        </xdr:cNvPr>
        <xdr:cNvSpPr txBox="1"/>
      </xdr:nvSpPr>
      <xdr:spPr>
        <a:xfrm>
          <a:off x="4686300" y="16543988"/>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131,896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96</xdr:row>
      <xdr:rowOff>106361</xdr:rowOff>
    </xdr:from>
    <xdr:to>
      <xdr:col>24</xdr:col>
      <xdr:colOff>114300</xdr:colOff>
      <xdr:row>97</xdr:row>
      <xdr:rowOff>36511</xdr:rowOff>
    </xdr:to>
    <xdr:sp macro="" textlink="">
      <xdr:nvSpPr>
        <xdr:cNvPr id="241" name="フローチャート: 判断 240">
          <a:extLst>
            <a:ext uri="{FF2B5EF4-FFF2-40B4-BE49-F238E27FC236}">
              <a16:creationId xmlns:a16="http://schemas.microsoft.com/office/drawing/2014/main" id="{00000000-0008-0000-0600-0000F1000000}"/>
            </a:ext>
          </a:extLst>
        </xdr:cNvPr>
        <xdr:cNvSpPr/>
      </xdr:nvSpPr>
      <xdr:spPr>
        <a:xfrm>
          <a:off x="4584700" y="165655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94</xdr:row>
      <xdr:rowOff>162375</xdr:rowOff>
    </xdr:from>
    <xdr:to>
      <xdr:col>19</xdr:col>
      <xdr:colOff>177800</xdr:colOff>
      <xdr:row>95</xdr:row>
      <xdr:rowOff>99564</xdr:rowOff>
    </xdr:to>
    <xdr:cxnSp macro="">
      <xdr:nvCxnSpPr>
        <xdr:cNvPr id="242" name="直線コネクタ 241">
          <a:extLst>
            <a:ext uri="{FF2B5EF4-FFF2-40B4-BE49-F238E27FC236}">
              <a16:creationId xmlns:a16="http://schemas.microsoft.com/office/drawing/2014/main" id="{00000000-0008-0000-0600-0000F2000000}"/>
            </a:ext>
          </a:extLst>
        </xdr:cNvPr>
        <xdr:cNvCxnSpPr/>
      </xdr:nvCxnSpPr>
      <xdr:spPr>
        <a:xfrm flipV="1">
          <a:off x="2908300" y="16278675"/>
          <a:ext cx="889000" cy="1086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97</xdr:row>
      <xdr:rowOff>40525</xdr:rowOff>
    </xdr:from>
    <xdr:to>
      <xdr:col>20</xdr:col>
      <xdr:colOff>38100</xdr:colOff>
      <xdr:row>97</xdr:row>
      <xdr:rowOff>142125</xdr:rowOff>
    </xdr:to>
    <xdr:sp macro="" textlink="">
      <xdr:nvSpPr>
        <xdr:cNvPr id="243" name="フローチャート: 判断 242">
          <a:extLst>
            <a:ext uri="{FF2B5EF4-FFF2-40B4-BE49-F238E27FC236}">
              <a16:creationId xmlns:a16="http://schemas.microsoft.com/office/drawing/2014/main" id="{00000000-0008-0000-0600-0000F3000000}"/>
            </a:ext>
          </a:extLst>
        </xdr:cNvPr>
        <xdr:cNvSpPr/>
      </xdr:nvSpPr>
      <xdr:spPr>
        <a:xfrm>
          <a:off x="3746500" y="166711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97</xdr:row>
      <xdr:rowOff>133252</xdr:rowOff>
    </xdr:from>
    <xdr:ext cx="599010" cy="259045"/>
    <xdr:sp macro="" textlink="">
      <xdr:nvSpPr>
        <xdr:cNvPr id="244" name="テキスト ボックス 243">
          <a:extLst>
            <a:ext uri="{FF2B5EF4-FFF2-40B4-BE49-F238E27FC236}">
              <a16:creationId xmlns:a16="http://schemas.microsoft.com/office/drawing/2014/main" id="{00000000-0008-0000-0600-0000F4000000}"/>
            </a:ext>
          </a:extLst>
        </xdr:cNvPr>
        <xdr:cNvSpPr txBox="1"/>
      </xdr:nvSpPr>
      <xdr:spPr>
        <a:xfrm>
          <a:off x="3497795" y="1676390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122,194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95</xdr:row>
      <xdr:rowOff>21437</xdr:rowOff>
    </xdr:from>
    <xdr:to>
      <xdr:col>15</xdr:col>
      <xdr:colOff>50800</xdr:colOff>
      <xdr:row>95</xdr:row>
      <xdr:rowOff>99564</xdr:rowOff>
    </xdr:to>
    <xdr:cxnSp macro="">
      <xdr:nvCxnSpPr>
        <xdr:cNvPr id="245" name="直線コネクタ 244">
          <a:extLst>
            <a:ext uri="{FF2B5EF4-FFF2-40B4-BE49-F238E27FC236}">
              <a16:creationId xmlns:a16="http://schemas.microsoft.com/office/drawing/2014/main" id="{00000000-0008-0000-0600-0000F5000000}"/>
            </a:ext>
          </a:extLst>
        </xdr:cNvPr>
        <xdr:cNvCxnSpPr/>
      </xdr:nvCxnSpPr>
      <xdr:spPr>
        <a:xfrm>
          <a:off x="2019300" y="16309187"/>
          <a:ext cx="889000" cy="781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97</xdr:row>
      <xdr:rowOff>130744</xdr:rowOff>
    </xdr:from>
    <xdr:to>
      <xdr:col>15</xdr:col>
      <xdr:colOff>101600</xdr:colOff>
      <xdr:row>98</xdr:row>
      <xdr:rowOff>60894</xdr:rowOff>
    </xdr:to>
    <xdr:sp macro="" textlink="">
      <xdr:nvSpPr>
        <xdr:cNvPr id="246" name="フローチャート: 判断 245">
          <a:extLst>
            <a:ext uri="{FF2B5EF4-FFF2-40B4-BE49-F238E27FC236}">
              <a16:creationId xmlns:a16="http://schemas.microsoft.com/office/drawing/2014/main" id="{00000000-0008-0000-0600-0000F6000000}"/>
            </a:ext>
          </a:extLst>
        </xdr:cNvPr>
        <xdr:cNvSpPr/>
      </xdr:nvSpPr>
      <xdr:spPr>
        <a:xfrm>
          <a:off x="2857500" y="167613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98</xdr:row>
      <xdr:rowOff>52021</xdr:rowOff>
    </xdr:from>
    <xdr:ext cx="599010" cy="259045"/>
    <xdr:sp macro="" textlink="">
      <xdr:nvSpPr>
        <xdr:cNvPr id="247" name="テキスト ボックス 246">
          <a:extLst>
            <a:ext uri="{FF2B5EF4-FFF2-40B4-BE49-F238E27FC236}">
              <a16:creationId xmlns:a16="http://schemas.microsoft.com/office/drawing/2014/main" id="{00000000-0008-0000-0600-0000F7000000}"/>
            </a:ext>
          </a:extLst>
        </xdr:cNvPr>
        <xdr:cNvSpPr txBox="1"/>
      </xdr:nvSpPr>
      <xdr:spPr>
        <a:xfrm>
          <a:off x="2608795" y="1685412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113,906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95</xdr:row>
      <xdr:rowOff>21437</xdr:rowOff>
    </xdr:from>
    <xdr:to>
      <xdr:col>10</xdr:col>
      <xdr:colOff>114300</xdr:colOff>
      <xdr:row>96</xdr:row>
      <xdr:rowOff>127812</xdr:rowOff>
    </xdr:to>
    <xdr:cxnSp macro="">
      <xdr:nvCxnSpPr>
        <xdr:cNvPr id="248" name="直線コネクタ 247">
          <a:extLst>
            <a:ext uri="{FF2B5EF4-FFF2-40B4-BE49-F238E27FC236}">
              <a16:creationId xmlns:a16="http://schemas.microsoft.com/office/drawing/2014/main" id="{00000000-0008-0000-0600-0000F8000000}"/>
            </a:ext>
          </a:extLst>
        </xdr:cNvPr>
        <xdr:cNvCxnSpPr/>
      </xdr:nvCxnSpPr>
      <xdr:spPr>
        <a:xfrm flipV="1">
          <a:off x="1130300" y="16309187"/>
          <a:ext cx="889000" cy="2778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96</xdr:row>
      <xdr:rowOff>164805</xdr:rowOff>
    </xdr:from>
    <xdr:to>
      <xdr:col>10</xdr:col>
      <xdr:colOff>165100</xdr:colOff>
      <xdr:row>97</xdr:row>
      <xdr:rowOff>94955</xdr:rowOff>
    </xdr:to>
    <xdr:sp macro="" textlink="">
      <xdr:nvSpPr>
        <xdr:cNvPr id="249" name="フローチャート: 判断 248">
          <a:extLst>
            <a:ext uri="{FF2B5EF4-FFF2-40B4-BE49-F238E27FC236}">
              <a16:creationId xmlns:a16="http://schemas.microsoft.com/office/drawing/2014/main" id="{00000000-0008-0000-0600-0000F9000000}"/>
            </a:ext>
          </a:extLst>
        </xdr:cNvPr>
        <xdr:cNvSpPr/>
      </xdr:nvSpPr>
      <xdr:spPr>
        <a:xfrm>
          <a:off x="1968500" y="166240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97</xdr:row>
      <xdr:rowOff>86082</xdr:rowOff>
    </xdr:from>
    <xdr:ext cx="599010" cy="259045"/>
    <xdr:sp macro="" textlink="">
      <xdr:nvSpPr>
        <xdr:cNvPr id="250" name="テキスト ボックス 249">
          <a:extLst>
            <a:ext uri="{FF2B5EF4-FFF2-40B4-BE49-F238E27FC236}">
              <a16:creationId xmlns:a16="http://schemas.microsoft.com/office/drawing/2014/main" id="{00000000-0008-0000-0600-0000FA000000}"/>
            </a:ext>
          </a:extLst>
        </xdr:cNvPr>
        <xdr:cNvSpPr txBox="1"/>
      </xdr:nvSpPr>
      <xdr:spPr>
        <a:xfrm>
          <a:off x="1719795" y="1671673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126,527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98</xdr:row>
      <xdr:rowOff>104640</xdr:rowOff>
    </xdr:from>
    <xdr:to>
      <xdr:col>6</xdr:col>
      <xdr:colOff>38100</xdr:colOff>
      <xdr:row>99</xdr:row>
      <xdr:rowOff>34790</xdr:rowOff>
    </xdr:to>
    <xdr:sp macro="" textlink="">
      <xdr:nvSpPr>
        <xdr:cNvPr id="251" name="フローチャート: 判断 250">
          <a:extLst>
            <a:ext uri="{FF2B5EF4-FFF2-40B4-BE49-F238E27FC236}">
              <a16:creationId xmlns:a16="http://schemas.microsoft.com/office/drawing/2014/main" id="{00000000-0008-0000-0600-0000FB000000}"/>
            </a:ext>
          </a:extLst>
        </xdr:cNvPr>
        <xdr:cNvSpPr/>
      </xdr:nvSpPr>
      <xdr:spPr>
        <a:xfrm>
          <a:off x="1079500" y="169067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99</xdr:row>
      <xdr:rowOff>25917</xdr:rowOff>
    </xdr:from>
    <xdr:ext cx="599010" cy="259045"/>
    <xdr:sp macro="" textlink="">
      <xdr:nvSpPr>
        <xdr:cNvPr id="252" name="テキスト ボックス 251">
          <a:extLst>
            <a:ext uri="{FF2B5EF4-FFF2-40B4-BE49-F238E27FC236}">
              <a16:creationId xmlns:a16="http://schemas.microsoft.com/office/drawing/2014/main" id="{00000000-0008-0000-0600-0000FC000000}"/>
            </a:ext>
          </a:extLst>
        </xdr:cNvPr>
        <xdr:cNvSpPr txBox="1"/>
      </xdr:nvSpPr>
      <xdr:spPr>
        <a:xfrm>
          <a:off x="830795" y="1699946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100,554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53" name="テキスト ボックス 252">
          <a:extLst>
            <a:ext uri="{FF2B5EF4-FFF2-40B4-BE49-F238E27FC236}">
              <a16:creationId xmlns:a16="http://schemas.microsoft.com/office/drawing/2014/main" id="{00000000-0008-0000-0600-0000FD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54" name="テキスト ボックス 253">
          <a:extLst>
            <a:ext uri="{FF2B5EF4-FFF2-40B4-BE49-F238E27FC236}">
              <a16:creationId xmlns:a16="http://schemas.microsoft.com/office/drawing/2014/main" id="{00000000-0008-0000-0600-0000FE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55" name="テキスト ボックス 254">
          <a:extLst>
            <a:ext uri="{FF2B5EF4-FFF2-40B4-BE49-F238E27FC236}">
              <a16:creationId xmlns:a16="http://schemas.microsoft.com/office/drawing/2014/main" id="{00000000-0008-0000-0600-0000FF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56" name="テキスト ボックス 255">
          <a:extLst>
            <a:ext uri="{FF2B5EF4-FFF2-40B4-BE49-F238E27FC236}">
              <a16:creationId xmlns:a16="http://schemas.microsoft.com/office/drawing/2014/main" id="{00000000-0008-0000-0600-00000001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7" name="テキスト ボックス 256">
          <a:extLst>
            <a:ext uri="{FF2B5EF4-FFF2-40B4-BE49-F238E27FC236}">
              <a16:creationId xmlns:a16="http://schemas.microsoft.com/office/drawing/2014/main" id="{00000000-0008-0000-0600-00000101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94</xdr:row>
      <xdr:rowOff>54947</xdr:rowOff>
    </xdr:from>
    <xdr:to>
      <xdr:col>24</xdr:col>
      <xdr:colOff>114300</xdr:colOff>
      <xdr:row>94</xdr:row>
      <xdr:rowOff>156547</xdr:rowOff>
    </xdr:to>
    <xdr:sp macro="" textlink="">
      <xdr:nvSpPr>
        <xdr:cNvPr id="258" name="楕円 257">
          <a:extLst>
            <a:ext uri="{FF2B5EF4-FFF2-40B4-BE49-F238E27FC236}">
              <a16:creationId xmlns:a16="http://schemas.microsoft.com/office/drawing/2014/main" id="{00000000-0008-0000-0600-000002010000}"/>
            </a:ext>
          </a:extLst>
        </xdr:cNvPr>
        <xdr:cNvSpPr/>
      </xdr:nvSpPr>
      <xdr:spPr>
        <a:xfrm>
          <a:off x="4584700" y="161712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93</xdr:row>
      <xdr:rowOff>77824</xdr:rowOff>
    </xdr:from>
    <xdr:ext cx="599010" cy="259045"/>
    <xdr:sp macro="" textlink="">
      <xdr:nvSpPr>
        <xdr:cNvPr id="259" name="扶助費該当値テキスト">
          <a:extLst>
            <a:ext uri="{FF2B5EF4-FFF2-40B4-BE49-F238E27FC236}">
              <a16:creationId xmlns:a16="http://schemas.microsoft.com/office/drawing/2014/main" id="{00000000-0008-0000-0600-000003010000}"/>
            </a:ext>
          </a:extLst>
        </xdr:cNvPr>
        <xdr:cNvSpPr txBox="1"/>
      </xdr:nvSpPr>
      <xdr:spPr>
        <a:xfrm>
          <a:off x="4686300" y="1602267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168,119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94</xdr:row>
      <xdr:rowOff>111575</xdr:rowOff>
    </xdr:from>
    <xdr:to>
      <xdr:col>20</xdr:col>
      <xdr:colOff>38100</xdr:colOff>
      <xdr:row>95</xdr:row>
      <xdr:rowOff>41725</xdr:rowOff>
    </xdr:to>
    <xdr:sp macro="" textlink="">
      <xdr:nvSpPr>
        <xdr:cNvPr id="260" name="楕円 259">
          <a:extLst>
            <a:ext uri="{FF2B5EF4-FFF2-40B4-BE49-F238E27FC236}">
              <a16:creationId xmlns:a16="http://schemas.microsoft.com/office/drawing/2014/main" id="{00000000-0008-0000-0600-000004010000}"/>
            </a:ext>
          </a:extLst>
        </xdr:cNvPr>
        <xdr:cNvSpPr/>
      </xdr:nvSpPr>
      <xdr:spPr>
        <a:xfrm>
          <a:off x="3746500" y="162278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93</xdr:row>
      <xdr:rowOff>58252</xdr:rowOff>
    </xdr:from>
    <xdr:ext cx="599010" cy="259045"/>
    <xdr:sp macro="" textlink="">
      <xdr:nvSpPr>
        <xdr:cNvPr id="261" name="テキスト ボックス 260">
          <a:extLst>
            <a:ext uri="{FF2B5EF4-FFF2-40B4-BE49-F238E27FC236}">
              <a16:creationId xmlns:a16="http://schemas.microsoft.com/office/drawing/2014/main" id="{00000000-0008-0000-0600-000005010000}"/>
            </a:ext>
          </a:extLst>
        </xdr:cNvPr>
        <xdr:cNvSpPr txBox="1"/>
      </xdr:nvSpPr>
      <xdr:spPr>
        <a:xfrm>
          <a:off x="3497795" y="1600310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162,917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95</xdr:row>
      <xdr:rowOff>48764</xdr:rowOff>
    </xdr:from>
    <xdr:to>
      <xdr:col>15</xdr:col>
      <xdr:colOff>101600</xdr:colOff>
      <xdr:row>95</xdr:row>
      <xdr:rowOff>150364</xdr:rowOff>
    </xdr:to>
    <xdr:sp macro="" textlink="">
      <xdr:nvSpPr>
        <xdr:cNvPr id="262" name="楕円 261">
          <a:extLst>
            <a:ext uri="{FF2B5EF4-FFF2-40B4-BE49-F238E27FC236}">
              <a16:creationId xmlns:a16="http://schemas.microsoft.com/office/drawing/2014/main" id="{00000000-0008-0000-0600-000006010000}"/>
            </a:ext>
          </a:extLst>
        </xdr:cNvPr>
        <xdr:cNvSpPr/>
      </xdr:nvSpPr>
      <xdr:spPr>
        <a:xfrm>
          <a:off x="2857500" y="163365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93</xdr:row>
      <xdr:rowOff>166891</xdr:rowOff>
    </xdr:from>
    <xdr:ext cx="599010" cy="259045"/>
    <xdr:sp macro="" textlink="">
      <xdr:nvSpPr>
        <xdr:cNvPr id="263" name="テキスト ボックス 262">
          <a:extLst>
            <a:ext uri="{FF2B5EF4-FFF2-40B4-BE49-F238E27FC236}">
              <a16:creationId xmlns:a16="http://schemas.microsoft.com/office/drawing/2014/main" id="{00000000-0008-0000-0600-000007010000}"/>
            </a:ext>
          </a:extLst>
        </xdr:cNvPr>
        <xdr:cNvSpPr txBox="1"/>
      </xdr:nvSpPr>
      <xdr:spPr>
        <a:xfrm>
          <a:off x="2608795" y="1611174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152,937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94</xdr:row>
      <xdr:rowOff>142087</xdr:rowOff>
    </xdr:from>
    <xdr:to>
      <xdr:col>10</xdr:col>
      <xdr:colOff>165100</xdr:colOff>
      <xdr:row>95</xdr:row>
      <xdr:rowOff>72237</xdr:rowOff>
    </xdr:to>
    <xdr:sp macro="" textlink="">
      <xdr:nvSpPr>
        <xdr:cNvPr id="264" name="楕円 263">
          <a:extLst>
            <a:ext uri="{FF2B5EF4-FFF2-40B4-BE49-F238E27FC236}">
              <a16:creationId xmlns:a16="http://schemas.microsoft.com/office/drawing/2014/main" id="{00000000-0008-0000-0600-000008010000}"/>
            </a:ext>
          </a:extLst>
        </xdr:cNvPr>
        <xdr:cNvSpPr/>
      </xdr:nvSpPr>
      <xdr:spPr>
        <a:xfrm>
          <a:off x="1968500" y="162583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93</xdr:row>
      <xdr:rowOff>88764</xdr:rowOff>
    </xdr:from>
    <xdr:ext cx="599010" cy="259045"/>
    <xdr:sp macro="" textlink="">
      <xdr:nvSpPr>
        <xdr:cNvPr id="265" name="テキスト ボックス 264">
          <a:extLst>
            <a:ext uri="{FF2B5EF4-FFF2-40B4-BE49-F238E27FC236}">
              <a16:creationId xmlns:a16="http://schemas.microsoft.com/office/drawing/2014/main" id="{00000000-0008-0000-0600-000009010000}"/>
            </a:ext>
          </a:extLst>
        </xdr:cNvPr>
        <xdr:cNvSpPr txBox="1"/>
      </xdr:nvSpPr>
      <xdr:spPr>
        <a:xfrm>
          <a:off x="1719795" y="1603361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160,114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96</xdr:row>
      <xdr:rowOff>77012</xdr:rowOff>
    </xdr:from>
    <xdr:to>
      <xdr:col>6</xdr:col>
      <xdr:colOff>38100</xdr:colOff>
      <xdr:row>97</xdr:row>
      <xdr:rowOff>7162</xdr:rowOff>
    </xdr:to>
    <xdr:sp macro="" textlink="">
      <xdr:nvSpPr>
        <xdr:cNvPr id="266" name="楕円 265">
          <a:extLst>
            <a:ext uri="{FF2B5EF4-FFF2-40B4-BE49-F238E27FC236}">
              <a16:creationId xmlns:a16="http://schemas.microsoft.com/office/drawing/2014/main" id="{00000000-0008-0000-0600-00000A010000}"/>
            </a:ext>
          </a:extLst>
        </xdr:cNvPr>
        <xdr:cNvSpPr/>
      </xdr:nvSpPr>
      <xdr:spPr>
        <a:xfrm>
          <a:off x="1079500" y="165362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95</xdr:row>
      <xdr:rowOff>23689</xdr:rowOff>
    </xdr:from>
    <xdr:ext cx="599010" cy="259045"/>
    <xdr:sp macro="" textlink="">
      <xdr:nvSpPr>
        <xdr:cNvPr id="267" name="テキスト ボックス 266">
          <a:extLst>
            <a:ext uri="{FF2B5EF4-FFF2-40B4-BE49-F238E27FC236}">
              <a16:creationId xmlns:a16="http://schemas.microsoft.com/office/drawing/2014/main" id="{00000000-0008-0000-0600-00000B010000}"/>
            </a:ext>
          </a:extLst>
        </xdr:cNvPr>
        <xdr:cNvSpPr txBox="1"/>
      </xdr:nvSpPr>
      <xdr:spPr>
        <a:xfrm>
          <a:off x="830795" y="1631143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134,592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8" name="正方形/長方形 267">
          <a:extLst>
            <a:ext uri="{FF2B5EF4-FFF2-40B4-BE49-F238E27FC236}">
              <a16:creationId xmlns:a16="http://schemas.microsoft.com/office/drawing/2014/main" id="{00000000-0008-0000-0600-00000C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9" name="正方形/長方形 268">
          <a:extLst>
            <a:ext uri="{FF2B5EF4-FFF2-40B4-BE49-F238E27FC236}">
              <a16:creationId xmlns:a16="http://schemas.microsoft.com/office/drawing/2014/main" id="{00000000-0008-0000-0600-00000D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70" name="正方形/長方形 269">
          <a:extLst>
            <a:ext uri="{FF2B5EF4-FFF2-40B4-BE49-F238E27FC236}">
              <a16:creationId xmlns:a16="http://schemas.microsoft.com/office/drawing/2014/main" id="{00000000-0008-0000-0600-00000E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71" name="正方形/長方形 270">
          <a:extLst>
            <a:ext uri="{FF2B5EF4-FFF2-40B4-BE49-F238E27FC236}">
              <a16:creationId xmlns:a16="http://schemas.microsoft.com/office/drawing/2014/main" id="{00000000-0008-0000-0600-00000F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72" name="正方形/長方形 271">
          <a:extLst>
            <a:ext uri="{FF2B5EF4-FFF2-40B4-BE49-F238E27FC236}">
              <a16:creationId xmlns:a16="http://schemas.microsoft.com/office/drawing/2014/main" id="{00000000-0008-0000-0600-000010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54,682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73" name="正方形/長方形 272">
          <a:extLst>
            <a:ext uri="{FF2B5EF4-FFF2-40B4-BE49-F238E27FC236}">
              <a16:creationId xmlns:a16="http://schemas.microsoft.com/office/drawing/2014/main" id="{00000000-0008-0000-0600-000011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74" name="正方形/長方形 273">
          <a:extLst>
            <a:ext uri="{FF2B5EF4-FFF2-40B4-BE49-F238E27FC236}">
              <a16:creationId xmlns:a16="http://schemas.microsoft.com/office/drawing/2014/main" id="{00000000-0008-0000-0600-000012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40,450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75" name="正方形/長方形 274">
          <a:extLst>
            <a:ext uri="{FF2B5EF4-FFF2-40B4-BE49-F238E27FC236}">
              <a16:creationId xmlns:a16="http://schemas.microsoft.com/office/drawing/2014/main" id="{00000000-0008-0000-0600-000013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76" name="テキスト ボックス 275">
          <a:extLst>
            <a:ext uri="{FF2B5EF4-FFF2-40B4-BE49-F238E27FC236}">
              <a16:creationId xmlns:a16="http://schemas.microsoft.com/office/drawing/2014/main" id="{00000000-0008-0000-0600-000014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7" name="直線コネクタ 276">
          <a:extLst>
            <a:ext uri="{FF2B5EF4-FFF2-40B4-BE49-F238E27FC236}">
              <a16:creationId xmlns:a16="http://schemas.microsoft.com/office/drawing/2014/main" id="{00000000-0008-0000-0600-000015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44450</xdr:rowOff>
    </xdr:from>
    <xdr:to>
      <xdr:col>59</xdr:col>
      <xdr:colOff>50800</xdr:colOff>
      <xdr:row>39</xdr:row>
      <xdr:rowOff>44450</xdr:rowOff>
    </xdr:to>
    <xdr:cxnSp macro="">
      <xdr:nvCxnSpPr>
        <xdr:cNvPr id="278" name="直線コネクタ 277">
          <a:extLst>
            <a:ext uri="{FF2B5EF4-FFF2-40B4-BE49-F238E27FC236}">
              <a16:creationId xmlns:a16="http://schemas.microsoft.com/office/drawing/2014/main" id="{00000000-0008-0000-0600-000016010000}"/>
            </a:ext>
          </a:extLst>
        </xdr:cNvPr>
        <xdr:cNvCxnSpPr/>
      </xdr:nvCxnSpPr>
      <xdr:spPr>
        <a:xfrm>
          <a:off x="6604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73677</xdr:rowOff>
    </xdr:from>
    <xdr:ext cx="248786" cy="259045"/>
    <xdr:sp macro="" textlink="">
      <xdr:nvSpPr>
        <xdr:cNvPr id="279" name="テキスト ボックス 278">
          <a:extLst>
            <a:ext uri="{FF2B5EF4-FFF2-40B4-BE49-F238E27FC236}">
              <a16:creationId xmlns:a16="http://schemas.microsoft.com/office/drawing/2014/main" id="{00000000-0008-0000-0600-000017010000}"/>
            </a:ext>
          </a:extLst>
        </xdr:cNvPr>
        <xdr:cNvSpPr txBox="1"/>
      </xdr:nvSpPr>
      <xdr:spPr>
        <a:xfrm>
          <a:off x="6355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6350</xdr:rowOff>
    </xdr:from>
    <xdr:to>
      <xdr:col>59</xdr:col>
      <xdr:colOff>50800</xdr:colOff>
      <xdr:row>37</xdr:row>
      <xdr:rowOff>6350</xdr:rowOff>
    </xdr:to>
    <xdr:cxnSp macro="">
      <xdr:nvCxnSpPr>
        <xdr:cNvPr id="280" name="直線コネクタ 279">
          <a:extLst>
            <a:ext uri="{FF2B5EF4-FFF2-40B4-BE49-F238E27FC236}">
              <a16:creationId xmlns:a16="http://schemas.microsoft.com/office/drawing/2014/main" id="{00000000-0008-0000-0600-000018010000}"/>
            </a:ext>
          </a:extLst>
        </xdr:cNvPr>
        <xdr:cNvCxnSpPr/>
      </xdr:nvCxnSpPr>
      <xdr:spPr>
        <a:xfrm>
          <a:off x="6604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36</xdr:row>
      <xdr:rowOff>35577</xdr:rowOff>
    </xdr:from>
    <xdr:ext cx="531299" cy="259045"/>
    <xdr:sp macro="" textlink="">
      <xdr:nvSpPr>
        <xdr:cNvPr id="281" name="テキスト ボックス 280">
          <a:extLst>
            <a:ext uri="{FF2B5EF4-FFF2-40B4-BE49-F238E27FC236}">
              <a16:creationId xmlns:a16="http://schemas.microsoft.com/office/drawing/2014/main" id="{00000000-0008-0000-0600-000019010000}"/>
            </a:ext>
          </a:extLst>
        </xdr:cNvPr>
        <xdr:cNvSpPr txBox="1"/>
      </xdr:nvSpPr>
      <xdr:spPr>
        <a:xfrm>
          <a:off x="6072701" y="620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34</xdr:row>
      <xdr:rowOff>139700</xdr:rowOff>
    </xdr:from>
    <xdr:to>
      <xdr:col>59</xdr:col>
      <xdr:colOff>50800</xdr:colOff>
      <xdr:row>34</xdr:row>
      <xdr:rowOff>139700</xdr:rowOff>
    </xdr:to>
    <xdr:cxnSp macro="">
      <xdr:nvCxnSpPr>
        <xdr:cNvPr id="282" name="直線コネクタ 281">
          <a:extLst>
            <a:ext uri="{FF2B5EF4-FFF2-40B4-BE49-F238E27FC236}">
              <a16:creationId xmlns:a16="http://schemas.microsoft.com/office/drawing/2014/main" id="{00000000-0008-0000-0600-00001A010000}"/>
            </a:ext>
          </a:extLst>
        </xdr:cNvPr>
        <xdr:cNvCxnSpPr/>
      </xdr:nvCxnSpPr>
      <xdr:spPr>
        <a:xfrm>
          <a:off x="6604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33</xdr:row>
      <xdr:rowOff>168927</xdr:rowOff>
    </xdr:from>
    <xdr:ext cx="595419" cy="259045"/>
    <xdr:sp macro="" textlink="">
      <xdr:nvSpPr>
        <xdr:cNvPr id="283" name="テキスト ボックス 282">
          <a:extLst>
            <a:ext uri="{FF2B5EF4-FFF2-40B4-BE49-F238E27FC236}">
              <a16:creationId xmlns:a16="http://schemas.microsoft.com/office/drawing/2014/main" id="{00000000-0008-0000-0600-00001B010000}"/>
            </a:ext>
          </a:extLst>
        </xdr:cNvPr>
        <xdr:cNvSpPr txBox="1"/>
      </xdr:nvSpPr>
      <xdr:spPr>
        <a:xfrm>
          <a:off x="6008581" y="582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32</xdr:row>
      <xdr:rowOff>101600</xdr:rowOff>
    </xdr:from>
    <xdr:to>
      <xdr:col>59</xdr:col>
      <xdr:colOff>50800</xdr:colOff>
      <xdr:row>32</xdr:row>
      <xdr:rowOff>101600</xdr:rowOff>
    </xdr:to>
    <xdr:cxnSp macro="">
      <xdr:nvCxnSpPr>
        <xdr:cNvPr id="284" name="直線コネクタ 283">
          <a:extLst>
            <a:ext uri="{FF2B5EF4-FFF2-40B4-BE49-F238E27FC236}">
              <a16:creationId xmlns:a16="http://schemas.microsoft.com/office/drawing/2014/main" id="{00000000-0008-0000-0600-00001C010000}"/>
            </a:ext>
          </a:extLst>
        </xdr:cNvPr>
        <xdr:cNvCxnSpPr/>
      </xdr:nvCxnSpPr>
      <xdr:spPr>
        <a:xfrm>
          <a:off x="6604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31</xdr:row>
      <xdr:rowOff>130827</xdr:rowOff>
    </xdr:from>
    <xdr:ext cx="595419" cy="259045"/>
    <xdr:sp macro="" textlink="">
      <xdr:nvSpPr>
        <xdr:cNvPr id="285" name="テキスト ボックス 284">
          <a:extLst>
            <a:ext uri="{FF2B5EF4-FFF2-40B4-BE49-F238E27FC236}">
              <a16:creationId xmlns:a16="http://schemas.microsoft.com/office/drawing/2014/main" id="{00000000-0008-0000-0600-00001D010000}"/>
            </a:ext>
          </a:extLst>
        </xdr:cNvPr>
        <xdr:cNvSpPr txBox="1"/>
      </xdr:nvSpPr>
      <xdr:spPr>
        <a:xfrm>
          <a:off x="6008581" y="544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63500</xdr:rowOff>
    </xdr:from>
    <xdr:to>
      <xdr:col>59</xdr:col>
      <xdr:colOff>50800</xdr:colOff>
      <xdr:row>30</xdr:row>
      <xdr:rowOff>63500</xdr:rowOff>
    </xdr:to>
    <xdr:cxnSp macro="">
      <xdr:nvCxnSpPr>
        <xdr:cNvPr id="286" name="直線コネクタ 285">
          <a:extLst>
            <a:ext uri="{FF2B5EF4-FFF2-40B4-BE49-F238E27FC236}">
              <a16:creationId xmlns:a16="http://schemas.microsoft.com/office/drawing/2014/main" id="{00000000-0008-0000-0600-00001E010000}"/>
            </a:ext>
          </a:extLst>
        </xdr:cNvPr>
        <xdr:cNvCxnSpPr/>
      </xdr:nvCxnSpPr>
      <xdr:spPr>
        <a:xfrm>
          <a:off x="6604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29</xdr:row>
      <xdr:rowOff>92727</xdr:rowOff>
    </xdr:from>
    <xdr:ext cx="595419" cy="259045"/>
    <xdr:sp macro="" textlink="">
      <xdr:nvSpPr>
        <xdr:cNvPr id="287" name="テキスト ボックス 286">
          <a:extLst>
            <a:ext uri="{FF2B5EF4-FFF2-40B4-BE49-F238E27FC236}">
              <a16:creationId xmlns:a16="http://schemas.microsoft.com/office/drawing/2014/main" id="{00000000-0008-0000-0600-00001F010000}"/>
            </a:ext>
          </a:extLst>
        </xdr:cNvPr>
        <xdr:cNvSpPr txBox="1"/>
      </xdr:nvSpPr>
      <xdr:spPr>
        <a:xfrm>
          <a:off x="6008581" y="506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8" name="直線コネクタ 287">
          <a:extLst>
            <a:ext uri="{FF2B5EF4-FFF2-40B4-BE49-F238E27FC236}">
              <a16:creationId xmlns:a16="http://schemas.microsoft.com/office/drawing/2014/main" id="{00000000-0008-0000-0600-000020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27</xdr:row>
      <xdr:rowOff>54627</xdr:rowOff>
    </xdr:from>
    <xdr:ext cx="595419" cy="259045"/>
    <xdr:sp macro="" textlink="">
      <xdr:nvSpPr>
        <xdr:cNvPr id="289" name="テキスト ボックス 288">
          <a:extLst>
            <a:ext uri="{FF2B5EF4-FFF2-40B4-BE49-F238E27FC236}">
              <a16:creationId xmlns:a16="http://schemas.microsoft.com/office/drawing/2014/main" id="{00000000-0008-0000-0600-000021010000}"/>
            </a:ext>
          </a:extLst>
        </xdr:cNvPr>
        <xdr:cNvSpPr txBox="1"/>
      </xdr:nvSpPr>
      <xdr:spPr>
        <a:xfrm>
          <a:off x="6008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90" name="補助費等グラフ枠">
          <a:extLst>
            <a:ext uri="{FF2B5EF4-FFF2-40B4-BE49-F238E27FC236}">
              <a16:creationId xmlns:a16="http://schemas.microsoft.com/office/drawing/2014/main" id="{00000000-0008-0000-0600-000022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29</xdr:row>
      <xdr:rowOff>168146</xdr:rowOff>
    </xdr:from>
    <xdr:to>
      <xdr:col>54</xdr:col>
      <xdr:colOff>189865</xdr:colOff>
      <xdr:row>38</xdr:row>
      <xdr:rowOff>77750</xdr:rowOff>
    </xdr:to>
    <xdr:cxnSp macro="">
      <xdr:nvCxnSpPr>
        <xdr:cNvPr id="291" name="直線コネクタ 290">
          <a:extLst>
            <a:ext uri="{FF2B5EF4-FFF2-40B4-BE49-F238E27FC236}">
              <a16:creationId xmlns:a16="http://schemas.microsoft.com/office/drawing/2014/main" id="{00000000-0008-0000-0600-000023010000}"/>
            </a:ext>
          </a:extLst>
        </xdr:cNvPr>
        <xdr:cNvCxnSpPr/>
      </xdr:nvCxnSpPr>
      <xdr:spPr>
        <a:xfrm flipV="1">
          <a:off x="10475595" y="5140196"/>
          <a:ext cx="1270" cy="145265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38</xdr:row>
      <xdr:rowOff>81577</xdr:rowOff>
    </xdr:from>
    <xdr:ext cx="534377" cy="259045"/>
    <xdr:sp macro="" textlink="">
      <xdr:nvSpPr>
        <xdr:cNvPr id="292" name="補助費等最小値テキスト">
          <a:extLst>
            <a:ext uri="{FF2B5EF4-FFF2-40B4-BE49-F238E27FC236}">
              <a16:creationId xmlns:a16="http://schemas.microsoft.com/office/drawing/2014/main" id="{00000000-0008-0000-0600-000024010000}"/>
            </a:ext>
          </a:extLst>
        </xdr:cNvPr>
        <xdr:cNvSpPr txBox="1"/>
      </xdr:nvSpPr>
      <xdr:spPr>
        <a:xfrm>
          <a:off x="10528300" y="65966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18,130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38</xdr:row>
      <xdr:rowOff>77750</xdr:rowOff>
    </xdr:from>
    <xdr:to>
      <xdr:col>55</xdr:col>
      <xdr:colOff>88900</xdr:colOff>
      <xdr:row>38</xdr:row>
      <xdr:rowOff>77750</xdr:rowOff>
    </xdr:to>
    <xdr:cxnSp macro="">
      <xdr:nvCxnSpPr>
        <xdr:cNvPr id="293" name="直線コネクタ 292">
          <a:extLst>
            <a:ext uri="{FF2B5EF4-FFF2-40B4-BE49-F238E27FC236}">
              <a16:creationId xmlns:a16="http://schemas.microsoft.com/office/drawing/2014/main" id="{00000000-0008-0000-0600-000025010000}"/>
            </a:ext>
          </a:extLst>
        </xdr:cNvPr>
        <xdr:cNvCxnSpPr/>
      </xdr:nvCxnSpPr>
      <xdr:spPr>
        <a:xfrm>
          <a:off x="10388600" y="65928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28</xdr:row>
      <xdr:rowOff>114823</xdr:rowOff>
    </xdr:from>
    <xdr:ext cx="599010" cy="259045"/>
    <xdr:sp macro="" textlink="">
      <xdr:nvSpPr>
        <xdr:cNvPr id="294" name="補助費等最大値テキスト">
          <a:extLst>
            <a:ext uri="{FF2B5EF4-FFF2-40B4-BE49-F238E27FC236}">
              <a16:creationId xmlns:a16="http://schemas.microsoft.com/office/drawing/2014/main" id="{00000000-0008-0000-0600-000026010000}"/>
            </a:ext>
          </a:extLst>
        </xdr:cNvPr>
        <xdr:cNvSpPr txBox="1"/>
      </xdr:nvSpPr>
      <xdr:spPr>
        <a:xfrm>
          <a:off x="10528300" y="491542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208,767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29</xdr:row>
      <xdr:rowOff>168146</xdr:rowOff>
    </xdr:from>
    <xdr:to>
      <xdr:col>55</xdr:col>
      <xdr:colOff>88900</xdr:colOff>
      <xdr:row>29</xdr:row>
      <xdr:rowOff>168146</xdr:rowOff>
    </xdr:to>
    <xdr:cxnSp macro="">
      <xdr:nvCxnSpPr>
        <xdr:cNvPr id="295" name="直線コネクタ 294">
          <a:extLst>
            <a:ext uri="{FF2B5EF4-FFF2-40B4-BE49-F238E27FC236}">
              <a16:creationId xmlns:a16="http://schemas.microsoft.com/office/drawing/2014/main" id="{00000000-0008-0000-0600-000027010000}"/>
            </a:ext>
          </a:extLst>
        </xdr:cNvPr>
        <xdr:cNvCxnSpPr/>
      </xdr:nvCxnSpPr>
      <xdr:spPr>
        <a:xfrm>
          <a:off x="10388600" y="514019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36</xdr:row>
      <xdr:rowOff>160975</xdr:rowOff>
    </xdr:from>
    <xdr:to>
      <xdr:col>55</xdr:col>
      <xdr:colOff>0</xdr:colOff>
      <xdr:row>37</xdr:row>
      <xdr:rowOff>10716</xdr:rowOff>
    </xdr:to>
    <xdr:cxnSp macro="">
      <xdr:nvCxnSpPr>
        <xdr:cNvPr id="296" name="直線コネクタ 295">
          <a:extLst>
            <a:ext uri="{FF2B5EF4-FFF2-40B4-BE49-F238E27FC236}">
              <a16:creationId xmlns:a16="http://schemas.microsoft.com/office/drawing/2014/main" id="{00000000-0008-0000-0600-000028010000}"/>
            </a:ext>
          </a:extLst>
        </xdr:cNvPr>
        <xdr:cNvCxnSpPr/>
      </xdr:nvCxnSpPr>
      <xdr:spPr>
        <a:xfrm flipV="1">
          <a:off x="9639300" y="6333175"/>
          <a:ext cx="838200" cy="211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35</xdr:row>
      <xdr:rowOff>108630</xdr:rowOff>
    </xdr:from>
    <xdr:ext cx="534377" cy="259045"/>
    <xdr:sp macro="" textlink="">
      <xdr:nvSpPr>
        <xdr:cNvPr id="297" name="補助費等平均値テキスト">
          <a:extLst>
            <a:ext uri="{FF2B5EF4-FFF2-40B4-BE49-F238E27FC236}">
              <a16:creationId xmlns:a16="http://schemas.microsoft.com/office/drawing/2014/main" id="{00000000-0008-0000-0600-000029010000}"/>
            </a:ext>
          </a:extLst>
        </xdr:cNvPr>
        <xdr:cNvSpPr txBox="1"/>
      </xdr:nvSpPr>
      <xdr:spPr>
        <a:xfrm>
          <a:off x="10528300" y="6109380"/>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55,413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36</xdr:row>
      <xdr:rowOff>85753</xdr:rowOff>
    </xdr:from>
    <xdr:to>
      <xdr:col>55</xdr:col>
      <xdr:colOff>50800</xdr:colOff>
      <xdr:row>37</xdr:row>
      <xdr:rowOff>15903</xdr:rowOff>
    </xdr:to>
    <xdr:sp macro="" textlink="">
      <xdr:nvSpPr>
        <xdr:cNvPr id="298" name="フローチャート: 判断 297">
          <a:extLst>
            <a:ext uri="{FF2B5EF4-FFF2-40B4-BE49-F238E27FC236}">
              <a16:creationId xmlns:a16="http://schemas.microsoft.com/office/drawing/2014/main" id="{00000000-0008-0000-0600-00002A010000}"/>
            </a:ext>
          </a:extLst>
        </xdr:cNvPr>
        <xdr:cNvSpPr/>
      </xdr:nvSpPr>
      <xdr:spPr>
        <a:xfrm>
          <a:off x="10426700" y="62579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36</xdr:row>
      <xdr:rowOff>120635</xdr:rowOff>
    </xdr:from>
    <xdr:to>
      <xdr:col>50</xdr:col>
      <xdr:colOff>114300</xdr:colOff>
      <xdr:row>37</xdr:row>
      <xdr:rowOff>10716</xdr:rowOff>
    </xdr:to>
    <xdr:cxnSp macro="">
      <xdr:nvCxnSpPr>
        <xdr:cNvPr id="299" name="直線コネクタ 298">
          <a:extLst>
            <a:ext uri="{FF2B5EF4-FFF2-40B4-BE49-F238E27FC236}">
              <a16:creationId xmlns:a16="http://schemas.microsoft.com/office/drawing/2014/main" id="{00000000-0008-0000-0600-00002B010000}"/>
            </a:ext>
          </a:extLst>
        </xdr:cNvPr>
        <xdr:cNvCxnSpPr/>
      </xdr:nvCxnSpPr>
      <xdr:spPr>
        <a:xfrm>
          <a:off x="8750300" y="6292835"/>
          <a:ext cx="889000" cy="615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36</xdr:row>
      <xdr:rowOff>84351</xdr:rowOff>
    </xdr:from>
    <xdr:to>
      <xdr:col>50</xdr:col>
      <xdr:colOff>165100</xdr:colOff>
      <xdr:row>37</xdr:row>
      <xdr:rowOff>14501</xdr:rowOff>
    </xdr:to>
    <xdr:sp macro="" textlink="">
      <xdr:nvSpPr>
        <xdr:cNvPr id="300" name="フローチャート: 判断 299">
          <a:extLst>
            <a:ext uri="{FF2B5EF4-FFF2-40B4-BE49-F238E27FC236}">
              <a16:creationId xmlns:a16="http://schemas.microsoft.com/office/drawing/2014/main" id="{00000000-0008-0000-0600-00002C010000}"/>
            </a:ext>
          </a:extLst>
        </xdr:cNvPr>
        <xdr:cNvSpPr/>
      </xdr:nvSpPr>
      <xdr:spPr>
        <a:xfrm>
          <a:off x="9588500" y="62565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35</xdr:row>
      <xdr:rowOff>31028</xdr:rowOff>
    </xdr:from>
    <xdr:ext cx="534377" cy="259045"/>
    <xdr:sp macro="" textlink="">
      <xdr:nvSpPr>
        <xdr:cNvPr id="301" name="テキスト ボックス 300">
          <a:extLst>
            <a:ext uri="{FF2B5EF4-FFF2-40B4-BE49-F238E27FC236}">
              <a16:creationId xmlns:a16="http://schemas.microsoft.com/office/drawing/2014/main" id="{00000000-0008-0000-0600-00002D010000}"/>
            </a:ext>
          </a:extLst>
        </xdr:cNvPr>
        <xdr:cNvSpPr txBox="1"/>
      </xdr:nvSpPr>
      <xdr:spPr>
        <a:xfrm>
          <a:off x="9372111" y="60317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55,597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36</xdr:row>
      <xdr:rowOff>120635</xdr:rowOff>
    </xdr:from>
    <xdr:to>
      <xdr:col>45</xdr:col>
      <xdr:colOff>177800</xdr:colOff>
      <xdr:row>37</xdr:row>
      <xdr:rowOff>1130</xdr:rowOff>
    </xdr:to>
    <xdr:cxnSp macro="">
      <xdr:nvCxnSpPr>
        <xdr:cNvPr id="302" name="直線コネクタ 301">
          <a:extLst>
            <a:ext uri="{FF2B5EF4-FFF2-40B4-BE49-F238E27FC236}">
              <a16:creationId xmlns:a16="http://schemas.microsoft.com/office/drawing/2014/main" id="{00000000-0008-0000-0600-00002E010000}"/>
            </a:ext>
          </a:extLst>
        </xdr:cNvPr>
        <xdr:cNvCxnSpPr/>
      </xdr:nvCxnSpPr>
      <xdr:spPr>
        <a:xfrm flipV="1">
          <a:off x="7861300" y="6292835"/>
          <a:ext cx="889000" cy="519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36</xdr:row>
      <xdr:rowOff>73630</xdr:rowOff>
    </xdr:from>
    <xdr:to>
      <xdr:col>46</xdr:col>
      <xdr:colOff>38100</xdr:colOff>
      <xdr:row>37</xdr:row>
      <xdr:rowOff>3780</xdr:rowOff>
    </xdr:to>
    <xdr:sp macro="" textlink="">
      <xdr:nvSpPr>
        <xdr:cNvPr id="303" name="フローチャート: 判断 302">
          <a:extLst>
            <a:ext uri="{FF2B5EF4-FFF2-40B4-BE49-F238E27FC236}">
              <a16:creationId xmlns:a16="http://schemas.microsoft.com/office/drawing/2014/main" id="{00000000-0008-0000-0600-00002F010000}"/>
            </a:ext>
          </a:extLst>
        </xdr:cNvPr>
        <xdr:cNvSpPr/>
      </xdr:nvSpPr>
      <xdr:spPr>
        <a:xfrm>
          <a:off x="8699500" y="62458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36</xdr:row>
      <xdr:rowOff>166357</xdr:rowOff>
    </xdr:from>
    <xdr:ext cx="534377" cy="259045"/>
    <xdr:sp macro="" textlink="">
      <xdr:nvSpPr>
        <xdr:cNvPr id="304" name="テキスト ボックス 303">
          <a:extLst>
            <a:ext uri="{FF2B5EF4-FFF2-40B4-BE49-F238E27FC236}">
              <a16:creationId xmlns:a16="http://schemas.microsoft.com/office/drawing/2014/main" id="{00000000-0008-0000-0600-000030010000}"/>
            </a:ext>
          </a:extLst>
        </xdr:cNvPr>
        <xdr:cNvSpPr txBox="1"/>
      </xdr:nvSpPr>
      <xdr:spPr>
        <a:xfrm>
          <a:off x="8483111" y="63385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57,004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32</xdr:row>
      <xdr:rowOff>93187</xdr:rowOff>
    </xdr:from>
    <xdr:to>
      <xdr:col>41</xdr:col>
      <xdr:colOff>50800</xdr:colOff>
      <xdr:row>37</xdr:row>
      <xdr:rowOff>1130</xdr:rowOff>
    </xdr:to>
    <xdr:cxnSp macro="">
      <xdr:nvCxnSpPr>
        <xdr:cNvPr id="305" name="直線コネクタ 304">
          <a:extLst>
            <a:ext uri="{FF2B5EF4-FFF2-40B4-BE49-F238E27FC236}">
              <a16:creationId xmlns:a16="http://schemas.microsoft.com/office/drawing/2014/main" id="{00000000-0008-0000-0600-000031010000}"/>
            </a:ext>
          </a:extLst>
        </xdr:cNvPr>
        <xdr:cNvCxnSpPr/>
      </xdr:nvCxnSpPr>
      <xdr:spPr>
        <a:xfrm>
          <a:off x="6972300" y="5579587"/>
          <a:ext cx="889000" cy="7651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36</xdr:row>
      <xdr:rowOff>113391</xdr:rowOff>
    </xdr:from>
    <xdr:to>
      <xdr:col>41</xdr:col>
      <xdr:colOff>101600</xdr:colOff>
      <xdr:row>37</xdr:row>
      <xdr:rowOff>43541</xdr:rowOff>
    </xdr:to>
    <xdr:sp macro="" textlink="">
      <xdr:nvSpPr>
        <xdr:cNvPr id="306" name="フローチャート: 判断 305">
          <a:extLst>
            <a:ext uri="{FF2B5EF4-FFF2-40B4-BE49-F238E27FC236}">
              <a16:creationId xmlns:a16="http://schemas.microsoft.com/office/drawing/2014/main" id="{00000000-0008-0000-0600-000032010000}"/>
            </a:ext>
          </a:extLst>
        </xdr:cNvPr>
        <xdr:cNvSpPr/>
      </xdr:nvSpPr>
      <xdr:spPr>
        <a:xfrm>
          <a:off x="7810500" y="62855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35</xdr:row>
      <xdr:rowOff>60068</xdr:rowOff>
    </xdr:from>
    <xdr:ext cx="534377" cy="259045"/>
    <xdr:sp macro="" textlink="">
      <xdr:nvSpPr>
        <xdr:cNvPr id="307" name="テキスト ボックス 306">
          <a:extLst>
            <a:ext uri="{FF2B5EF4-FFF2-40B4-BE49-F238E27FC236}">
              <a16:creationId xmlns:a16="http://schemas.microsoft.com/office/drawing/2014/main" id="{00000000-0008-0000-0600-000033010000}"/>
            </a:ext>
          </a:extLst>
        </xdr:cNvPr>
        <xdr:cNvSpPr txBox="1"/>
      </xdr:nvSpPr>
      <xdr:spPr>
        <a:xfrm>
          <a:off x="7594111" y="60608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51,786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32</xdr:row>
      <xdr:rowOff>16053</xdr:rowOff>
    </xdr:from>
    <xdr:to>
      <xdr:col>36</xdr:col>
      <xdr:colOff>165100</xdr:colOff>
      <xdr:row>32</xdr:row>
      <xdr:rowOff>117653</xdr:rowOff>
    </xdr:to>
    <xdr:sp macro="" textlink="">
      <xdr:nvSpPr>
        <xdr:cNvPr id="308" name="フローチャート: 判断 307">
          <a:extLst>
            <a:ext uri="{FF2B5EF4-FFF2-40B4-BE49-F238E27FC236}">
              <a16:creationId xmlns:a16="http://schemas.microsoft.com/office/drawing/2014/main" id="{00000000-0008-0000-0600-000034010000}"/>
            </a:ext>
          </a:extLst>
        </xdr:cNvPr>
        <xdr:cNvSpPr/>
      </xdr:nvSpPr>
      <xdr:spPr>
        <a:xfrm>
          <a:off x="6921500" y="55024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30</xdr:row>
      <xdr:rowOff>134180</xdr:rowOff>
    </xdr:from>
    <xdr:ext cx="599010" cy="259045"/>
    <xdr:sp macro="" textlink="">
      <xdr:nvSpPr>
        <xdr:cNvPr id="309" name="テキスト ボックス 308">
          <a:extLst>
            <a:ext uri="{FF2B5EF4-FFF2-40B4-BE49-F238E27FC236}">
              <a16:creationId xmlns:a16="http://schemas.microsoft.com/office/drawing/2014/main" id="{00000000-0008-0000-0600-000035010000}"/>
            </a:ext>
          </a:extLst>
        </xdr:cNvPr>
        <xdr:cNvSpPr txBox="1"/>
      </xdr:nvSpPr>
      <xdr:spPr>
        <a:xfrm>
          <a:off x="6672795" y="527768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154,560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10" name="テキスト ボックス 309">
          <a:extLst>
            <a:ext uri="{FF2B5EF4-FFF2-40B4-BE49-F238E27FC236}">
              <a16:creationId xmlns:a16="http://schemas.microsoft.com/office/drawing/2014/main" id="{00000000-0008-0000-0600-000036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11" name="テキスト ボックス 310">
          <a:extLst>
            <a:ext uri="{FF2B5EF4-FFF2-40B4-BE49-F238E27FC236}">
              <a16:creationId xmlns:a16="http://schemas.microsoft.com/office/drawing/2014/main" id="{00000000-0008-0000-0600-000037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12" name="テキスト ボックス 311">
          <a:extLst>
            <a:ext uri="{FF2B5EF4-FFF2-40B4-BE49-F238E27FC236}">
              <a16:creationId xmlns:a16="http://schemas.microsoft.com/office/drawing/2014/main" id="{00000000-0008-0000-0600-000038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13" name="テキスト ボックス 312">
          <a:extLst>
            <a:ext uri="{FF2B5EF4-FFF2-40B4-BE49-F238E27FC236}">
              <a16:creationId xmlns:a16="http://schemas.microsoft.com/office/drawing/2014/main" id="{00000000-0008-0000-0600-000039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14" name="テキスト ボックス 313">
          <a:extLst>
            <a:ext uri="{FF2B5EF4-FFF2-40B4-BE49-F238E27FC236}">
              <a16:creationId xmlns:a16="http://schemas.microsoft.com/office/drawing/2014/main" id="{00000000-0008-0000-0600-00003A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36</xdr:row>
      <xdr:rowOff>110175</xdr:rowOff>
    </xdr:from>
    <xdr:to>
      <xdr:col>55</xdr:col>
      <xdr:colOff>50800</xdr:colOff>
      <xdr:row>37</xdr:row>
      <xdr:rowOff>40325</xdr:rowOff>
    </xdr:to>
    <xdr:sp macro="" textlink="">
      <xdr:nvSpPr>
        <xdr:cNvPr id="315" name="楕円 314">
          <a:extLst>
            <a:ext uri="{FF2B5EF4-FFF2-40B4-BE49-F238E27FC236}">
              <a16:creationId xmlns:a16="http://schemas.microsoft.com/office/drawing/2014/main" id="{00000000-0008-0000-0600-00003B010000}"/>
            </a:ext>
          </a:extLst>
        </xdr:cNvPr>
        <xdr:cNvSpPr/>
      </xdr:nvSpPr>
      <xdr:spPr>
        <a:xfrm>
          <a:off x="10426700" y="62823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36</xdr:row>
      <xdr:rowOff>88602</xdr:rowOff>
    </xdr:from>
    <xdr:ext cx="534377" cy="259045"/>
    <xdr:sp macro="" textlink="">
      <xdr:nvSpPr>
        <xdr:cNvPr id="316" name="補助費等該当値テキスト">
          <a:extLst>
            <a:ext uri="{FF2B5EF4-FFF2-40B4-BE49-F238E27FC236}">
              <a16:creationId xmlns:a16="http://schemas.microsoft.com/office/drawing/2014/main" id="{00000000-0008-0000-0600-00003C010000}"/>
            </a:ext>
          </a:extLst>
        </xdr:cNvPr>
        <xdr:cNvSpPr txBox="1"/>
      </xdr:nvSpPr>
      <xdr:spPr>
        <a:xfrm>
          <a:off x="10528300" y="62608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52,208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36</xdr:row>
      <xdr:rowOff>131366</xdr:rowOff>
    </xdr:from>
    <xdr:to>
      <xdr:col>50</xdr:col>
      <xdr:colOff>165100</xdr:colOff>
      <xdr:row>37</xdr:row>
      <xdr:rowOff>61516</xdr:rowOff>
    </xdr:to>
    <xdr:sp macro="" textlink="">
      <xdr:nvSpPr>
        <xdr:cNvPr id="317" name="楕円 316">
          <a:extLst>
            <a:ext uri="{FF2B5EF4-FFF2-40B4-BE49-F238E27FC236}">
              <a16:creationId xmlns:a16="http://schemas.microsoft.com/office/drawing/2014/main" id="{00000000-0008-0000-0600-00003D010000}"/>
            </a:ext>
          </a:extLst>
        </xdr:cNvPr>
        <xdr:cNvSpPr/>
      </xdr:nvSpPr>
      <xdr:spPr>
        <a:xfrm>
          <a:off x="9588500" y="63035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37</xdr:row>
      <xdr:rowOff>52643</xdr:rowOff>
    </xdr:from>
    <xdr:ext cx="534377" cy="259045"/>
    <xdr:sp macro="" textlink="">
      <xdr:nvSpPr>
        <xdr:cNvPr id="318" name="テキスト ボックス 317">
          <a:extLst>
            <a:ext uri="{FF2B5EF4-FFF2-40B4-BE49-F238E27FC236}">
              <a16:creationId xmlns:a16="http://schemas.microsoft.com/office/drawing/2014/main" id="{00000000-0008-0000-0600-00003E010000}"/>
            </a:ext>
          </a:extLst>
        </xdr:cNvPr>
        <xdr:cNvSpPr txBox="1"/>
      </xdr:nvSpPr>
      <xdr:spPr>
        <a:xfrm>
          <a:off x="9372111" y="63962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49,427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36</xdr:row>
      <xdr:rowOff>69835</xdr:rowOff>
    </xdr:from>
    <xdr:to>
      <xdr:col>46</xdr:col>
      <xdr:colOff>38100</xdr:colOff>
      <xdr:row>36</xdr:row>
      <xdr:rowOff>171435</xdr:rowOff>
    </xdr:to>
    <xdr:sp macro="" textlink="">
      <xdr:nvSpPr>
        <xdr:cNvPr id="319" name="楕円 318">
          <a:extLst>
            <a:ext uri="{FF2B5EF4-FFF2-40B4-BE49-F238E27FC236}">
              <a16:creationId xmlns:a16="http://schemas.microsoft.com/office/drawing/2014/main" id="{00000000-0008-0000-0600-00003F010000}"/>
            </a:ext>
          </a:extLst>
        </xdr:cNvPr>
        <xdr:cNvSpPr/>
      </xdr:nvSpPr>
      <xdr:spPr>
        <a:xfrm>
          <a:off x="8699500" y="62420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35</xdr:row>
      <xdr:rowOff>16512</xdr:rowOff>
    </xdr:from>
    <xdr:ext cx="534377" cy="259045"/>
    <xdr:sp macro="" textlink="">
      <xdr:nvSpPr>
        <xdr:cNvPr id="320" name="テキスト ボックス 319">
          <a:extLst>
            <a:ext uri="{FF2B5EF4-FFF2-40B4-BE49-F238E27FC236}">
              <a16:creationId xmlns:a16="http://schemas.microsoft.com/office/drawing/2014/main" id="{00000000-0008-0000-0600-000040010000}"/>
            </a:ext>
          </a:extLst>
        </xdr:cNvPr>
        <xdr:cNvSpPr txBox="1"/>
      </xdr:nvSpPr>
      <xdr:spPr>
        <a:xfrm>
          <a:off x="8483111" y="60172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57,502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36</xdr:row>
      <xdr:rowOff>121780</xdr:rowOff>
    </xdr:from>
    <xdr:to>
      <xdr:col>41</xdr:col>
      <xdr:colOff>101600</xdr:colOff>
      <xdr:row>37</xdr:row>
      <xdr:rowOff>51930</xdr:rowOff>
    </xdr:to>
    <xdr:sp macro="" textlink="">
      <xdr:nvSpPr>
        <xdr:cNvPr id="321" name="楕円 320">
          <a:extLst>
            <a:ext uri="{FF2B5EF4-FFF2-40B4-BE49-F238E27FC236}">
              <a16:creationId xmlns:a16="http://schemas.microsoft.com/office/drawing/2014/main" id="{00000000-0008-0000-0600-000041010000}"/>
            </a:ext>
          </a:extLst>
        </xdr:cNvPr>
        <xdr:cNvSpPr/>
      </xdr:nvSpPr>
      <xdr:spPr>
        <a:xfrm>
          <a:off x="7810500" y="62939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37</xdr:row>
      <xdr:rowOff>43057</xdr:rowOff>
    </xdr:from>
    <xdr:ext cx="534377" cy="259045"/>
    <xdr:sp macro="" textlink="">
      <xdr:nvSpPr>
        <xdr:cNvPr id="322" name="テキスト ボックス 321">
          <a:extLst>
            <a:ext uri="{FF2B5EF4-FFF2-40B4-BE49-F238E27FC236}">
              <a16:creationId xmlns:a16="http://schemas.microsoft.com/office/drawing/2014/main" id="{00000000-0008-0000-0600-000042010000}"/>
            </a:ext>
          </a:extLst>
        </xdr:cNvPr>
        <xdr:cNvSpPr txBox="1"/>
      </xdr:nvSpPr>
      <xdr:spPr>
        <a:xfrm>
          <a:off x="7594111" y="63867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50,685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32</xdr:row>
      <xdr:rowOff>42387</xdr:rowOff>
    </xdr:from>
    <xdr:to>
      <xdr:col>36</xdr:col>
      <xdr:colOff>165100</xdr:colOff>
      <xdr:row>32</xdr:row>
      <xdr:rowOff>143987</xdr:rowOff>
    </xdr:to>
    <xdr:sp macro="" textlink="">
      <xdr:nvSpPr>
        <xdr:cNvPr id="323" name="楕円 322">
          <a:extLst>
            <a:ext uri="{FF2B5EF4-FFF2-40B4-BE49-F238E27FC236}">
              <a16:creationId xmlns:a16="http://schemas.microsoft.com/office/drawing/2014/main" id="{00000000-0008-0000-0600-000043010000}"/>
            </a:ext>
          </a:extLst>
        </xdr:cNvPr>
        <xdr:cNvSpPr/>
      </xdr:nvSpPr>
      <xdr:spPr>
        <a:xfrm>
          <a:off x="6921500" y="55287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32</xdr:row>
      <xdr:rowOff>135114</xdr:rowOff>
    </xdr:from>
    <xdr:ext cx="599010" cy="259045"/>
    <xdr:sp macro="" textlink="">
      <xdr:nvSpPr>
        <xdr:cNvPr id="324" name="テキスト ボックス 323">
          <a:extLst>
            <a:ext uri="{FF2B5EF4-FFF2-40B4-BE49-F238E27FC236}">
              <a16:creationId xmlns:a16="http://schemas.microsoft.com/office/drawing/2014/main" id="{00000000-0008-0000-0600-000044010000}"/>
            </a:ext>
          </a:extLst>
        </xdr:cNvPr>
        <xdr:cNvSpPr txBox="1"/>
      </xdr:nvSpPr>
      <xdr:spPr>
        <a:xfrm>
          <a:off x="6672795" y="562151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151,104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25" name="正方形/長方形 324">
          <a:extLst>
            <a:ext uri="{FF2B5EF4-FFF2-40B4-BE49-F238E27FC236}">
              <a16:creationId xmlns:a16="http://schemas.microsoft.com/office/drawing/2014/main" id="{00000000-0008-0000-0600-000045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26" name="正方形/長方形 325">
          <a:extLst>
            <a:ext uri="{FF2B5EF4-FFF2-40B4-BE49-F238E27FC236}">
              <a16:creationId xmlns:a16="http://schemas.microsoft.com/office/drawing/2014/main" id="{00000000-0008-0000-0600-000046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7" name="正方形/長方形 326">
          <a:extLst>
            <a:ext uri="{FF2B5EF4-FFF2-40B4-BE49-F238E27FC236}">
              <a16:creationId xmlns:a16="http://schemas.microsoft.com/office/drawing/2014/main" id="{00000000-0008-0000-0600-000047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8" name="正方形/長方形 327">
          <a:extLst>
            <a:ext uri="{FF2B5EF4-FFF2-40B4-BE49-F238E27FC236}">
              <a16:creationId xmlns:a16="http://schemas.microsoft.com/office/drawing/2014/main" id="{00000000-0008-0000-0600-000048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9" name="正方形/長方形 328">
          <a:extLst>
            <a:ext uri="{FF2B5EF4-FFF2-40B4-BE49-F238E27FC236}">
              <a16:creationId xmlns:a16="http://schemas.microsoft.com/office/drawing/2014/main" id="{00000000-0008-0000-0600-000049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65,020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30" name="正方形/長方形 329">
          <a:extLst>
            <a:ext uri="{FF2B5EF4-FFF2-40B4-BE49-F238E27FC236}">
              <a16:creationId xmlns:a16="http://schemas.microsoft.com/office/drawing/2014/main" id="{00000000-0008-0000-0600-00004A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31" name="正方形/長方形 330">
          <a:extLst>
            <a:ext uri="{FF2B5EF4-FFF2-40B4-BE49-F238E27FC236}">
              <a16:creationId xmlns:a16="http://schemas.microsoft.com/office/drawing/2014/main" id="{00000000-0008-0000-0600-00004B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55,581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32" name="正方形/長方形 331">
          <a:extLst>
            <a:ext uri="{FF2B5EF4-FFF2-40B4-BE49-F238E27FC236}">
              <a16:creationId xmlns:a16="http://schemas.microsoft.com/office/drawing/2014/main" id="{00000000-0008-0000-0600-00004C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33" name="テキスト ボックス 332">
          <a:extLst>
            <a:ext uri="{FF2B5EF4-FFF2-40B4-BE49-F238E27FC236}">
              <a16:creationId xmlns:a16="http://schemas.microsoft.com/office/drawing/2014/main" id="{00000000-0008-0000-0600-00004D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34" name="直線コネクタ 333">
          <a:extLst>
            <a:ext uri="{FF2B5EF4-FFF2-40B4-BE49-F238E27FC236}">
              <a16:creationId xmlns:a16="http://schemas.microsoft.com/office/drawing/2014/main" id="{00000000-0008-0000-0600-00004E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98878</xdr:rowOff>
    </xdr:from>
    <xdr:to>
      <xdr:col>59</xdr:col>
      <xdr:colOff>50800</xdr:colOff>
      <xdr:row>59</xdr:row>
      <xdr:rowOff>98878</xdr:rowOff>
    </xdr:to>
    <xdr:cxnSp macro="">
      <xdr:nvCxnSpPr>
        <xdr:cNvPr id="335" name="直線コネクタ 334">
          <a:extLst>
            <a:ext uri="{FF2B5EF4-FFF2-40B4-BE49-F238E27FC236}">
              <a16:creationId xmlns:a16="http://schemas.microsoft.com/office/drawing/2014/main" id="{00000000-0008-0000-0600-00004F010000}"/>
            </a:ext>
          </a:extLst>
        </xdr:cNvPr>
        <xdr:cNvCxnSpPr/>
      </xdr:nvCxnSpPr>
      <xdr:spPr>
        <a:xfrm>
          <a:off x="6604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58</xdr:row>
      <xdr:rowOff>128105</xdr:rowOff>
    </xdr:from>
    <xdr:ext cx="248786" cy="259045"/>
    <xdr:sp macro="" textlink="">
      <xdr:nvSpPr>
        <xdr:cNvPr id="336" name="テキスト ボックス 335">
          <a:extLst>
            <a:ext uri="{FF2B5EF4-FFF2-40B4-BE49-F238E27FC236}">
              <a16:creationId xmlns:a16="http://schemas.microsoft.com/office/drawing/2014/main" id="{00000000-0008-0000-0600-000050010000}"/>
            </a:ext>
          </a:extLst>
        </xdr:cNvPr>
        <xdr:cNvSpPr txBox="1"/>
      </xdr:nvSpPr>
      <xdr:spPr>
        <a:xfrm>
          <a:off x="6355214" y="10072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115207</xdr:rowOff>
    </xdr:from>
    <xdr:to>
      <xdr:col>59</xdr:col>
      <xdr:colOff>50800</xdr:colOff>
      <xdr:row>57</xdr:row>
      <xdr:rowOff>115207</xdr:rowOff>
    </xdr:to>
    <xdr:cxnSp macro="">
      <xdr:nvCxnSpPr>
        <xdr:cNvPr id="337" name="直線コネクタ 336">
          <a:extLst>
            <a:ext uri="{FF2B5EF4-FFF2-40B4-BE49-F238E27FC236}">
              <a16:creationId xmlns:a16="http://schemas.microsoft.com/office/drawing/2014/main" id="{00000000-0008-0000-0600-000051010000}"/>
            </a:ext>
          </a:extLst>
        </xdr:cNvPr>
        <xdr:cNvCxnSpPr/>
      </xdr:nvCxnSpPr>
      <xdr:spPr>
        <a:xfrm>
          <a:off x="6604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56</xdr:row>
      <xdr:rowOff>144434</xdr:rowOff>
    </xdr:from>
    <xdr:ext cx="531299" cy="259045"/>
    <xdr:sp macro="" textlink="">
      <xdr:nvSpPr>
        <xdr:cNvPr id="338" name="テキスト ボックス 337">
          <a:extLst>
            <a:ext uri="{FF2B5EF4-FFF2-40B4-BE49-F238E27FC236}">
              <a16:creationId xmlns:a16="http://schemas.microsoft.com/office/drawing/2014/main" id="{00000000-0008-0000-0600-000052010000}"/>
            </a:ext>
          </a:extLst>
        </xdr:cNvPr>
        <xdr:cNvSpPr txBox="1"/>
      </xdr:nvSpPr>
      <xdr:spPr>
        <a:xfrm>
          <a:off x="6072701" y="9745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131535</xdr:rowOff>
    </xdr:from>
    <xdr:to>
      <xdr:col>59</xdr:col>
      <xdr:colOff>50800</xdr:colOff>
      <xdr:row>55</xdr:row>
      <xdr:rowOff>131535</xdr:rowOff>
    </xdr:to>
    <xdr:cxnSp macro="">
      <xdr:nvCxnSpPr>
        <xdr:cNvPr id="339" name="直線コネクタ 338">
          <a:extLst>
            <a:ext uri="{FF2B5EF4-FFF2-40B4-BE49-F238E27FC236}">
              <a16:creationId xmlns:a16="http://schemas.microsoft.com/office/drawing/2014/main" id="{00000000-0008-0000-0600-000053010000}"/>
            </a:ext>
          </a:extLst>
        </xdr:cNvPr>
        <xdr:cNvCxnSpPr/>
      </xdr:nvCxnSpPr>
      <xdr:spPr>
        <a:xfrm>
          <a:off x="6604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54</xdr:row>
      <xdr:rowOff>160762</xdr:rowOff>
    </xdr:from>
    <xdr:ext cx="531299" cy="259045"/>
    <xdr:sp macro="" textlink="">
      <xdr:nvSpPr>
        <xdr:cNvPr id="340" name="テキスト ボックス 339">
          <a:extLst>
            <a:ext uri="{FF2B5EF4-FFF2-40B4-BE49-F238E27FC236}">
              <a16:creationId xmlns:a16="http://schemas.microsoft.com/office/drawing/2014/main" id="{00000000-0008-0000-0600-000054010000}"/>
            </a:ext>
          </a:extLst>
        </xdr:cNvPr>
        <xdr:cNvSpPr txBox="1"/>
      </xdr:nvSpPr>
      <xdr:spPr>
        <a:xfrm>
          <a:off x="6072701" y="9419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147865</xdr:rowOff>
    </xdr:from>
    <xdr:to>
      <xdr:col>59</xdr:col>
      <xdr:colOff>50800</xdr:colOff>
      <xdr:row>53</xdr:row>
      <xdr:rowOff>147865</xdr:rowOff>
    </xdr:to>
    <xdr:cxnSp macro="">
      <xdr:nvCxnSpPr>
        <xdr:cNvPr id="341" name="直線コネクタ 340">
          <a:extLst>
            <a:ext uri="{FF2B5EF4-FFF2-40B4-BE49-F238E27FC236}">
              <a16:creationId xmlns:a16="http://schemas.microsoft.com/office/drawing/2014/main" id="{00000000-0008-0000-0600-000055010000}"/>
            </a:ext>
          </a:extLst>
        </xdr:cNvPr>
        <xdr:cNvCxnSpPr/>
      </xdr:nvCxnSpPr>
      <xdr:spPr>
        <a:xfrm>
          <a:off x="6604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53</xdr:row>
      <xdr:rowOff>5642</xdr:rowOff>
    </xdr:from>
    <xdr:ext cx="531299" cy="259045"/>
    <xdr:sp macro="" textlink="">
      <xdr:nvSpPr>
        <xdr:cNvPr id="342" name="テキスト ボックス 341">
          <a:extLst>
            <a:ext uri="{FF2B5EF4-FFF2-40B4-BE49-F238E27FC236}">
              <a16:creationId xmlns:a16="http://schemas.microsoft.com/office/drawing/2014/main" id="{00000000-0008-0000-0600-000056010000}"/>
            </a:ext>
          </a:extLst>
        </xdr:cNvPr>
        <xdr:cNvSpPr txBox="1"/>
      </xdr:nvSpPr>
      <xdr:spPr>
        <a:xfrm>
          <a:off x="6072701" y="9092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51</xdr:row>
      <xdr:rowOff>164193</xdr:rowOff>
    </xdr:from>
    <xdr:to>
      <xdr:col>59</xdr:col>
      <xdr:colOff>50800</xdr:colOff>
      <xdr:row>51</xdr:row>
      <xdr:rowOff>164193</xdr:rowOff>
    </xdr:to>
    <xdr:cxnSp macro="">
      <xdr:nvCxnSpPr>
        <xdr:cNvPr id="343" name="直線コネクタ 342">
          <a:extLst>
            <a:ext uri="{FF2B5EF4-FFF2-40B4-BE49-F238E27FC236}">
              <a16:creationId xmlns:a16="http://schemas.microsoft.com/office/drawing/2014/main" id="{00000000-0008-0000-0600-000057010000}"/>
            </a:ext>
          </a:extLst>
        </xdr:cNvPr>
        <xdr:cNvCxnSpPr/>
      </xdr:nvCxnSpPr>
      <xdr:spPr>
        <a:xfrm>
          <a:off x="6604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51</xdr:row>
      <xdr:rowOff>21970</xdr:rowOff>
    </xdr:from>
    <xdr:ext cx="595419" cy="259045"/>
    <xdr:sp macro="" textlink="">
      <xdr:nvSpPr>
        <xdr:cNvPr id="344" name="テキスト ボックス 343">
          <a:extLst>
            <a:ext uri="{FF2B5EF4-FFF2-40B4-BE49-F238E27FC236}">
              <a16:creationId xmlns:a16="http://schemas.microsoft.com/office/drawing/2014/main" id="{00000000-0008-0000-0600-000058010000}"/>
            </a:ext>
          </a:extLst>
        </xdr:cNvPr>
        <xdr:cNvSpPr txBox="1"/>
      </xdr:nvSpPr>
      <xdr:spPr>
        <a:xfrm>
          <a:off x="6008581" y="8765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9072</xdr:rowOff>
    </xdr:from>
    <xdr:to>
      <xdr:col>59</xdr:col>
      <xdr:colOff>50800</xdr:colOff>
      <xdr:row>50</xdr:row>
      <xdr:rowOff>9072</xdr:rowOff>
    </xdr:to>
    <xdr:cxnSp macro="">
      <xdr:nvCxnSpPr>
        <xdr:cNvPr id="345" name="直線コネクタ 344">
          <a:extLst>
            <a:ext uri="{FF2B5EF4-FFF2-40B4-BE49-F238E27FC236}">
              <a16:creationId xmlns:a16="http://schemas.microsoft.com/office/drawing/2014/main" id="{00000000-0008-0000-0600-000059010000}"/>
            </a:ext>
          </a:extLst>
        </xdr:cNvPr>
        <xdr:cNvCxnSpPr/>
      </xdr:nvCxnSpPr>
      <xdr:spPr>
        <a:xfrm>
          <a:off x="6604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49</xdr:row>
      <xdr:rowOff>38299</xdr:rowOff>
    </xdr:from>
    <xdr:ext cx="595419" cy="259045"/>
    <xdr:sp macro="" textlink="">
      <xdr:nvSpPr>
        <xdr:cNvPr id="346" name="テキスト ボックス 345">
          <a:extLst>
            <a:ext uri="{FF2B5EF4-FFF2-40B4-BE49-F238E27FC236}">
              <a16:creationId xmlns:a16="http://schemas.microsoft.com/office/drawing/2014/main" id="{00000000-0008-0000-0600-00005A010000}"/>
            </a:ext>
          </a:extLst>
        </xdr:cNvPr>
        <xdr:cNvSpPr txBox="1"/>
      </xdr:nvSpPr>
      <xdr:spPr>
        <a:xfrm>
          <a:off x="6008581" y="8439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47" name="直線コネクタ 346">
          <a:extLst>
            <a:ext uri="{FF2B5EF4-FFF2-40B4-BE49-F238E27FC236}">
              <a16:creationId xmlns:a16="http://schemas.microsoft.com/office/drawing/2014/main" id="{00000000-0008-0000-0600-00005B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47</xdr:row>
      <xdr:rowOff>54627</xdr:rowOff>
    </xdr:from>
    <xdr:ext cx="595419" cy="259045"/>
    <xdr:sp macro="" textlink="">
      <xdr:nvSpPr>
        <xdr:cNvPr id="348" name="テキスト ボックス 347">
          <a:extLst>
            <a:ext uri="{FF2B5EF4-FFF2-40B4-BE49-F238E27FC236}">
              <a16:creationId xmlns:a16="http://schemas.microsoft.com/office/drawing/2014/main" id="{00000000-0008-0000-0600-00005C010000}"/>
            </a:ext>
          </a:extLst>
        </xdr:cNvPr>
        <xdr:cNvSpPr txBox="1"/>
      </xdr:nvSpPr>
      <xdr:spPr>
        <a:xfrm>
          <a:off x="6008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9" name="普通建設事業費グラフ枠">
          <a:extLst>
            <a:ext uri="{FF2B5EF4-FFF2-40B4-BE49-F238E27FC236}">
              <a16:creationId xmlns:a16="http://schemas.microsoft.com/office/drawing/2014/main" id="{00000000-0008-0000-0600-00005D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49</xdr:row>
      <xdr:rowOff>130132</xdr:rowOff>
    </xdr:from>
    <xdr:to>
      <xdr:col>54</xdr:col>
      <xdr:colOff>189865</xdr:colOff>
      <xdr:row>59</xdr:row>
      <xdr:rowOff>11281</xdr:rowOff>
    </xdr:to>
    <xdr:cxnSp macro="">
      <xdr:nvCxnSpPr>
        <xdr:cNvPr id="350" name="直線コネクタ 349">
          <a:extLst>
            <a:ext uri="{FF2B5EF4-FFF2-40B4-BE49-F238E27FC236}">
              <a16:creationId xmlns:a16="http://schemas.microsoft.com/office/drawing/2014/main" id="{00000000-0008-0000-0600-00005E010000}"/>
            </a:ext>
          </a:extLst>
        </xdr:cNvPr>
        <xdr:cNvCxnSpPr/>
      </xdr:nvCxnSpPr>
      <xdr:spPr>
        <a:xfrm flipV="1">
          <a:off x="10475595" y="8531182"/>
          <a:ext cx="1270" cy="159564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59</xdr:row>
      <xdr:rowOff>15108</xdr:rowOff>
    </xdr:from>
    <xdr:ext cx="469744" cy="259045"/>
    <xdr:sp macro="" textlink="">
      <xdr:nvSpPr>
        <xdr:cNvPr id="351" name="普通建設事業費最小値テキスト">
          <a:extLst>
            <a:ext uri="{FF2B5EF4-FFF2-40B4-BE49-F238E27FC236}">
              <a16:creationId xmlns:a16="http://schemas.microsoft.com/office/drawing/2014/main" id="{00000000-0008-0000-0600-00005F010000}"/>
            </a:ext>
          </a:extLst>
        </xdr:cNvPr>
        <xdr:cNvSpPr txBox="1"/>
      </xdr:nvSpPr>
      <xdr:spPr>
        <a:xfrm>
          <a:off x="10528300" y="101306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8,047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59</xdr:row>
      <xdr:rowOff>11281</xdr:rowOff>
    </xdr:from>
    <xdr:to>
      <xdr:col>55</xdr:col>
      <xdr:colOff>88900</xdr:colOff>
      <xdr:row>59</xdr:row>
      <xdr:rowOff>11281</xdr:rowOff>
    </xdr:to>
    <xdr:cxnSp macro="">
      <xdr:nvCxnSpPr>
        <xdr:cNvPr id="352" name="直線コネクタ 351">
          <a:extLst>
            <a:ext uri="{FF2B5EF4-FFF2-40B4-BE49-F238E27FC236}">
              <a16:creationId xmlns:a16="http://schemas.microsoft.com/office/drawing/2014/main" id="{00000000-0008-0000-0600-000060010000}"/>
            </a:ext>
          </a:extLst>
        </xdr:cNvPr>
        <xdr:cNvCxnSpPr/>
      </xdr:nvCxnSpPr>
      <xdr:spPr>
        <a:xfrm>
          <a:off x="10388600" y="1012683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48</xdr:row>
      <xdr:rowOff>76809</xdr:rowOff>
    </xdr:from>
    <xdr:ext cx="599010" cy="259045"/>
    <xdr:sp macro="" textlink="">
      <xdr:nvSpPr>
        <xdr:cNvPr id="353" name="普通建設事業費最大値テキスト">
          <a:extLst>
            <a:ext uri="{FF2B5EF4-FFF2-40B4-BE49-F238E27FC236}">
              <a16:creationId xmlns:a16="http://schemas.microsoft.com/office/drawing/2014/main" id="{00000000-0008-0000-0600-000061010000}"/>
            </a:ext>
          </a:extLst>
        </xdr:cNvPr>
        <xdr:cNvSpPr txBox="1"/>
      </xdr:nvSpPr>
      <xdr:spPr>
        <a:xfrm>
          <a:off x="10528300" y="830640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154,629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49</xdr:row>
      <xdr:rowOff>130132</xdr:rowOff>
    </xdr:from>
    <xdr:to>
      <xdr:col>55</xdr:col>
      <xdr:colOff>88900</xdr:colOff>
      <xdr:row>49</xdr:row>
      <xdr:rowOff>130132</xdr:rowOff>
    </xdr:to>
    <xdr:cxnSp macro="">
      <xdr:nvCxnSpPr>
        <xdr:cNvPr id="354" name="直線コネクタ 353">
          <a:extLst>
            <a:ext uri="{FF2B5EF4-FFF2-40B4-BE49-F238E27FC236}">
              <a16:creationId xmlns:a16="http://schemas.microsoft.com/office/drawing/2014/main" id="{00000000-0008-0000-0600-000062010000}"/>
            </a:ext>
          </a:extLst>
        </xdr:cNvPr>
        <xdr:cNvCxnSpPr/>
      </xdr:nvCxnSpPr>
      <xdr:spPr>
        <a:xfrm>
          <a:off x="10388600" y="853118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56</xdr:row>
      <xdr:rowOff>55042</xdr:rowOff>
    </xdr:from>
    <xdr:to>
      <xdr:col>55</xdr:col>
      <xdr:colOff>0</xdr:colOff>
      <xdr:row>56</xdr:row>
      <xdr:rowOff>96832</xdr:rowOff>
    </xdr:to>
    <xdr:cxnSp macro="">
      <xdr:nvCxnSpPr>
        <xdr:cNvPr id="355" name="直線コネクタ 354">
          <a:extLst>
            <a:ext uri="{FF2B5EF4-FFF2-40B4-BE49-F238E27FC236}">
              <a16:creationId xmlns:a16="http://schemas.microsoft.com/office/drawing/2014/main" id="{00000000-0008-0000-0600-000063010000}"/>
            </a:ext>
          </a:extLst>
        </xdr:cNvPr>
        <xdr:cNvCxnSpPr/>
      </xdr:nvCxnSpPr>
      <xdr:spPr>
        <a:xfrm>
          <a:off x="9639300" y="9656242"/>
          <a:ext cx="838200" cy="417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55</xdr:row>
      <xdr:rowOff>35163</xdr:rowOff>
    </xdr:from>
    <xdr:ext cx="534377" cy="259045"/>
    <xdr:sp macro="" textlink="">
      <xdr:nvSpPr>
        <xdr:cNvPr id="356" name="普通建設事業費平均値テキスト">
          <a:extLst>
            <a:ext uri="{FF2B5EF4-FFF2-40B4-BE49-F238E27FC236}">
              <a16:creationId xmlns:a16="http://schemas.microsoft.com/office/drawing/2014/main" id="{00000000-0008-0000-0600-000064010000}"/>
            </a:ext>
          </a:extLst>
        </xdr:cNvPr>
        <xdr:cNvSpPr txBox="1"/>
      </xdr:nvSpPr>
      <xdr:spPr>
        <a:xfrm>
          <a:off x="10528300" y="946491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50,538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56</xdr:row>
      <xdr:rowOff>12286</xdr:rowOff>
    </xdr:from>
    <xdr:to>
      <xdr:col>55</xdr:col>
      <xdr:colOff>50800</xdr:colOff>
      <xdr:row>56</xdr:row>
      <xdr:rowOff>113886</xdr:rowOff>
    </xdr:to>
    <xdr:sp macro="" textlink="">
      <xdr:nvSpPr>
        <xdr:cNvPr id="357" name="フローチャート: 判断 356">
          <a:extLst>
            <a:ext uri="{FF2B5EF4-FFF2-40B4-BE49-F238E27FC236}">
              <a16:creationId xmlns:a16="http://schemas.microsoft.com/office/drawing/2014/main" id="{00000000-0008-0000-0600-000065010000}"/>
            </a:ext>
          </a:extLst>
        </xdr:cNvPr>
        <xdr:cNvSpPr/>
      </xdr:nvSpPr>
      <xdr:spPr>
        <a:xfrm>
          <a:off x="10426700" y="96134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56</xdr:row>
      <xdr:rowOff>55042</xdr:rowOff>
    </xdr:from>
    <xdr:to>
      <xdr:col>50</xdr:col>
      <xdr:colOff>114300</xdr:colOff>
      <xdr:row>57</xdr:row>
      <xdr:rowOff>133332</xdr:rowOff>
    </xdr:to>
    <xdr:cxnSp macro="">
      <xdr:nvCxnSpPr>
        <xdr:cNvPr id="358" name="直線コネクタ 357">
          <a:extLst>
            <a:ext uri="{FF2B5EF4-FFF2-40B4-BE49-F238E27FC236}">
              <a16:creationId xmlns:a16="http://schemas.microsoft.com/office/drawing/2014/main" id="{00000000-0008-0000-0600-000066010000}"/>
            </a:ext>
          </a:extLst>
        </xdr:cNvPr>
        <xdr:cNvCxnSpPr/>
      </xdr:nvCxnSpPr>
      <xdr:spPr>
        <a:xfrm flipV="1">
          <a:off x="8750300" y="9656242"/>
          <a:ext cx="889000" cy="2497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56</xdr:row>
      <xdr:rowOff>61881</xdr:rowOff>
    </xdr:from>
    <xdr:to>
      <xdr:col>50</xdr:col>
      <xdr:colOff>165100</xdr:colOff>
      <xdr:row>56</xdr:row>
      <xdr:rowOff>163481</xdr:rowOff>
    </xdr:to>
    <xdr:sp macro="" textlink="">
      <xdr:nvSpPr>
        <xdr:cNvPr id="359" name="フローチャート: 判断 358">
          <a:extLst>
            <a:ext uri="{FF2B5EF4-FFF2-40B4-BE49-F238E27FC236}">
              <a16:creationId xmlns:a16="http://schemas.microsoft.com/office/drawing/2014/main" id="{00000000-0008-0000-0600-000067010000}"/>
            </a:ext>
          </a:extLst>
        </xdr:cNvPr>
        <xdr:cNvSpPr/>
      </xdr:nvSpPr>
      <xdr:spPr>
        <a:xfrm>
          <a:off x="9588500" y="96630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56</xdr:row>
      <xdr:rowOff>154608</xdr:rowOff>
    </xdr:from>
    <xdr:ext cx="534377" cy="259045"/>
    <xdr:sp macro="" textlink="">
      <xdr:nvSpPr>
        <xdr:cNvPr id="360" name="テキスト ボックス 359">
          <a:extLst>
            <a:ext uri="{FF2B5EF4-FFF2-40B4-BE49-F238E27FC236}">
              <a16:creationId xmlns:a16="http://schemas.microsoft.com/office/drawing/2014/main" id="{00000000-0008-0000-0600-000068010000}"/>
            </a:ext>
          </a:extLst>
        </xdr:cNvPr>
        <xdr:cNvSpPr txBox="1"/>
      </xdr:nvSpPr>
      <xdr:spPr>
        <a:xfrm>
          <a:off x="9372111" y="97558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45,982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57</xdr:row>
      <xdr:rowOff>133332</xdr:rowOff>
    </xdr:from>
    <xdr:to>
      <xdr:col>45</xdr:col>
      <xdr:colOff>177800</xdr:colOff>
      <xdr:row>58</xdr:row>
      <xdr:rowOff>10802</xdr:rowOff>
    </xdr:to>
    <xdr:cxnSp macro="">
      <xdr:nvCxnSpPr>
        <xdr:cNvPr id="361" name="直線コネクタ 360">
          <a:extLst>
            <a:ext uri="{FF2B5EF4-FFF2-40B4-BE49-F238E27FC236}">
              <a16:creationId xmlns:a16="http://schemas.microsoft.com/office/drawing/2014/main" id="{00000000-0008-0000-0600-000069010000}"/>
            </a:ext>
          </a:extLst>
        </xdr:cNvPr>
        <xdr:cNvCxnSpPr/>
      </xdr:nvCxnSpPr>
      <xdr:spPr>
        <a:xfrm flipV="1">
          <a:off x="7861300" y="9905982"/>
          <a:ext cx="889000" cy="489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56</xdr:row>
      <xdr:rowOff>78287</xdr:rowOff>
    </xdr:from>
    <xdr:to>
      <xdr:col>46</xdr:col>
      <xdr:colOff>38100</xdr:colOff>
      <xdr:row>57</xdr:row>
      <xdr:rowOff>8437</xdr:rowOff>
    </xdr:to>
    <xdr:sp macro="" textlink="">
      <xdr:nvSpPr>
        <xdr:cNvPr id="362" name="フローチャート: 判断 361">
          <a:extLst>
            <a:ext uri="{FF2B5EF4-FFF2-40B4-BE49-F238E27FC236}">
              <a16:creationId xmlns:a16="http://schemas.microsoft.com/office/drawing/2014/main" id="{00000000-0008-0000-0600-00006A010000}"/>
            </a:ext>
          </a:extLst>
        </xdr:cNvPr>
        <xdr:cNvSpPr/>
      </xdr:nvSpPr>
      <xdr:spPr>
        <a:xfrm>
          <a:off x="8699500" y="96794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55</xdr:row>
      <xdr:rowOff>24964</xdr:rowOff>
    </xdr:from>
    <xdr:ext cx="534377" cy="259045"/>
    <xdr:sp macro="" textlink="">
      <xdr:nvSpPr>
        <xdr:cNvPr id="363" name="テキスト ボックス 362">
          <a:extLst>
            <a:ext uri="{FF2B5EF4-FFF2-40B4-BE49-F238E27FC236}">
              <a16:creationId xmlns:a16="http://schemas.microsoft.com/office/drawing/2014/main" id="{00000000-0008-0000-0600-00006B010000}"/>
            </a:ext>
          </a:extLst>
        </xdr:cNvPr>
        <xdr:cNvSpPr txBox="1"/>
      </xdr:nvSpPr>
      <xdr:spPr>
        <a:xfrm>
          <a:off x="8483111" y="94547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44,475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57</xdr:row>
      <xdr:rowOff>126398</xdr:rowOff>
    </xdr:from>
    <xdr:to>
      <xdr:col>41</xdr:col>
      <xdr:colOff>50800</xdr:colOff>
      <xdr:row>58</xdr:row>
      <xdr:rowOff>10802</xdr:rowOff>
    </xdr:to>
    <xdr:cxnSp macro="">
      <xdr:nvCxnSpPr>
        <xdr:cNvPr id="364" name="直線コネクタ 363">
          <a:extLst>
            <a:ext uri="{FF2B5EF4-FFF2-40B4-BE49-F238E27FC236}">
              <a16:creationId xmlns:a16="http://schemas.microsoft.com/office/drawing/2014/main" id="{00000000-0008-0000-0600-00006C010000}"/>
            </a:ext>
          </a:extLst>
        </xdr:cNvPr>
        <xdr:cNvCxnSpPr/>
      </xdr:nvCxnSpPr>
      <xdr:spPr>
        <a:xfrm>
          <a:off x="6972300" y="9899048"/>
          <a:ext cx="889000" cy="558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56</xdr:row>
      <xdr:rowOff>62285</xdr:rowOff>
    </xdr:from>
    <xdr:to>
      <xdr:col>41</xdr:col>
      <xdr:colOff>101600</xdr:colOff>
      <xdr:row>56</xdr:row>
      <xdr:rowOff>163885</xdr:rowOff>
    </xdr:to>
    <xdr:sp macro="" textlink="">
      <xdr:nvSpPr>
        <xdr:cNvPr id="365" name="フローチャート: 判断 364">
          <a:extLst>
            <a:ext uri="{FF2B5EF4-FFF2-40B4-BE49-F238E27FC236}">
              <a16:creationId xmlns:a16="http://schemas.microsoft.com/office/drawing/2014/main" id="{00000000-0008-0000-0600-00006D010000}"/>
            </a:ext>
          </a:extLst>
        </xdr:cNvPr>
        <xdr:cNvSpPr/>
      </xdr:nvSpPr>
      <xdr:spPr>
        <a:xfrm>
          <a:off x="7810500" y="96634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55</xdr:row>
      <xdr:rowOff>8962</xdr:rowOff>
    </xdr:from>
    <xdr:ext cx="534377" cy="259045"/>
    <xdr:sp macro="" textlink="">
      <xdr:nvSpPr>
        <xdr:cNvPr id="366" name="テキスト ボックス 365">
          <a:extLst>
            <a:ext uri="{FF2B5EF4-FFF2-40B4-BE49-F238E27FC236}">
              <a16:creationId xmlns:a16="http://schemas.microsoft.com/office/drawing/2014/main" id="{00000000-0008-0000-0600-00006E010000}"/>
            </a:ext>
          </a:extLst>
        </xdr:cNvPr>
        <xdr:cNvSpPr txBox="1"/>
      </xdr:nvSpPr>
      <xdr:spPr>
        <a:xfrm>
          <a:off x="7594111" y="94387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45,945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56</xdr:row>
      <xdr:rowOff>67314</xdr:rowOff>
    </xdr:from>
    <xdr:to>
      <xdr:col>36</xdr:col>
      <xdr:colOff>165100</xdr:colOff>
      <xdr:row>56</xdr:row>
      <xdr:rowOff>168914</xdr:rowOff>
    </xdr:to>
    <xdr:sp macro="" textlink="">
      <xdr:nvSpPr>
        <xdr:cNvPr id="367" name="フローチャート: 判断 366">
          <a:extLst>
            <a:ext uri="{FF2B5EF4-FFF2-40B4-BE49-F238E27FC236}">
              <a16:creationId xmlns:a16="http://schemas.microsoft.com/office/drawing/2014/main" id="{00000000-0008-0000-0600-00006F010000}"/>
            </a:ext>
          </a:extLst>
        </xdr:cNvPr>
        <xdr:cNvSpPr/>
      </xdr:nvSpPr>
      <xdr:spPr>
        <a:xfrm>
          <a:off x="6921500" y="96685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55</xdr:row>
      <xdr:rowOff>13991</xdr:rowOff>
    </xdr:from>
    <xdr:ext cx="534377" cy="259045"/>
    <xdr:sp macro="" textlink="">
      <xdr:nvSpPr>
        <xdr:cNvPr id="368" name="テキスト ボックス 367">
          <a:extLst>
            <a:ext uri="{FF2B5EF4-FFF2-40B4-BE49-F238E27FC236}">
              <a16:creationId xmlns:a16="http://schemas.microsoft.com/office/drawing/2014/main" id="{00000000-0008-0000-0600-000070010000}"/>
            </a:ext>
          </a:extLst>
        </xdr:cNvPr>
        <xdr:cNvSpPr txBox="1"/>
      </xdr:nvSpPr>
      <xdr:spPr>
        <a:xfrm>
          <a:off x="6705111" y="94437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45,483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9" name="テキスト ボックス 368">
          <a:extLst>
            <a:ext uri="{FF2B5EF4-FFF2-40B4-BE49-F238E27FC236}">
              <a16:creationId xmlns:a16="http://schemas.microsoft.com/office/drawing/2014/main" id="{00000000-0008-0000-0600-000071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70" name="テキスト ボックス 369">
          <a:extLst>
            <a:ext uri="{FF2B5EF4-FFF2-40B4-BE49-F238E27FC236}">
              <a16:creationId xmlns:a16="http://schemas.microsoft.com/office/drawing/2014/main" id="{00000000-0008-0000-0600-000072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71" name="テキスト ボックス 370">
          <a:extLst>
            <a:ext uri="{FF2B5EF4-FFF2-40B4-BE49-F238E27FC236}">
              <a16:creationId xmlns:a16="http://schemas.microsoft.com/office/drawing/2014/main" id="{00000000-0008-0000-0600-000073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72" name="テキスト ボックス 371">
          <a:extLst>
            <a:ext uri="{FF2B5EF4-FFF2-40B4-BE49-F238E27FC236}">
              <a16:creationId xmlns:a16="http://schemas.microsoft.com/office/drawing/2014/main" id="{00000000-0008-0000-0600-000074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73" name="テキスト ボックス 372">
          <a:extLst>
            <a:ext uri="{FF2B5EF4-FFF2-40B4-BE49-F238E27FC236}">
              <a16:creationId xmlns:a16="http://schemas.microsoft.com/office/drawing/2014/main" id="{00000000-0008-0000-0600-000075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56</xdr:row>
      <xdr:rowOff>46032</xdr:rowOff>
    </xdr:from>
    <xdr:to>
      <xdr:col>55</xdr:col>
      <xdr:colOff>50800</xdr:colOff>
      <xdr:row>56</xdr:row>
      <xdr:rowOff>147632</xdr:rowOff>
    </xdr:to>
    <xdr:sp macro="" textlink="">
      <xdr:nvSpPr>
        <xdr:cNvPr id="374" name="楕円 373">
          <a:extLst>
            <a:ext uri="{FF2B5EF4-FFF2-40B4-BE49-F238E27FC236}">
              <a16:creationId xmlns:a16="http://schemas.microsoft.com/office/drawing/2014/main" id="{00000000-0008-0000-0600-000076010000}"/>
            </a:ext>
          </a:extLst>
        </xdr:cNvPr>
        <xdr:cNvSpPr/>
      </xdr:nvSpPr>
      <xdr:spPr>
        <a:xfrm>
          <a:off x="10426700" y="96472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56</xdr:row>
      <xdr:rowOff>24459</xdr:rowOff>
    </xdr:from>
    <xdr:ext cx="534377" cy="259045"/>
    <xdr:sp macro="" textlink="">
      <xdr:nvSpPr>
        <xdr:cNvPr id="375" name="普通建設事業費該当値テキスト">
          <a:extLst>
            <a:ext uri="{FF2B5EF4-FFF2-40B4-BE49-F238E27FC236}">
              <a16:creationId xmlns:a16="http://schemas.microsoft.com/office/drawing/2014/main" id="{00000000-0008-0000-0600-000077010000}"/>
            </a:ext>
          </a:extLst>
        </xdr:cNvPr>
        <xdr:cNvSpPr txBox="1"/>
      </xdr:nvSpPr>
      <xdr:spPr>
        <a:xfrm>
          <a:off x="10528300" y="96256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47,438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56</xdr:row>
      <xdr:rowOff>4242</xdr:rowOff>
    </xdr:from>
    <xdr:to>
      <xdr:col>50</xdr:col>
      <xdr:colOff>165100</xdr:colOff>
      <xdr:row>56</xdr:row>
      <xdr:rowOff>105842</xdr:rowOff>
    </xdr:to>
    <xdr:sp macro="" textlink="">
      <xdr:nvSpPr>
        <xdr:cNvPr id="376" name="楕円 375">
          <a:extLst>
            <a:ext uri="{FF2B5EF4-FFF2-40B4-BE49-F238E27FC236}">
              <a16:creationId xmlns:a16="http://schemas.microsoft.com/office/drawing/2014/main" id="{00000000-0008-0000-0600-000078010000}"/>
            </a:ext>
          </a:extLst>
        </xdr:cNvPr>
        <xdr:cNvSpPr/>
      </xdr:nvSpPr>
      <xdr:spPr>
        <a:xfrm>
          <a:off x="9588500" y="96054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54</xdr:row>
      <xdr:rowOff>122369</xdr:rowOff>
    </xdr:from>
    <xdr:ext cx="534377" cy="259045"/>
    <xdr:sp macro="" textlink="">
      <xdr:nvSpPr>
        <xdr:cNvPr id="377" name="テキスト ボックス 376">
          <a:extLst>
            <a:ext uri="{FF2B5EF4-FFF2-40B4-BE49-F238E27FC236}">
              <a16:creationId xmlns:a16="http://schemas.microsoft.com/office/drawing/2014/main" id="{00000000-0008-0000-0600-000079010000}"/>
            </a:ext>
          </a:extLst>
        </xdr:cNvPr>
        <xdr:cNvSpPr txBox="1"/>
      </xdr:nvSpPr>
      <xdr:spPr>
        <a:xfrm>
          <a:off x="9372111" y="93806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51,277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57</xdr:row>
      <xdr:rowOff>82532</xdr:rowOff>
    </xdr:from>
    <xdr:to>
      <xdr:col>46</xdr:col>
      <xdr:colOff>38100</xdr:colOff>
      <xdr:row>58</xdr:row>
      <xdr:rowOff>12682</xdr:rowOff>
    </xdr:to>
    <xdr:sp macro="" textlink="">
      <xdr:nvSpPr>
        <xdr:cNvPr id="378" name="楕円 377">
          <a:extLst>
            <a:ext uri="{FF2B5EF4-FFF2-40B4-BE49-F238E27FC236}">
              <a16:creationId xmlns:a16="http://schemas.microsoft.com/office/drawing/2014/main" id="{00000000-0008-0000-0600-00007A010000}"/>
            </a:ext>
          </a:extLst>
        </xdr:cNvPr>
        <xdr:cNvSpPr/>
      </xdr:nvSpPr>
      <xdr:spPr>
        <a:xfrm>
          <a:off x="8699500" y="98551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58</xdr:row>
      <xdr:rowOff>3809</xdr:rowOff>
    </xdr:from>
    <xdr:ext cx="534377" cy="259045"/>
    <xdr:sp macro="" textlink="">
      <xdr:nvSpPr>
        <xdr:cNvPr id="379" name="テキスト ボックス 378">
          <a:extLst>
            <a:ext uri="{FF2B5EF4-FFF2-40B4-BE49-F238E27FC236}">
              <a16:creationId xmlns:a16="http://schemas.microsoft.com/office/drawing/2014/main" id="{00000000-0008-0000-0600-00007B010000}"/>
            </a:ext>
          </a:extLst>
        </xdr:cNvPr>
        <xdr:cNvSpPr txBox="1"/>
      </xdr:nvSpPr>
      <xdr:spPr>
        <a:xfrm>
          <a:off x="8483111" y="99479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28,335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57</xdr:row>
      <xdr:rowOff>131452</xdr:rowOff>
    </xdr:from>
    <xdr:to>
      <xdr:col>41</xdr:col>
      <xdr:colOff>101600</xdr:colOff>
      <xdr:row>58</xdr:row>
      <xdr:rowOff>61602</xdr:rowOff>
    </xdr:to>
    <xdr:sp macro="" textlink="">
      <xdr:nvSpPr>
        <xdr:cNvPr id="380" name="楕円 379">
          <a:extLst>
            <a:ext uri="{FF2B5EF4-FFF2-40B4-BE49-F238E27FC236}">
              <a16:creationId xmlns:a16="http://schemas.microsoft.com/office/drawing/2014/main" id="{00000000-0008-0000-0600-00007C010000}"/>
            </a:ext>
          </a:extLst>
        </xdr:cNvPr>
        <xdr:cNvSpPr/>
      </xdr:nvSpPr>
      <xdr:spPr>
        <a:xfrm>
          <a:off x="7810500" y="99041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58</xdr:row>
      <xdr:rowOff>52729</xdr:rowOff>
    </xdr:from>
    <xdr:ext cx="534377" cy="259045"/>
    <xdr:sp macro="" textlink="">
      <xdr:nvSpPr>
        <xdr:cNvPr id="381" name="テキスト ボックス 380">
          <a:extLst>
            <a:ext uri="{FF2B5EF4-FFF2-40B4-BE49-F238E27FC236}">
              <a16:creationId xmlns:a16="http://schemas.microsoft.com/office/drawing/2014/main" id="{00000000-0008-0000-0600-00007D010000}"/>
            </a:ext>
          </a:extLst>
        </xdr:cNvPr>
        <xdr:cNvSpPr txBox="1"/>
      </xdr:nvSpPr>
      <xdr:spPr>
        <a:xfrm>
          <a:off x="7594111" y="99968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23,841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57</xdr:row>
      <xdr:rowOff>75598</xdr:rowOff>
    </xdr:from>
    <xdr:to>
      <xdr:col>36</xdr:col>
      <xdr:colOff>165100</xdr:colOff>
      <xdr:row>58</xdr:row>
      <xdr:rowOff>5748</xdr:rowOff>
    </xdr:to>
    <xdr:sp macro="" textlink="">
      <xdr:nvSpPr>
        <xdr:cNvPr id="382" name="楕円 381">
          <a:extLst>
            <a:ext uri="{FF2B5EF4-FFF2-40B4-BE49-F238E27FC236}">
              <a16:creationId xmlns:a16="http://schemas.microsoft.com/office/drawing/2014/main" id="{00000000-0008-0000-0600-00007E010000}"/>
            </a:ext>
          </a:extLst>
        </xdr:cNvPr>
        <xdr:cNvSpPr/>
      </xdr:nvSpPr>
      <xdr:spPr>
        <a:xfrm>
          <a:off x="6921500" y="98482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57</xdr:row>
      <xdr:rowOff>168325</xdr:rowOff>
    </xdr:from>
    <xdr:ext cx="534377" cy="259045"/>
    <xdr:sp macro="" textlink="">
      <xdr:nvSpPr>
        <xdr:cNvPr id="383" name="テキスト ボックス 382">
          <a:extLst>
            <a:ext uri="{FF2B5EF4-FFF2-40B4-BE49-F238E27FC236}">
              <a16:creationId xmlns:a16="http://schemas.microsoft.com/office/drawing/2014/main" id="{00000000-0008-0000-0600-00007F010000}"/>
            </a:ext>
          </a:extLst>
        </xdr:cNvPr>
        <xdr:cNvSpPr txBox="1"/>
      </xdr:nvSpPr>
      <xdr:spPr>
        <a:xfrm>
          <a:off x="6705111" y="99409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28,972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84" name="正方形/長方形 383">
          <a:extLst>
            <a:ext uri="{FF2B5EF4-FFF2-40B4-BE49-F238E27FC236}">
              <a16:creationId xmlns:a16="http://schemas.microsoft.com/office/drawing/2014/main" id="{00000000-0008-0000-0600-000080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うち新規整備　）</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85" name="正方形/長方形 384">
          <a:extLst>
            <a:ext uri="{FF2B5EF4-FFF2-40B4-BE49-F238E27FC236}">
              <a16:creationId xmlns:a16="http://schemas.microsoft.com/office/drawing/2014/main" id="{00000000-0008-0000-0600-000081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86" name="正方形/長方形 385">
          <a:extLst>
            <a:ext uri="{FF2B5EF4-FFF2-40B4-BE49-F238E27FC236}">
              <a16:creationId xmlns:a16="http://schemas.microsoft.com/office/drawing/2014/main" id="{00000000-0008-0000-0600-000082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79/108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87" name="正方形/長方形 386">
          <a:extLst>
            <a:ext uri="{FF2B5EF4-FFF2-40B4-BE49-F238E27FC236}">
              <a16:creationId xmlns:a16="http://schemas.microsoft.com/office/drawing/2014/main" id="{00000000-0008-0000-0600-000083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88" name="正方形/長方形 387">
          <a:extLst>
            <a:ext uri="{FF2B5EF4-FFF2-40B4-BE49-F238E27FC236}">
              <a16:creationId xmlns:a16="http://schemas.microsoft.com/office/drawing/2014/main" id="{00000000-0008-0000-0600-000084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14,865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9" name="正方形/長方形 388">
          <a:extLst>
            <a:ext uri="{FF2B5EF4-FFF2-40B4-BE49-F238E27FC236}">
              <a16:creationId xmlns:a16="http://schemas.microsoft.com/office/drawing/2014/main" id="{00000000-0008-0000-0600-000085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90" name="正方形/長方形 389">
          <a:extLst>
            <a:ext uri="{FF2B5EF4-FFF2-40B4-BE49-F238E27FC236}">
              <a16:creationId xmlns:a16="http://schemas.microsoft.com/office/drawing/2014/main" id="{00000000-0008-0000-0600-000086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10,233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91" name="正方形/長方形 390">
          <a:extLst>
            <a:ext uri="{FF2B5EF4-FFF2-40B4-BE49-F238E27FC236}">
              <a16:creationId xmlns:a16="http://schemas.microsoft.com/office/drawing/2014/main" id="{00000000-0008-0000-0600-000087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92" name="テキスト ボックス 391">
          <a:extLst>
            <a:ext uri="{FF2B5EF4-FFF2-40B4-BE49-F238E27FC236}">
              <a16:creationId xmlns:a16="http://schemas.microsoft.com/office/drawing/2014/main" id="{00000000-0008-0000-0600-000088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93" name="直線コネクタ 392">
          <a:extLst>
            <a:ext uri="{FF2B5EF4-FFF2-40B4-BE49-F238E27FC236}">
              <a16:creationId xmlns:a16="http://schemas.microsoft.com/office/drawing/2014/main" id="{00000000-0008-0000-0600-000089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44450</xdr:rowOff>
    </xdr:from>
    <xdr:to>
      <xdr:col>59</xdr:col>
      <xdr:colOff>50800</xdr:colOff>
      <xdr:row>79</xdr:row>
      <xdr:rowOff>44450</xdr:rowOff>
    </xdr:to>
    <xdr:cxnSp macro="">
      <xdr:nvCxnSpPr>
        <xdr:cNvPr id="394" name="直線コネクタ 393">
          <a:extLst>
            <a:ext uri="{FF2B5EF4-FFF2-40B4-BE49-F238E27FC236}">
              <a16:creationId xmlns:a16="http://schemas.microsoft.com/office/drawing/2014/main" id="{00000000-0008-0000-0600-00008A010000}"/>
            </a:ext>
          </a:extLst>
        </xdr:cNvPr>
        <xdr:cNvCxnSpPr/>
      </xdr:nvCxnSpPr>
      <xdr:spPr>
        <a:xfrm>
          <a:off x="6604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78</xdr:row>
      <xdr:rowOff>73677</xdr:rowOff>
    </xdr:from>
    <xdr:ext cx="248786" cy="259045"/>
    <xdr:sp macro="" textlink="">
      <xdr:nvSpPr>
        <xdr:cNvPr id="395" name="テキスト ボックス 394">
          <a:extLst>
            <a:ext uri="{FF2B5EF4-FFF2-40B4-BE49-F238E27FC236}">
              <a16:creationId xmlns:a16="http://schemas.microsoft.com/office/drawing/2014/main" id="{00000000-0008-0000-0600-00008B010000}"/>
            </a:ext>
          </a:extLst>
        </xdr:cNvPr>
        <xdr:cNvSpPr txBox="1"/>
      </xdr:nvSpPr>
      <xdr:spPr>
        <a:xfrm>
          <a:off x="6355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6350</xdr:rowOff>
    </xdr:from>
    <xdr:to>
      <xdr:col>59</xdr:col>
      <xdr:colOff>50800</xdr:colOff>
      <xdr:row>77</xdr:row>
      <xdr:rowOff>6350</xdr:rowOff>
    </xdr:to>
    <xdr:cxnSp macro="">
      <xdr:nvCxnSpPr>
        <xdr:cNvPr id="396" name="直線コネクタ 395">
          <a:extLst>
            <a:ext uri="{FF2B5EF4-FFF2-40B4-BE49-F238E27FC236}">
              <a16:creationId xmlns:a16="http://schemas.microsoft.com/office/drawing/2014/main" id="{00000000-0008-0000-0600-00008C010000}"/>
            </a:ext>
          </a:extLst>
        </xdr:cNvPr>
        <xdr:cNvCxnSpPr/>
      </xdr:nvCxnSpPr>
      <xdr:spPr>
        <a:xfrm>
          <a:off x="6604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76</xdr:row>
      <xdr:rowOff>35577</xdr:rowOff>
    </xdr:from>
    <xdr:ext cx="531299" cy="259045"/>
    <xdr:sp macro="" textlink="">
      <xdr:nvSpPr>
        <xdr:cNvPr id="397" name="テキスト ボックス 396">
          <a:extLst>
            <a:ext uri="{FF2B5EF4-FFF2-40B4-BE49-F238E27FC236}">
              <a16:creationId xmlns:a16="http://schemas.microsoft.com/office/drawing/2014/main" id="{00000000-0008-0000-0600-00008D010000}"/>
            </a:ext>
          </a:extLst>
        </xdr:cNvPr>
        <xdr:cNvSpPr txBox="1"/>
      </xdr:nvSpPr>
      <xdr:spPr>
        <a:xfrm>
          <a:off x="6072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74</xdr:row>
      <xdr:rowOff>139700</xdr:rowOff>
    </xdr:from>
    <xdr:to>
      <xdr:col>59</xdr:col>
      <xdr:colOff>50800</xdr:colOff>
      <xdr:row>74</xdr:row>
      <xdr:rowOff>139700</xdr:rowOff>
    </xdr:to>
    <xdr:cxnSp macro="">
      <xdr:nvCxnSpPr>
        <xdr:cNvPr id="398" name="直線コネクタ 397">
          <a:extLst>
            <a:ext uri="{FF2B5EF4-FFF2-40B4-BE49-F238E27FC236}">
              <a16:creationId xmlns:a16="http://schemas.microsoft.com/office/drawing/2014/main" id="{00000000-0008-0000-0600-00008E010000}"/>
            </a:ext>
          </a:extLst>
        </xdr:cNvPr>
        <xdr:cNvCxnSpPr/>
      </xdr:nvCxnSpPr>
      <xdr:spPr>
        <a:xfrm>
          <a:off x="6604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73</xdr:row>
      <xdr:rowOff>168927</xdr:rowOff>
    </xdr:from>
    <xdr:ext cx="531299" cy="259045"/>
    <xdr:sp macro="" textlink="">
      <xdr:nvSpPr>
        <xdr:cNvPr id="399" name="テキスト ボックス 398">
          <a:extLst>
            <a:ext uri="{FF2B5EF4-FFF2-40B4-BE49-F238E27FC236}">
              <a16:creationId xmlns:a16="http://schemas.microsoft.com/office/drawing/2014/main" id="{00000000-0008-0000-0600-00008F010000}"/>
            </a:ext>
          </a:extLst>
        </xdr:cNvPr>
        <xdr:cNvSpPr txBox="1"/>
      </xdr:nvSpPr>
      <xdr:spPr>
        <a:xfrm>
          <a:off x="6072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72</xdr:row>
      <xdr:rowOff>101600</xdr:rowOff>
    </xdr:from>
    <xdr:to>
      <xdr:col>59</xdr:col>
      <xdr:colOff>50800</xdr:colOff>
      <xdr:row>72</xdr:row>
      <xdr:rowOff>101600</xdr:rowOff>
    </xdr:to>
    <xdr:cxnSp macro="">
      <xdr:nvCxnSpPr>
        <xdr:cNvPr id="400" name="直線コネクタ 399">
          <a:extLst>
            <a:ext uri="{FF2B5EF4-FFF2-40B4-BE49-F238E27FC236}">
              <a16:creationId xmlns:a16="http://schemas.microsoft.com/office/drawing/2014/main" id="{00000000-0008-0000-0600-000090010000}"/>
            </a:ext>
          </a:extLst>
        </xdr:cNvPr>
        <xdr:cNvCxnSpPr/>
      </xdr:nvCxnSpPr>
      <xdr:spPr>
        <a:xfrm>
          <a:off x="6604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71</xdr:row>
      <xdr:rowOff>130827</xdr:rowOff>
    </xdr:from>
    <xdr:ext cx="531299" cy="259045"/>
    <xdr:sp macro="" textlink="">
      <xdr:nvSpPr>
        <xdr:cNvPr id="401" name="テキスト ボックス 400">
          <a:extLst>
            <a:ext uri="{FF2B5EF4-FFF2-40B4-BE49-F238E27FC236}">
              <a16:creationId xmlns:a16="http://schemas.microsoft.com/office/drawing/2014/main" id="{00000000-0008-0000-0600-000091010000}"/>
            </a:ext>
          </a:extLst>
        </xdr:cNvPr>
        <xdr:cNvSpPr txBox="1"/>
      </xdr:nvSpPr>
      <xdr:spPr>
        <a:xfrm>
          <a:off x="6072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63500</xdr:rowOff>
    </xdr:from>
    <xdr:to>
      <xdr:col>59</xdr:col>
      <xdr:colOff>50800</xdr:colOff>
      <xdr:row>70</xdr:row>
      <xdr:rowOff>63500</xdr:rowOff>
    </xdr:to>
    <xdr:cxnSp macro="">
      <xdr:nvCxnSpPr>
        <xdr:cNvPr id="402" name="直線コネクタ 401">
          <a:extLst>
            <a:ext uri="{FF2B5EF4-FFF2-40B4-BE49-F238E27FC236}">
              <a16:creationId xmlns:a16="http://schemas.microsoft.com/office/drawing/2014/main" id="{00000000-0008-0000-0600-000092010000}"/>
            </a:ext>
          </a:extLst>
        </xdr:cNvPr>
        <xdr:cNvCxnSpPr/>
      </xdr:nvCxnSpPr>
      <xdr:spPr>
        <a:xfrm>
          <a:off x="6604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69</xdr:row>
      <xdr:rowOff>92727</xdr:rowOff>
    </xdr:from>
    <xdr:ext cx="531299" cy="259045"/>
    <xdr:sp macro="" textlink="">
      <xdr:nvSpPr>
        <xdr:cNvPr id="403" name="テキスト ボックス 402">
          <a:extLst>
            <a:ext uri="{FF2B5EF4-FFF2-40B4-BE49-F238E27FC236}">
              <a16:creationId xmlns:a16="http://schemas.microsoft.com/office/drawing/2014/main" id="{00000000-0008-0000-0600-000093010000}"/>
            </a:ext>
          </a:extLst>
        </xdr:cNvPr>
        <xdr:cNvSpPr txBox="1"/>
      </xdr:nvSpPr>
      <xdr:spPr>
        <a:xfrm>
          <a:off x="6072701" y="1192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404" name="直線コネクタ 403">
          <a:extLst>
            <a:ext uri="{FF2B5EF4-FFF2-40B4-BE49-F238E27FC236}">
              <a16:creationId xmlns:a16="http://schemas.microsoft.com/office/drawing/2014/main" id="{00000000-0008-0000-0600-000094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67</xdr:row>
      <xdr:rowOff>54627</xdr:rowOff>
    </xdr:from>
    <xdr:ext cx="595419" cy="259045"/>
    <xdr:sp macro="" textlink="">
      <xdr:nvSpPr>
        <xdr:cNvPr id="405" name="テキスト ボックス 404">
          <a:extLst>
            <a:ext uri="{FF2B5EF4-FFF2-40B4-BE49-F238E27FC236}">
              <a16:creationId xmlns:a16="http://schemas.microsoft.com/office/drawing/2014/main" id="{00000000-0008-0000-0600-000095010000}"/>
            </a:ext>
          </a:extLst>
        </xdr:cNvPr>
        <xdr:cNvSpPr txBox="1"/>
      </xdr:nvSpPr>
      <xdr:spPr>
        <a:xfrm>
          <a:off x="6008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406" name="普通建設事業費 （ うち新規整備　）グラフ枠">
          <a:extLst>
            <a:ext uri="{FF2B5EF4-FFF2-40B4-BE49-F238E27FC236}">
              <a16:creationId xmlns:a16="http://schemas.microsoft.com/office/drawing/2014/main" id="{00000000-0008-0000-0600-000096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70</xdr:row>
      <xdr:rowOff>2787</xdr:rowOff>
    </xdr:from>
    <xdr:to>
      <xdr:col>54</xdr:col>
      <xdr:colOff>189865</xdr:colOff>
      <xdr:row>79</xdr:row>
      <xdr:rowOff>44450</xdr:rowOff>
    </xdr:to>
    <xdr:cxnSp macro="">
      <xdr:nvCxnSpPr>
        <xdr:cNvPr id="407" name="直線コネクタ 406">
          <a:extLst>
            <a:ext uri="{FF2B5EF4-FFF2-40B4-BE49-F238E27FC236}">
              <a16:creationId xmlns:a16="http://schemas.microsoft.com/office/drawing/2014/main" id="{00000000-0008-0000-0600-000097010000}"/>
            </a:ext>
          </a:extLst>
        </xdr:cNvPr>
        <xdr:cNvCxnSpPr/>
      </xdr:nvCxnSpPr>
      <xdr:spPr>
        <a:xfrm flipV="1">
          <a:off x="10475595" y="12004287"/>
          <a:ext cx="1270" cy="158471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79</xdr:row>
      <xdr:rowOff>48277</xdr:rowOff>
    </xdr:from>
    <xdr:ext cx="249299" cy="259045"/>
    <xdr:sp macro="" textlink="">
      <xdr:nvSpPr>
        <xdr:cNvPr id="408" name="普通建設事業費 （ うち新規整備　）最小値テキスト">
          <a:extLst>
            <a:ext uri="{FF2B5EF4-FFF2-40B4-BE49-F238E27FC236}">
              <a16:creationId xmlns:a16="http://schemas.microsoft.com/office/drawing/2014/main" id="{00000000-0008-0000-0600-000098010000}"/>
            </a:ext>
          </a:extLst>
        </xdr:cNvPr>
        <xdr:cNvSpPr txBox="1"/>
      </xdr:nvSpPr>
      <xdr:spPr>
        <a:xfrm>
          <a:off x="10528300" y="13592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79</xdr:row>
      <xdr:rowOff>44450</xdr:rowOff>
    </xdr:from>
    <xdr:to>
      <xdr:col>55</xdr:col>
      <xdr:colOff>88900</xdr:colOff>
      <xdr:row>79</xdr:row>
      <xdr:rowOff>44450</xdr:rowOff>
    </xdr:to>
    <xdr:cxnSp macro="">
      <xdr:nvCxnSpPr>
        <xdr:cNvPr id="409" name="直線コネクタ 408">
          <a:extLst>
            <a:ext uri="{FF2B5EF4-FFF2-40B4-BE49-F238E27FC236}">
              <a16:creationId xmlns:a16="http://schemas.microsoft.com/office/drawing/2014/main" id="{00000000-0008-0000-0600-000099010000}"/>
            </a:ext>
          </a:extLst>
        </xdr:cNvPr>
        <xdr:cNvCxnSpPr/>
      </xdr:nvCxnSpPr>
      <xdr:spPr>
        <a:xfrm>
          <a:off x="10388600" y="1358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68</xdr:row>
      <xdr:rowOff>120914</xdr:rowOff>
    </xdr:from>
    <xdr:ext cx="534377" cy="259045"/>
    <xdr:sp macro="" textlink="">
      <xdr:nvSpPr>
        <xdr:cNvPr id="410" name="普通建設事業費 （ うち新規整備　）最大値テキスト">
          <a:extLst>
            <a:ext uri="{FF2B5EF4-FFF2-40B4-BE49-F238E27FC236}">
              <a16:creationId xmlns:a16="http://schemas.microsoft.com/office/drawing/2014/main" id="{00000000-0008-0000-0600-00009A010000}"/>
            </a:ext>
          </a:extLst>
        </xdr:cNvPr>
        <xdr:cNvSpPr txBox="1"/>
      </xdr:nvSpPr>
      <xdr:spPr>
        <a:xfrm>
          <a:off x="10528300" y="117795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83,187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70</xdr:row>
      <xdr:rowOff>2787</xdr:rowOff>
    </xdr:from>
    <xdr:to>
      <xdr:col>55</xdr:col>
      <xdr:colOff>88900</xdr:colOff>
      <xdr:row>70</xdr:row>
      <xdr:rowOff>2787</xdr:rowOff>
    </xdr:to>
    <xdr:cxnSp macro="">
      <xdr:nvCxnSpPr>
        <xdr:cNvPr id="411" name="直線コネクタ 410">
          <a:extLst>
            <a:ext uri="{FF2B5EF4-FFF2-40B4-BE49-F238E27FC236}">
              <a16:creationId xmlns:a16="http://schemas.microsoft.com/office/drawing/2014/main" id="{00000000-0008-0000-0600-00009B010000}"/>
            </a:ext>
          </a:extLst>
        </xdr:cNvPr>
        <xdr:cNvCxnSpPr/>
      </xdr:nvCxnSpPr>
      <xdr:spPr>
        <a:xfrm>
          <a:off x="10388600" y="1200428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76</xdr:row>
      <xdr:rowOff>32792</xdr:rowOff>
    </xdr:from>
    <xdr:to>
      <xdr:col>55</xdr:col>
      <xdr:colOff>0</xdr:colOff>
      <xdr:row>78</xdr:row>
      <xdr:rowOff>151682</xdr:rowOff>
    </xdr:to>
    <xdr:cxnSp macro="">
      <xdr:nvCxnSpPr>
        <xdr:cNvPr id="412" name="直線コネクタ 411">
          <a:extLst>
            <a:ext uri="{FF2B5EF4-FFF2-40B4-BE49-F238E27FC236}">
              <a16:creationId xmlns:a16="http://schemas.microsoft.com/office/drawing/2014/main" id="{00000000-0008-0000-0600-00009C010000}"/>
            </a:ext>
          </a:extLst>
        </xdr:cNvPr>
        <xdr:cNvCxnSpPr/>
      </xdr:nvCxnSpPr>
      <xdr:spPr>
        <a:xfrm>
          <a:off x="9639300" y="13062992"/>
          <a:ext cx="838200" cy="4617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76</xdr:row>
      <xdr:rowOff>95775</xdr:rowOff>
    </xdr:from>
    <xdr:ext cx="534377" cy="259045"/>
    <xdr:sp macro="" textlink="">
      <xdr:nvSpPr>
        <xdr:cNvPr id="413" name="普通建設事業費 （ うち新規整備　）平均値テキスト">
          <a:extLst>
            <a:ext uri="{FF2B5EF4-FFF2-40B4-BE49-F238E27FC236}">
              <a16:creationId xmlns:a16="http://schemas.microsoft.com/office/drawing/2014/main" id="{00000000-0008-0000-0600-00009D010000}"/>
            </a:ext>
          </a:extLst>
        </xdr:cNvPr>
        <xdr:cNvSpPr txBox="1"/>
      </xdr:nvSpPr>
      <xdr:spPr>
        <a:xfrm>
          <a:off x="10528300" y="1312597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13,840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72898</xdr:rowOff>
    </xdr:from>
    <xdr:to>
      <xdr:col>55</xdr:col>
      <xdr:colOff>50800</xdr:colOff>
      <xdr:row>78</xdr:row>
      <xdr:rowOff>3048</xdr:rowOff>
    </xdr:to>
    <xdr:sp macro="" textlink="">
      <xdr:nvSpPr>
        <xdr:cNvPr id="414" name="フローチャート: 判断 413">
          <a:extLst>
            <a:ext uri="{FF2B5EF4-FFF2-40B4-BE49-F238E27FC236}">
              <a16:creationId xmlns:a16="http://schemas.microsoft.com/office/drawing/2014/main" id="{00000000-0008-0000-0600-00009E010000}"/>
            </a:ext>
          </a:extLst>
        </xdr:cNvPr>
        <xdr:cNvSpPr/>
      </xdr:nvSpPr>
      <xdr:spPr>
        <a:xfrm>
          <a:off x="10426700" y="132745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76</xdr:row>
      <xdr:rowOff>32792</xdr:rowOff>
    </xdr:from>
    <xdr:to>
      <xdr:col>50</xdr:col>
      <xdr:colOff>114300</xdr:colOff>
      <xdr:row>77</xdr:row>
      <xdr:rowOff>101619</xdr:rowOff>
    </xdr:to>
    <xdr:cxnSp macro="">
      <xdr:nvCxnSpPr>
        <xdr:cNvPr id="415" name="直線コネクタ 414">
          <a:extLst>
            <a:ext uri="{FF2B5EF4-FFF2-40B4-BE49-F238E27FC236}">
              <a16:creationId xmlns:a16="http://schemas.microsoft.com/office/drawing/2014/main" id="{00000000-0008-0000-0600-00009F010000}"/>
            </a:ext>
          </a:extLst>
        </xdr:cNvPr>
        <xdr:cNvCxnSpPr/>
      </xdr:nvCxnSpPr>
      <xdr:spPr>
        <a:xfrm flipV="1">
          <a:off x="8750300" y="13062992"/>
          <a:ext cx="889000" cy="2402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77</xdr:row>
      <xdr:rowOff>119875</xdr:rowOff>
    </xdr:from>
    <xdr:to>
      <xdr:col>50</xdr:col>
      <xdr:colOff>165100</xdr:colOff>
      <xdr:row>78</xdr:row>
      <xdr:rowOff>50025</xdr:rowOff>
    </xdr:to>
    <xdr:sp macro="" textlink="">
      <xdr:nvSpPr>
        <xdr:cNvPr id="416" name="フローチャート: 判断 415">
          <a:extLst>
            <a:ext uri="{FF2B5EF4-FFF2-40B4-BE49-F238E27FC236}">
              <a16:creationId xmlns:a16="http://schemas.microsoft.com/office/drawing/2014/main" id="{00000000-0008-0000-0600-0000A0010000}"/>
            </a:ext>
          </a:extLst>
        </xdr:cNvPr>
        <xdr:cNvSpPr/>
      </xdr:nvSpPr>
      <xdr:spPr>
        <a:xfrm>
          <a:off x="9588500" y="133215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78</xdr:row>
      <xdr:rowOff>41152</xdr:rowOff>
    </xdr:from>
    <xdr:ext cx="534377" cy="259045"/>
    <xdr:sp macro="" textlink="">
      <xdr:nvSpPr>
        <xdr:cNvPr id="417" name="テキスト ボックス 416">
          <a:extLst>
            <a:ext uri="{FF2B5EF4-FFF2-40B4-BE49-F238E27FC236}">
              <a16:creationId xmlns:a16="http://schemas.microsoft.com/office/drawing/2014/main" id="{00000000-0008-0000-0600-0000A1010000}"/>
            </a:ext>
          </a:extLst>
        </xdr:cNvPr>
        <xdr:cNvSpPr txBox="1"/>
      </xdr:nvSpPr>
      <xdr:spPr>
        <a:xfrm>
          <a:off x="9372111" y="134142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11,374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77</xdr:row>
      <xdr:rowOff>101619</xdr:rowOff>
    </xdr:from>
    <xdr:to>
      <xdr:col>45</xdr:col>
      <xdr:colOff>177800</xdr:colOff>
      <xdr:row>78</xdr:row>
      <xdr:rowOff>125164</xdr:rowOff>
    </xdr:to>
    <xdr:cxnSp macro="">
      <xdr:nvCxnSpPr>
        <xdr:cNvPr id="418" name="直線コネクタ 417">
          <a:extLst>
            <a:ext uri="{FF2B5EF4-FFF2-40B4-BE49-F238E27FC236}">
              <a16:creationId xmlns:a16="http://schemas.microsoft.com/office/drawing/2014/main" id="{00000000-0008-0000-0600-0000A2010000}"/>
            </a:ext>
          </a:extLst>
        </xdr:cNvPr>
        <xdr:cNvCxnSpPr/>
      </xdr:nvCxnSpPr>
      <xdr:spPr>
        <a:xfrm flipV="1">
          <a:off x="7861300" y="13303269"/>
          <a:ext cx="889000" cy="1949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77</xdr:row>
      <xdr:rowOff>143535</xdr:rowOff>
    </xdr:from>
    <xdr:to>
      <xdr:col>46</xdr:col>
      <xdr:colOff>38100</xdr:colOff>
      <xdr:row>78</xdr:row>
      <xdr:rowOff>73685</xdr:rowOff>
    </xdr:to>
    <xdr:sp macro="" textlink="">
      <xdr:nvSpPr>
        <xdr:cNvPr id="419" name="フローチャート: 判断 418">
          <a:extLst>
            <a:ext uri="{FF2B5EF4-FFF2-40B4-BE49-F238E27FC236}">
              <a16:creationId xmlns:a16="http://schemas.microsoft.com/office/drawing/2014/main" id="{00000000-0008-0000-0600-0000A3010000}"/>
            </a:ext>
          </a:extLst>
        </xdr:cNvPr>
        <xdr:cNvSpPr/>
      </xdr:nvSpPr>
      <xdr:spPr>
        <a:xfrm>
          <a:off x="8699500" y="133451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78</xdr:row>
      <xdr:rowOff>64812</xdr:rowOff>
    </xdr:from>
    <xdr:ext cx="534377" cy="259045"/>
    <xdr:sp macro="" textlink="">
      <xdr:nvSpPr>
        <xdr:cNvPr id="420" name="テキスト ボックス 419">
          <a:extLst>
            <a:ext uri="{FF2B5EF4-FFF2-40B4-BE49-F238E27FC236}">
              <a16:creationId xmlns:a16="http://schemas.microsoft.com/office/drawing/2014/main" id="{00000000-0008-0000-0600-0000A4010000}"/>
            </a:ext>
          </a:extLst>
        </xdr:cNvPr>
        <xdr:cNvSpPr txBox="1"/>
      </xdr:nvSpPr>
      <xdr:spPr>
        <a:xfrm>
          <a:off x="8483111" y="134379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10,132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78</xdr:row>
      <xdr:rowOff>125164</xdr:rowOff>
    </xdr:from>
    <xdr:to>
      <xdr:col>41</xdr:col>
      <xdr:colOff>50800</xdr:colOff>
      <xdr:row>79</xdr:row>
      <xdr:rowOff>32258</xdr:rowOff>
    </xdr:to>
    <xdr:cxnSp macro="">
      <xdr:nvCxnSpPr>
        <xdr:cNvPr id="421" name="直線コネクタ 420">
          <a:extLst>
            <a:ext uri="{FF2B5EF4-FFF2-40B4-BE49-F238E27FC236}">
              <a16:creationId xmlns:a16="http://schemas.microsoft.com/office/drawing/2014/main" id="{00000000-0008-0000-0600-0000A5010000}"/>
            </a:ext>
          </a:extLst>
        </xdr:cNvPr>
        <xdr:cNvCxnSpPr/>
      </xdr:nvCxnSpPr>
      <xdr:spPr>
        <a:xfrm flipV="1">
          <a:off x="6972300" y="13498264"/>
          <a:ext cx="889000" cy="785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77</xdr:row>
      <xdr:rowOff>121438</xdr:rowOff>
    </xdr:from>
    <xdr:to>
      <xdr:col>41</xdr:col>
      <xdr:colOff>101600</xdr:colOff>
      <xdr:row>78</xdr:row>
      <xdr:rowOff>51588</xdr:rowOff>
    </xdr:to>
    <xdr:sp macro="" textlink="">
      <xdr:nvSpPr>
        <xdr:cNvPr id="422" name="フローチャート: 判断 421">
          <a:extLst>
            <a:ext uri="{FF2B5EF4-FFF2-40B4-BE49-F238E27FC236}">
              <a16:creationId xmlns:a16="http://schemas.microsoft.com/office/drawing/2014/main" id="{00000000-0008-0000-0600-0000A6010000}"/>
            </a:ext>
          </a:extLst>
        </xdr:cNvPr>
        <xdr:cNvSpPr/>
      </xdr:nvSpPr>
      <xdr:spPr>
        <a:xfrm>
          <a:off x="7810500" y="133230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76</xdr:row>
      <xdr:rowOff>68115</xdr:rowOff>
    </xdr:from>
    <xdr:ext cx="534377" cy="259045"/>
    <xdr:sp macro="" textlink="">
      <xdr:nvSpPr>
        <xdr:cNvPr id="423" name="テキスト ボックス 422">
          <a:extLst>
            <a:ext uri="{FF2B5EF4-FFF2-40B4-BE49-F238E27FC236}">
              <a16:creationId xmlns:a16="http://schemas.microsoft.com/office/drawing/2014/main" id="{00000000-0008-0000-0600-0000A7010000}"/>
            </a:ext>
          </a:extLst>
        </xdr:cNvPr>
        <xdr:cNvSpPr txBox="1"/>
      </xdr:nvSpPr>
      <xdr:spPr>
        <a:xfrm>
          <a:off x="7594111" y="130983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11,292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77</xdr:row>
      <xdr:rowOff>129972</xdr:rowOff>
    </xdr:from>
    <xdr:to>
      <xdr:col>36</xdr:col>
      <xdr:colOff>165100</xdr:colOff>
      <xdr:row>78</xdr:row>
      <xdr:rowOff>60122</xdr:rowOff>
    </xdr:to>
    <xdr:sp macro="" textlink="">
      <xdr:nvSpPr>
        <xdr:cNvPr id="424" name="フローチャート: 判断 423">
          <a:extLst>
            <a:ext uri="{FF2B5EF4-FFF2-40B4-BE49-F238E27FC236}">
              <a16:creationId xmlns:a16="http://schemas.microsoft.com/office/drawing/2014/main" id="{00000000-0008-0000-0600-0000A8010000}"/>
            </a:ext>
          </a:extLst>
        </xdr:cNvPr>
        <xdr:cNvSpPr/>
      </xdr:nvSpPr>
      <xdr:spPr>
        <a:xfrm>
          <a:off x="6921500" y="133316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76</xdr:row>
      <xdr:rowOff>76649</xdr:rowOff>
    </xdr:from>
    <xdr:ext cx="534377" cy="259045"/>
    <xdr:sp macro="" textlink="">
      <xdr:nvSpPr>
        <xdr:cNvPr id="425" name="テキスト ボックス 424">
          <a:extLst>
            <a:ext uri="{FF2B5EF4-FFF2-40B4-BE49-F238E27FC236}">
              <a16:creationId xmlns:a16="http://schemas.microsoft.com/office/drawing/2014/main" id="{00000000-0008-0000-0600-0000A9010000}"/>
            </a:ext>
          </a:extLst>
        </xdr:cNvPr>
        <xdr:cNvSpPr txBox="1"/>
      </xdr:nvSpPr>
      <xdr:spPr>
        <a:xfrm>
          <a:off x="6705111" y="131068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10,844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26" name="テキスト ボックス 425">
          <a:extLst>
            <a:ext uri="{FF2B5EF4-FFF2-40B4-BE49-F238E27FC236}">
              <a16:creationId xmlns:a16="http://schemas.microsoft.com/office/drawing/2014/main" id="{00000000-0008-0000-0600-0000AA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27" name="テキスト ボックス 426">
          <a:extLst>
            <a:ext uri="{FF2B5EF4-FFF2-40B4-BE49-F238E27FC236}">
              <a16:creationId xmlns:a16="http://schemas.microsoft.com/office/drawing/2014/main" id="{00000000-0008-0000-0600-0000AB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28" name="テキスト ボックス 427">
          <a:extLst>
            <a:ext uri="{FF2B5EF4-FFF2-40B4-BE49-F238E27FC236}">
              <a16:creationId xmlns:a16="http://schemas.microsoft.com/office/drawing/2014/main" id="{00000000-0008-0000-0600-0000AC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29" name="テキスト ボックス 428">
          <a:extLst>
            <a:ext uri="{FF2B5EF4-FFF2-40B4-BE49-F238E27FC236}">
              <a16:creationId xmlns:a16="http://schemas.microsoft.com/office/drawing/2014/main" id="{00000000-0008-0000-0600-0000AD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30" name="テキスト ボックス 429">
          <a:extLst>
            <a:ext uri="{FF2B5EF4-FFF2-40B4-BE49-F238E27FC236}">
              <a16:creationId xmlns:a16="http://schemas.microsoft.com/office/drawing/2014/main" id="{00000000-0008-0000-0600-0000AE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78</xdr:row>
      <xdr:rowOff>100882</xdr:rowOff>
    </xdr:from>
    <xdr:to>
      <xdr:col>55</xdr:col>
      <xdr:colOff>50800</xdr:colOff>
      <xdr:row>79</xdr:row>
      <xdr:rowOff>31032</xdr:rowOff>
    </xdr:to>
    <xdr:sp macro="" textlink="">
      <xdr:nvSpPr>
        <xdr:cNvPr id="431" name="楕円 430">
          <a:extLst>
            <a:ext uri="{FF2B5EF4-FFF2-40B4-BE49-F238E27FC236}">
              <a16:creationId xmlns:a16="http://schemas.microsoft.com/office/drawing/2014/main" id="{00000000-0008-0000-0600-0000AF010000}"/>
            </a:ext>
          </a:extLst>
        </xdr:cNvPr>
        <xdr:cNvSpPr/>
      </xdr:nvSpPr>
      <xdr:spPr>
        <a:xfrm>
          <a:off x="10426700" y="134739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78</xdr:row>
      <xdr:rowOff>15809</xdr:rowOff>
    </xdr:from>
    <xdr:ext cx="469744" cy="259045"/>
    <xdr:sp macro="" textlink="">
      <xdr:nvSpPr>
        <xdr:cNvPr id="432" name="普通建設事業費 （ うち新規整備　）該当値テキスト">
          <a:extLst>
            <a:ext uri="{FF2B5EF4-FFF2-40B4-BE49-F238E27FC236}">
              <a16:creationId xmlns:a16="http://schemas.microsoft.com/office/drawing/2014/main" id="{00000000-0008-0000-0600-0000B0010000}"/>
            </a:ext>
          </a:extLst>
        </xdr:cNvPr>
        <xdr:cNvSpPr txBox="1"/>
      </xdr:nvSpPr>
      <xdr:spPr>
        <a:xfrm>
          <a:off x="10528300" y="133889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3,371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75</xdr:row>
      <xdr:rowOff>153442</xdr:rowOff>
    </xdr:from>
    <xdr:to>
      <xdr:col>50</xdr:col>
      <xdr:colOff>165100</xdr:colOff>
      <xdr:row>76</xdr:row>
      <xdr:rowOff>83592</xdr:rowOff>
    </xdr:to>
    <xdr:sp macro="" textlink="">
      <xdr:nvSpPr>
        <xdr:cNvPr id="433" name="楕円 432">
          <a:extLst>
            <a:ext uri="{FF2B5EF4-FFF2-40B4-BE49-F238E27FC236}">
              <a16:creationId xmlns:a16="http://schemas.microsoft.com/office/drawing/2014/main" id="{00000000-0008-0000-0600-0000B1010000}"/>
            </a:ext>
          </a:extLst>
        </xdr:cNvPr>
        <xdr:cNvSpPr/>
      </xdr:nvSpPr>
      <xdr:spPr>
        <a:xfrm>
          <a:off x="9588500" y="130121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74</xdr:row>
      <xdr:rowOff>100118</xdr:rowOff>
    </xdr:from>
    <xdr:ext cx="534377" cy="259045"/>
    <xdr:sp macro="" textlink="">
      <xdr:nvSpPr>
        <xdr:cNvPr id="434" name="テキスト ボックス 433">
          <a:extLst>
            <a:ext uri="{FF2B5EF4-FFF2-40B4-BE49-F238E27FC236}">
              <a16:creationId xmlns:a16="http://schemas.microsoft.com/office/drawing/2014/main" id="{00000000-0008-0000-0600-0000B2010000}"/>
            </a:ext>
          </a:extLst>
        </xdr:cNvPr>
        <xdr:cNvSpPr txBox="1"/>
      </xdr:nvSpPr>
      <xdr:spPr>
        <a:xfrm>
          <a:off x="9372111" y="127874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27,612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77</xdr:row>
      <xdr:rowOff>50819</xdr:rowOff>
    </xdr:from>
    <xdr:to>
      <xdr:col>46</xdr:col>
      <xdr:colOff>38100</xdr:colOff>
      <xdr:row>77</xdr:row>
      <xdr:rowOff>152419</xdr:rowOff>
    </xdr:to>
    <xdr:sp macro="" textlink="">
      <xdr:nvSpPr>
        <xdr:cNvPr id="435" name="楕円 434">
          <a:extLst>
            <a:ext uri="{FF2B5EF4-FFF2-40B4-BE49-F238E27FC236}">
              <a16:creationId xmlns:a16="http://schemas.microsoft.com/office/drawing/2014/main" id="{00000000-0008-0000-0600-0000B3010000}"/>
            </a:ext>
          </a:extLst>
        </xdr:cNvPr>
        <xdr:cNvSpPr/>
      </xdr:nvSpPr>
      <xdr:spPr>
        <a:xfrm>
          <a:off x="8699500" y="132524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75</xdr:row>
      <xdr:rowOff>168946</xdr:rowOff>
    </xdr:from>
    <xdr:ext cx="534377" cy="259045"/>
    <xdr:sp macro="" textlink="">
      <xdr:nvSpPr>
        <xdr:cNvPr id="436" name="テキスト ボックス 435">
          <a:extLst>
            <a:ext uri="{FF2B5EF4-FFF2-40B4-BE49-F238E27FC236}">
              <a16:creationId xmlns:a16="http://schemas.microsoft.com/office/drawing/2014/main" id="{00000000-0008-0000-0600-0000B4010000}"/>
            </a:ext>
          </a:extLst>
        </xdr:cNvPr>
        <xdr:cNvSpPr txBox="1"/>
      </xdr:nvSpPr>
      <xdr:spPr>
        <a:xfrm>
          <a:off x="8483111" y="130276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14,999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78</xdr:row>
      <xdr:rowOff>74364</xdr:rowOff>
    </xdr:from>
    <xdr:to>
      <xdr:col>41</xdr:col>
      <xdr:colOff>101600</xdr:colOff>
      <xdr:row>79</xdr:row>
      <xdr:rowOff>4514</xdr:rowOff>
    </xdr:to>
    <xdr:sp macro="" textlink="">
      <xdr:nvSpPr>
        <xdr:cNvPr id="437" name="楕円 436">
          <a:extLst>
            <a:ext uri="{FF2B5EF4-FFF2-40B4-BE49-F238E27FC236}">
              <a16:creationId xmlns:a16="http://schemas.microsoft.com/office/drawing/2014/main" id="{00000000-0008-0000-0600-0000B5010000}"/>
            </a:ext>
          </a:extLst>
        </xdr:cNvPr>
        <xdr:cNvSpPr/>
      </xdr:nvSpPr>
      <xdr:spPr>
        <a:xfrm>
          <a:off x="7810500" y="134474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78</xdr:row>
      <xdr:rowOff>167091</xdr:rowOff>
    </xdr:from>
    <xdr:ext cx="469744" cy="259045"/>
    <xdr:sp macro="" textlink="">
      <xdr:nvSpPr>
        <xdr:cNvPr id="438" name="テキスト ボックス 437">
          <a:extLst>
            <a:ext uri="{FF2B5EF4-FFF2-40B4-BE49-F238E27FC236}">
              <a16:creationId xmlns:a16="http://schemas.microsoft.com/office/drawing/2014/main" id="{00000000-0008-0000-0600-0000B6010000}"/>
            </a:ext>
          </a:extLst>
        </xdr:cNvPr>
        <xdr:cNvSpPr txBox="1"/>
      </xdr:nvSpPr>
      <xdr:spPr>
        <a:xfrm>
          <a:off x="7626428" y="135401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78</xdr:row>
      <xdr:rowOff>152908</xdr:rowOff>
    </xdr:from>
    <xdr:to>
      <xdr:col>36</xdr:col>
      <xdr:colOff>165100</xdr:colOff>
      <xdr:row>79</xdr:row>
      <xdr:rowOff>83058</xdr:rowOff>
    </xdr:to>
    <xdr:sp macro="" textlink="">
      <xdr:nvSpPr>
        <xdr:cNvPr id="439" name="楕円 438">
          <a:extLst>
            <a:ext uri="{FF2B5EF4-FFF2-40B4-BE49-F238E27FC236}">
              <a16:creationId xmlns:a16="http://schemas.microsoft.com/office/drawing/2014/main" id="{00000000-0008-0000-0600-0000B7010000}"/>
            </a:ext>
          </a:extLst>
        </xdr:cNvPr>
        <xdr:cNvSpPr/>
      </xdr:nvSpPr>
      <xdr:spPr>
        <a:xfrm>
          <a:off x="6921500" y="135260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115517</xdr:colOff>
      <xdr:row>79</xdr:row>
      <xdr:rowOff>74185</xdr:rowOff>
    </xdr:from>
    <xdr:ext cx="378565" cy="259045"/>
    <xdr:sp macro="" textlink="">
      <xdr:nvSpPr>
        <xdr:cNvPr id="440" name="テキスト ボックス 439">
          <a:extLst>
            <a:ext uri="{FF2B5EF4-FFF2-40B4-BE49-F238E27FC236}">
              <a16:creationId xmlns:a16="http://schemas.microsoft.com/office/drawing/2014/main" id="{00000000-0008-0000-0600-0000B8010000}"/>
            </a:ext>
          </a:extLst>
        </xdr:cNvPr>
        <xdr:cNvSpPr txBox="1"/>
      </xdr:nvSpPr>
      <xdr:spPr>
        <a:xfrm>
          <a:off x="6783017" y="1361873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41" name="正方形/長方形 440">
          <a:extLst>
            <a:ext uri="{FF2B5EF4-FFF2-40B4-BE49-F238E27FC236}">
              <a16:creationId xmlns:a16="http://schemas.microsoft.com/office/drawing/2014/main" id="{00000000-0008-0000-0600-0000B9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うち更新整備　）</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42" name="正方形/長方形 441">
          <a:extLst>
            <a:ext uri="{FF2B5EF4-FFF2-40B4-BE49-F238E27FC236}">
              <a16:creationId xmlns:a16="http://schemas.microsoft.com/office/drawing/2014/main" id="{00000000-0008-0000-0600-0000BA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43" name="正方形/長方形 442">
          <a:extLst>
            <a:ext uri="{FF2B5EF4-FFF2-40B4-BE49-F238E27FC236}">
              <a16:creationId xmlns:a16="http://schemas.microsoft.com/office/drawing/2014/main" id="{00000000-0008-0000-0600-0000BB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44" name="正方形/長方形 443">
          <a:extLst>
            <a:ext uri="{FF2B5EF4-FFF2-40B4-BE49-F238E27FC236}">
              <a16:creationId xmlns:a16="http://schemas.microsoft.com/office/drawing/2014/main" id="{00000000-0008-0000-0600-0000BC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45" name="正方形/長方形 444">
          <a:extLst>
            <a:ext uri="{FF2B5EF4-FFF2-40B4-BE49-F238E27FC236}">
              <a16:creationId xmlns:a16="http://schemas.microsoft.com/office/drawing/2014/main" id="{00000000-0008-0000-0600-0000BD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39,761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46" name="正方形/長方形 445">
          <a:extLst>
            <a:ext uri="{FF2B5EF4-FFF2-40B4-BE49-F238E27FC236}">
              <a16:creationId xmlns:a16="http://schemas.microsoft.com/office/drawing/2014/main" id="{00000000-0008-0000-0600-0000BE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47" name="正方形/長方形 446">
          <a:extLst>
            <a:ext uri="{FF2B5EF4-FFF2-40B4-BE49-F238E27FC236}">
              <a16:creationId xmlns:a16="http://schemas.microsoft.com/office/drawing/2014/main" id="{00000000-0008-0000-0600-0000BF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31,294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48" name="正方形/長方形 447">
          <a:extLst>
            <a:ext uri="{FF2B5EF4-FFF2-40B4-BE49-F238E27FC236}">
              <a16:creationId xmlns:a16="http://schemas.microsoft.com/office/drawing/2014/main" id="{00000000-0008-0000-0600-0000C0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49" name="テキスト ボックス 448">
          <a:extLst>
            <a:ext uri="{FF2B5EF4-FFF2-40B4-BE49-F238E27FC236}">
              <a16:creationId xmlns:a16="http://schemas.microsoft.com/office/drawing/2014/main" id="{00000000-0008-0000-0600-0000C1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50" name="直線コネクタ 449">
          <a:extLst>
            <a:ext uri="{FF2B5EF4-FFF2-40B4-BE49-F238E27FC236}">
              <a16:creationId xmlns:a16="http://schemas.microsoft.com/office/drawing/2014/main" id="{00000000-0008-0000-0600-0000C2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99</xdr:row>
      <xdr:rowOff>44450</xdr:rowOff>
    </xdr:from>
    <xdr:to>
      <xdr:col>59</xdr:col>
      <xdr:colOff>50800</xdr:colOff>
      <xdr:row>99</xdr:row>
      <xdr:rowOff>44450</xdr:rowOff>
    </xdr:to>
    <xdr:cxnSp macro="">
      <xdr:nvCxnSpPr>
        <xdr:cNvPr id="451" name="直線コネクタ 450">
          <a:extLst>
            <a:ext uri="{FF2B5EF4-FFF2-40B4-BE49-F238E27FC236}">
              <a16:creationId xmlns:a16="http://schemas.microsoft.com/office/drawing/2014/main" id="{00000000-0008-0000-0600-0000C3010000}"/>
            </a:ext>
          </a:extLst>
        </xdr:cNvPr>
        <xdr:cNvCxnSpPr/>
      </xdr:nvCxnSpPr>
      <xdr:spPr>
        <a:xfrm>
          <a:off x="6604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98</xdr:row>
      <xdr:rowOff>73677</xdr:rowOff>
    </xdr:from>
    <xdr:ext cx="248786" cy="259045"/>
    <xdr:sp macro="" textlink="">
      <xdr:nvSpPr>
        <xdr:cNvPr id="452" name="テキスト ボックス 451">
          <a:extLst>
            <a:ext uri="{FF2B5EF4-FFF2-40B4-BE49-F238E27FC236}">
              <a16:creationId xmlns:a16="http://schemas.microsoft.com/office/drawing/2014/main" id="{00000000-0008-0000-0600-0000C4010000}"/>
            </a:ext>
          </a:extLst>
        </xdr:cNvPr>
        <xdr:cNvSpPr txBox="1"/>
      </xdr:nvSpPr>
      <xdr:spPr>
        <a:xfrm>
          <a:off x="6355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6350</xdr:rowOff>
    </xdr:from>
    <xdr:to>
      <xdr:col>59</xdr:col>
      <xdr:colOff>50800</xdr:colOff>
      <xdr:row>97</xdr:row>
      <xdr:rowOff>6350</xdr:rowOff>
    </xdr:to>
    <xdr:cxnSp macro="">
      <xdr:nvCxnSpPr>
        <xdr:cNvPr id="453" name="直線コネクタ 452">
          <a:extLst>
            <a:ext uri="{FF2B5EF4-FFF2-40B4-BE49-F238E27FC236}">
              <a16:creationId xmlns:a16="http://schemas.microsoft.com/office/drawing/2014/main" id="{00000000-0008-0000-0600-0000C5010000}"/>
            </a:ext>
          </a:extLst>
        </xdr:cNvPr>
        <xdr:cNvCxnSpPr/>
      </xdr:nvCxnSpPr>
      <xdr:spPr>
        <a:xfrm>
          <a:off x="6604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96</xdr:row>
      <xdr:rowOff>35577</xdr:rowOff>
    </xdr:from>
    <xdr:ext cx="531299" cy="259045"/>
    <xdr:sp macro="" textlink="">
      <xdr:nvSpPr>
        <xdr:cNvPr id="454" name="テキスト ボックス 453">
          <a:extLst>
            <a:ext uri="{FF2B5EF4-FFF2-40B4-BE49-F238E27FC236}">
              <a16:creationId xmlns:a16="http://schemas.microsoft.com/office/drawing/2014/main" id="{00000000-0008-0000-0600-0000C6010000}"/>
            </a:ext>
          </a:extLst>
        </xdr:cNvPr>
        <xdr:cNvSpPr txBox="1"/>
      </xdr:nvSpPr>
      <xdr:spPr>
        <a:xfrm>
          <a:off x="6072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94</xdr:row>
      <xdr:rowOff>139700</xdr:rowOff>
    </xdr:from>
    <xdr:to>
      <xdr:col>59</xdr:col>
      <xdr:colOff>50800</xdr:colOff>
      <xdr:row>94</xdr:row>
      <xdr:rowOff>139700</xdr:rowOff>
    </xdr:to>
    <xdr:cxnSp macro="">
      <xdr:nvCxnSpPr>
        <xdr:cNvPr id="455" name="直線コネクタ 454">
          <a:extLst>
            <a:ext uri="{FF2B5EF4-FFF2-40B4-BE49-F238E27FC236}">
              <a16:creationId xmlns:a16="http://schemas.microsoft.com/office/drawing/2014/main" id="{00000000-0008-0000-0600-0000C7010000}"/>
            </a:ext>
          </a:extLst>
        </xdr:cNvPr>
        <xdr:cNvCxnSpPr/>
      </xdr:nvCxnSpPr>
      <xdr:spPr>
        <a:xfrm>
          <a:off x="6604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93</xdr:row>
      <xdr:rowOff>168927</xdr:rowOff>
    </xdr:from>
    <xdr:ext cx="531299" cy="259045"/>
    <xdr:sp macro="" textlink="">
      <xdr:nvSpPr>
        <xdr:cNvPr id="456" name="テキスト ボックス 455">
          <a:extLst>
            <a:ext uri="{FF2B5EF4-FFF2-40B4-BE49-F238E27FC236}">
              <a16:creationId xmlns:a16="http://schemas.microsoft.com/office/drawing/2014/main" id="{00000000-0008-0000-0600-0000C8010000}"/>
            </a:ext>
          </a:extLst>
        </xdr:cNvPr>
        <xdr:cNvSpPr txBox="1"/>
      </xdr:nvSpPr>
      <xdr:spPr>
        <a:xfrm>
          <a:off x="6072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92</xdr:row>
      <xdr:rowOff>101600</xdr:rowOff>
    </xdr:from>
    <xdr:to>
      <xdr:col>59</xdr:col>
      <xdr:colOff>50800</xdr:colOff>
      <xdr:row>92</xdr:row>
      <xdr:rowOff>101600</xdr:rowOff>
    </xdr:to>
    <xdr:cxnSp macro="">
      <xdr:nvCxnSpPr>
        <xdr:cNvPr id="457" name="直線コネクタ 456">
          <a:extLst>
            <a:ext uri="{FF2B5EF4-FFF2-40B4-BE49-F238E27FC236}">
              <a16:creationId xmlns:a16="http://schemas.microsoft.com/office/drawing/2014/main" id="{00000000-0008-0000-0600-0000C9010000}"/>
            </a:ext>
          </a:extLst>
        </xdr:cNvPr>
        <xdr:cNvCxnSpPr/>
      </xdr:nvCxnSpPr>
      <xdr:spPr>
        <a:xfrm>
          <a:off x="6604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91</xdr:row>
      <xdr:rowOff>130827</xdr:rowOff>
    </xdr:from>
    <xdr:ext cx="531299" cy="259045"/>
    <xdr:sp macro="" textlink="">
      <xdr:nvSpPr>
        <xdr:cNvPr id="458" name="テキスト ボックス 457">
          <a:extLst>
            <a:ext uri="{FF2B5EF4-FFF2-40B4-BE49-F238E27FC236}">
              <a16:creationId xmlns:a16="http://schemas.microsoft.com/office/drawing/2014/main" id="{00000000-0008-0000-0600-0000CA010000}"/>
            </a:ext>
          </a:extLst>
        </xdr:cNvPr>
        <xdr:cNvSpPr txBox="1"/>
      </xdr:nvSpPr>
      <xdr:spPr>
        <a:xfrm>
          <a:off x="6072701" y="1573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63500</xdr:rowOff>
    </xdr:from>
    <xdr:to>
      <xdr:col>59</xdr:col>
      <xdr:colOff>50800</xdr:colOff>
      <xdr:row>90</xdr:row>
      <xdr:rowOff>63500</xdr:rowOff>
    </xdr:to>
    <xdr:cxnSp macro="">
      <xdr:nvCxnSpPr>
        <xdr:cNvPr id="459" name="直線コネクタ 458">
          <a:extLst>
            <a:ext uri="{FF2B5EF4-FFF2-40B4-BE49-F238E27FC236}">
              <a16:creationId xmlns:a16="http://schemas.microsoft.com/office/drawing/2014/main" id="{00000000-0008-0000-0600-0000CB010000}"/>
            </a:ext>
          </a:extLst>
        </xdr:cNvPr>
        <xdr:cNvCxnSpPr/>
      </xdr:nvCxnSpPr>
      <xdr:spPr>
        <a:xfrm>
          <a:off x="6604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92727</xdr:rowOff>
    </xdr:from>
    <xdr:ext cx="595419" cy="259045"/>
    <xdr:sp macro="" textlink="">
      <xdr:nvSpPr>
        <xdr:cNvPr id="460" name="テキスト ボックス 459">
          <a:extLst>
            <a:ext uri="{FF2B5EF4-FFF2-40B4-BE49-F238E27FC236}">
              <a16:creationId xmlns:a16="http://schemas.microsoft.com/office/drawing/2014/main" id="{00000000-0008-0000-0600-0000CC010000}"/>
            </a:ext>
          </a:extLst>
        </xdr:cNvPr>
        <xdr:cNvSpPr txBox="1"/>
      </xdr:nvSpPr>
      <xdr:spPr>
        <a:xfrm>
          <a:off x="6008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61" name="直線コネクタ 460">
          <a:extLst>
            <a:ext uri="{FF2B5EF4-FFF2-40B4-BE49-F238E27FC236}">
              <a16:creationId xmlns:a16="http://schemas.microsoft.com/office/drawing/2014/main" id="{00000000-0008-0000-0600-0000CD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62" name="テキスト ボックス 461">
          <a:extLst>
            <a:ext uri="{FF2B5EF4-FFF2-40B4-BE49-F238E27FC236}">
              <a16:creationId xmlns:a16="http://schemas.microsoft.com/office/drawing/2014/main" id="{00000000-0008-0000-0600-0000CE010000}"/>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63" name="普通建設事業費 （ うち更新整備　）グラフ枠">
          <a:extLst>
            <a:ext uri="{FF2B5EF4-FFF2-40B4-BE49-F238E27FC236}">
              <a16:creationId xmlns:a16="http://schemas.microsoft.com/office/drawing/2014/main" id="{00000000-0008-0000-0600-0000CF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90</xdr:row>
      <xdr:rowOff>116967</xdr:rowOff>
    </xdr:from>
    <xdr:to>
      <xdr:col>54</xdr:col>
      <xdr:colOff>189865</xdr:colOff>
      <xdr:row>98</xdr:row>
      <xdr:rowOff>167399</xdr:rowOff>
    </xdr:to>
    <xdr:cxnSp macro="">
      <xdr:nvCxnSpPr>
        <xdr:cNvPr id="464" name="直線コネクタ 463">
          <a:extLst>
            <a:ext uri="{FF2B5EF4-FFF2-40B4-BE49-F238E27FC236}">
              <a16:creationId xmlns:a16="http://schemas.microsoft.com/office/drawing/2014/main" id="{00000000-0008-0000-0600-0000D0010000}"/>
            </a:ext>
          </a:extLst>
        </xdr:cNvPr>
        <xdr:cNvCxnSpPr/>
      </xdr:nvCxnSpPr>
      <xdr:spPr>
        <a:xfrm flipV="1">
          <a:off x="10475595" y="15547467"/>
          <a:ext cx="1270" cy="142203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98</xdr:row>
      <xdr:rowOff>171226</xdr:rowOff>
    </xdr:from>
    <xdr:ext cx="469744" cy="259045"/>
    <xdr:sp macro="" textlink="">
      <xdr:nvSpPr>
        <xdr:cNvPr id="465" name="普通建設事業費 （ うち更新整備　）最小値テキスト">
          <a:extLst>
            <a:ext uri="{FF2B5EF4-FFF2-40B4-BE49-F238E27FC236}">
              <a16:creationId xmlns:a16="http://schemas.microsoft.com/office/drawing/2014/main" id="{00000000-0008-0000-0600-0000D1010000}"/>
            </a:ext>
          </a:extLst>
        </xdr:cNvPr>
        <xdr:cNvSpPr txBox="1"/>
      </xdr:nvSpPr>
      <xdr:spPr>
        <a:xfrm>
          <a:off x="10528300" y="169733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3,819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98</xdr:row>
      <xdr:rowOff>167399</xdr:rowOff>
    </xdr:from>
    <xdr:to>
      <xdr:col>55</xdr:col>
      <xdr:colOff>88900</xdr:colOff>
      <xdr:row>98</xdr:row>
      <xdr:rowOff>167399</xdr:rowOff>
    </xdr:to>
    <xdr:cxnSp macro="">
      <xdr:nvCxnSpPr>
        <xdr:cNvPr id="466" name="直線コネクタ 465">
          <a:extLst>
            <a:ext uri="{FF2B5EF4-FFF2-40B4-BE49-F238E27FC236}">
              <a16:creationId xmlns:a16="http://schemas.microsoft.com/office/drawing/2014/main" id="{00000000-0008-0000-0600-0000D2010000}"/>
            </a:ext>
          </a:extLst>
        </xdr:cNvPr>
        <xdr:cNvCxnSpPr/>
      </xdr:nvCxnSpPr>
      <xdr:spPr>
        <a:xfrm>
          <a:off x="10388600" y="1696949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89</xdr:row>
      <xdr:rowOff>63644</xdr:rowOff>
    </xdr:from>
    <xdr:ext cx="599010" cy="259045"/>
    <xdr:sp macro="" textlink="">
      <xdr:nvSpPr>
        <xdr:cNvPr id="467" name="普通建設事業費 （ うち更新整備　）最大値テキスト">
          <a:extLst>
            <a:ext uri="{FF2B5EF4-FFF2-40B4-BE49-F238E27FC236}">
              <a16:creationId xmlns:a16="http://schemas.microsoft.com/office/drawing/2014/main" id="{00000000-0008-0000-0600-0000D3010000}"/>
            </a:ext>
          </a:extLst>
        </xdr:cNvPr>
        <xdr:cNvSpPr txBox="1"/>
      </xdr:nvSpPr>
      <xdr:spPr>
        <a:xfrm>
          <a:off x="10528300" y="1532269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115,790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90</xdr:row>
      <xdr:rowOff>116967</xdr:rowOff>
    </xdr:from>
    <xdr:to>
      <xdr:col>55</xdr:col>
      <xdr:colOff>88900</xdr:colOff>
      <xdr:row>90</xdr:row>
      <xdr:rowOff>116967</xdr:rowOff>
    </xdr:to>
    <xdr:cxnSp macro="">
      <xdr:nvCxnSpPr>
        <xdr:cNvPr id="468" name="直線コネクタ 467">
          <a:extLst>
            <a:ext uri="{FF2B5EF4-FFF2-40B4-BE49-F238E27FC236}">
              <a16:creationId xmlns:a16="http://schemas.microsoft.com/office/drawing/2014/main" id="{00000000-0008-0000-0600-0000D4010000}"/>
            </a:ext>
          </a:extLst>
        </xdr:cNvPr>
        <xdr:cNvCxnSpPr/>
      </xdr:nvCxnSpPr>
      <xdr:spPr>
        <a:xfrm>
          <a:off x="10388600" y="1554746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96</xdr:row>
      <xdr:rowOff>30011</xdr:rowOff>
    </xdr:from>
    <xdr:to>
      <xdr:col>55</xdr:col>
      <xdr:colOff>0</xdr:colOff>
      <xdr:row>97</xdr:row>
      <xdr:rowOff>94755</xdr:rowOff>
    </xdr:to>
    <xdr:cxnSp macro="">
      <xdr:nvCxnSpPr>
        <xdr:cNvPr id="469" name="直線コネクタ 468">
          <a:extLst>
            <a:ext uri="{FF2B5EF4-FFF2-40B4-BE49-F238E27FC236}">
              <a16:creationId xmlns:a16="http://schemas.microsoft.com/office/drawing/2014/main" id="{00000000-0008-0000-0600-0000D5010000}"/>
            </a:ext>
          </a:extLst>
        </xdr:cNvPr>
        <xdr:cNvCxnSpPr/>
      </xdr:nvCxnSpPr>
      <xdr:spPr>
        <a:xfrm flipV="1">
          <a:off x="9639300" y="16489211"/>
          <a:ext cx="838200" cy="2361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96</xdr:row>
      <xdr:rowOff>117772</xdr:rowOff>
    </xdr:from>
    <xdr:ext cx="534377" cy="259045"/>
    <xdr:sp macro="" textlink="">
      <xdr:nvSpPr>
        <xdr:cNvPr id="470" name="普通建設事業費 （ うち更新整備　）平均値テキスト">
          <a:extLst>
            <a:ext uri="{FF2B5EF4-FFF2-40B4-BE49-F238E27FC236}">
              <a16:creationId xmlns:a16="http://schemas.microsoft.com/office/drawing/2014/main" id="{00000000-0008-0000-0600-0000D6010000}"/>
            </a:ext>
          </a:extLst>
        </xdr:cNvPr>
        <xdr:cNvSpPr txBox="1"/>
      </xdr:nvSpPr>
      <xdr:spPr>
        <a:xfrm>
          <a:off x="10528300" y="1657697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29,028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96</xdr:row>
      <xdr:rowOff>139345</xdr:rowOff>
    </xdr:from>
    <xdr:to>
      <xdr:col>55</xdr:col>
      <xdr:colOff>50800</xdr:colOff>
      <xdr:row>97</xdr:row>
      <xdr:rowOff>69495</xdr:rowOff>
    </xdr:to>
    <xdr:sp macro="" textlink="">
      <xdr:nvSpPr>
        <xdr:cNvPr id="471" name="フローチャート: 判断 470">
          <a:extLst>
            <a:ext uri="{FF2B5EF4-FFF2-40B4-BE49-F238E27FC236}">
              <a16:creationId xmlns:a16="http://schemas.microsoft.com/office/drawing/2014/main" id="{00000000-0008-0000-0600-0000D7010000}"/>
            </a:ext>
          </a:extLst>
        </xdr:cNvPr>
        <xdr:cNvSpPr/>
      </xdr:nvSpPr>
      <xdr:spPr>
        <a:xfrm>
          <a:off x="10426700" y="165985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97</xdr:row>
      <xdr:rowOff>94755</xdr:rowOff>
    </xdr:from>
    <xdr:to>
      <xdr:col>50</xdr:col>
      <xdr:colOff>114300</xdr:colOff>
      <xdr:row>98</xdr:row>
      <xdr:rowOff>56451</xdr:rowOff>
    </xdr:to>
    <xdr:cxnSp macro="">
      <xdr:nvCxnSpPr>
        <xdr:cNvPr id="472" name="直線コネクタ 471">
          <a:extLst>
            <a:ext uri="{FF2B5EF4-FFF2-40B4-BE49-F238E27FC236}">
              <a16:creationId xmlns:a16="http://schemas.microsoft.com/office/drawing/2014/main" id="{00000000-0008-0000-0600-0000D8010000}"/>
            </a:ext>
          </a:extLst>
        </xdr:cNvPr>
        <xdr:cNvCxnSpPr/>
      </xdr:nvCxnSpPr>
      <xdr:spPr>
        <a:xfrm flipV="1">
          <a:off x="8750300" y="16725405"/>
          <a:ext cx="889000" cy="1331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96</xdr:row>
      <xdr:rowOff>168987</xdr:rowOff>
    </xdr:from>
    <xdr:to>
      <xdr:col>50</xdr:col>
      <xdr:colOff>165100</xdr:colOff>
      <xdr:row>97</xdr:row>
      <xdr:rowOff>99137</xdr:rowOff>
    </xdr:to>
    <xdr:sp macro="" textlink="">
      <xdr:nvSpPr>
        <xdr:cNvPr id="473" name="フローチャート: 判断 472">
          <a:extLst>
            <a:ext uri="{FF2B5EF4-FFF2-40B4-BE49-F238E27FC236}">
              <a16:creationId xmlns:a16="http://schemas.microsoft.com/office/drawing/2014/main" id="{00000000-0008-0000-0600-0000D9010000}"/>
            </a:ext>
          </a:extLst>
        </xdr:cNvPr>
        <xdr:cNvSpPr/>
      </xdr:nvSpPr>
      <xdr:spPr>
        <a:xfrm>
          <a:off x="9588500" y="166281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95</xdr:row>
      <xdr:rowOff>115664</xdr:rowOff>
    </xdr:from>
    <xdr:ext cx="534377" cy="259045"/>
    <xdr:sp macro="" textlink="">
      <xdr:nvSpPr>
        <xdr:cNvPr id="474" name="テキスト ボックス 473">
          <a:extLst>
            <a:ext uri="{FF2B5EF4-FFF2-40B4-BE49-F238E27FC236}">
              <a16:creationId xmlns:a16="http://schemas.microsoft.com/office/drawing/2014/main" id="{00000000-0008-0000-0600-0000DA010000}"/>
            </a:ext>
          </a:extLst>
        </xdr:cNvPr>
        <xdr:cNvSpPr txBox="1"/>
      </xdr:nvSpPr>
      <xdr:spPr>
        <a:xfrm>
          <a:off x="9372111" y="164034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26,694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98</xdr:row>
      <xdr:rowOff>16166</xdr:rowOff>
    </xdr:from>
    <xdr:to>
      <xdr:col>45</xdr:col>
      <xdr:colOff>177800</xdr:colOff>
      <xdr:row>98</xdr:row>
      <xdr:rowOff>56451</xdr:rowOff>
    </xdr:to>
    <xdr:cxnSp macro="">
      <xdr:nvCxnSpPr>
        <xdr:cNvPr id="475" name="直線コネクタ 474">
          <a:extLst>
            <a:ext uri="{FF2B5EF4-FFF2-40B4-BE49-F238E27FC236}">
              <a16:creationId xmlns:a16="http://schemas.microsoft.com/office/drawing/2014/main" id="{00000000-0008-0000-0600-0000DB010000}"/>
            </a:ext>
          </a:extLst>
        </xdr:cNvPr>
        <xdr:cNvCxnSpPr/>
      </xdr:nvCxnSpPr>
      <xdr:spPr>
        <a:xfrm>
          <a:off x="7861300" y="16818266"/>
          <a:ext cx="889000" cy="402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97</xdr:row>
      <xdr:rowOff>2756</xdr:rowOff>
    </xdr:from>
    <xdr:to>
      <xdr:col>46</xdr:col>
      <xdr:colOff>38100</xdr:colOff>
      <xdr:row>97</xdr:row>
      <xdr:rowOff>104356</xdr:rowOff>
    </xdr:to>
    <xdr:sp macro="" textlink="">
      <xdr:nvSpPr>
        <xdr:cNvPr id="476" name="フローチャート: 判断 475">
          <a:extLst>
            <a:ext uri="{FF2B5EF4-FFF2-40B4-BE49-F238E27FC236}">
              <a16:creationId xmlns:a16="http://schemas.microsoft.com/office/drawing/2014/main" id="{00000000-0008-0000-0600-0000DC010000}"/>
            </a:ext>
          </a:extLst>
        </xdr:cNvPr>
        <xdr:cNvSpPr/>
      </xdr:nvSpPr>
      <xdr:spPr>
        <a:xfrm>
          <a:off x="8699500" y="166334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95</xdr:row>
      <xdr:rowOff>120883</xdr:rowOff>
    </xdr:from>
    <xdr:ext cx="534377" cy="259045"/>
    <xdr:sp macro="" textlink="">
      <xdr:nvSpPr>
        <xdr:cNvPr id="477" name="テキスト ボックス 476">
          <a:extLst>
            <a:ext uri="{FF2B5EF4-FFF2-40B4-BE49-F238E27FC236}">
              <a16:creationId xmlns:a16="http://schemas.microsoft.com/office/drawing/2014/main" id="{00000000-0008-0000-0600-0000DD010000}"/>
            </a:ext>
          </a:extLst>
        </xdr:cNvPr>
        <xdr:cNvSpPr txBox="1"/>
      </xdr:nvSpPr>
      <xdr:spPr>
        <a:xfrm>
          <a:off x="8483111" y="164086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26,283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97</xdr:row>
      <xdr:rowOff>150406</xdr:rowOff>
    </xdr:from>
    <xdr:to>
      <xdr:col>41</xdr:col>
      <xdr:colOff>50800</xdr:colOff>
      <xdr:row>98</xdr:row>
      <xdr:rowOff>16166</xdr:rowOff>
    </xdr:to>
    <xdr:cxnSp macro="">
      <xdr:nvCxnSpPr>
        <xdr:cNvPr id="478" name="直線コネクタ 477">
          <a:extLst>
            <a:ext uri="{FF2B5EF4-FFF2-40B4-BE49-F238E27FC236}">
              <a16:creationId xmlns:a16="http://schemas.microsoft.com/office/drawing/2014/main" id="{00000000-0008-0000-0600-0000DE010000}"/>
            </a:ext>
          </a:extLst>
        </xdr:cNvPr>
        <xdr:cNvCxnSpPr/>
      </xdr:nvCxnSpPr>
      <xdr:spPr>
        <a:xfrm>
          <a:off x="6972300" y="16781056"/>
          <a:ext cx="889000" cy="372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97</xdr:row>
      <xdr:rowOff>5893</xdr:rowOff>
    </xdr:from>
    <xdr:to>
      <xdr:col>41</xdr:col>
      <xdr:colOff>101600</xdr:colOff>
      <xdr:row>97</xdr:row>
      <xdr:rowOff>107493</xdr:rowOff>
    </xdr:to>
    <xdr:sp macro="" textlink="">
      <xdr:nvSpPr>
        <xdr:cNvPr id="479" name="フローチャート: 判断 478">
          <a:extLst>
            <a:ext uri="{FF2B5EF4-FFF2-40B4-BE49-F238E27FC236}">
              <a16:creationId xmlns:a16="http://schemas.microsoft.com/office/drawing/2014/main" id="{00000000-0008-0000-0600-0000DF010000}"/>
            </a:ext>
          </a:extLst>
        </xdr:cNvPr>
        <xdr:cNvSpPr/>
      </xdr:nvSpPr>
      <xdr:spPr>
        <a:xfrm>
          <a:off x="7810500" y="166365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95</xdr:row>
      <xdr:rowOff>124020</xdr:rowOff>
    </xdr:from>
    <xdr:ext cx="534377" cy="259045"/>
    <xdr:sp macro="" textlink="">
      <xdr:nvSpPr>
        <xdr:cNvPr id="480" name="テキスト ボックス 479">
          <a:extLst>
            <a:ext uri="{FF2B5EF4-FFF2-40B4-BE49-F238E27FC236}">
              <a16:creationId xmlns:a16="http://schemas.microsoft.com/office/drawing/2014/main" id="{00000000-0008-0000-0600-0000E0010000}"/>
            </a:ext>
          </a:extLst>
        </xdr:cNvPr>
        <xdr:cNvSpPr txBox="1"/>
      </xdr:nvSpPr>
      <xdr:spPr>
        <a:xfrm>
          <a:off x="7594111" y="164117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26,036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97</xdr:row>
      <xdr:rowOff>433</xdr:rowOff>
    </xdr:from>
    <xdr:to>
      <xdr:col>36</xdr:col>
      <xdr:colOff>165100</xdr:colOff>
      <xdr:row>97</xdr:row>
      <xdr:rowOff>102033</xdr:rowOff>
    </xdr:to>
    <xdr:sp macro="" textlink="">
      <xdr:nvSpPr>
        <xdr:cNvPr id="481" name="フローチャート: 判断 480">
          <a:extLst>
            <a:ext uri="{FF2B5EF4-FFF2-40B4-BE49-F238E27FC236}">
              <a16:creationId xmlns:a16="http://schemas.microsoft.com/office/drawing/2014/main" id="{00000000-0008-0000-0600-0000E1010000}"/>
            </a:ext>
          </a:extLst>
        </xdr:cNvPr>
        <xdr:cNvSpPr/>
      </xdr:nvSpPr>
      <xdr:spPr>
        <a:xfrm>
          <a:off x="6921500" y="166310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95</xdr:row>
      <xdr:rowOff>118560</xdr:rowOff>
    </xdr:from>
    <xdr:ext cx="534377" cy="259045"/>
    <xdr:sp macro="" textlink="">
      <xdr:nvSpPr>
        <xdr:cNvPr id="482" name="テキスト ボックス 481">
          <a:extLst>
            <a:ext uri="{FF2B5EF4-FFF2-40B4-BE49-F238E27FC236}">
              <a16:creationId xmlns:a16="http://schemas.microsoft.com/office/drawing/2014/main" id="{00000000-0008-0000-0600-0000E2010000}"/>
            </a:ext>
          </a:extLst>
        </xdr:cNvPr>
        <xdr:cNvSpPr txBox="1"/>
      </xdr:nvSpPr>
      <xdr:spPr>
        <a:xfrm>
          <a:off x="6705111" y="164063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26,466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83" name="テキスト ボックス 482">
          <a:extLst>
            <a:ext uri="{FF2B5EF4-FFF2-40B4-BE49-F238E27FC236}">
              <a16:creationId xmlns:a16="http://schemas.microsoft.com/office/drawing/2014/main" id="{00000000-0008-0000-0600-0000E3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84" name="テキスト ボックス 483">
          <a:extLst>
            <a:ext uri="{FF2B5EF4-FFF2-40B4-BE49-F238E27FC236}">
              <a16:creationId xmlns:a16="http://schemas.microsoft.com/office/drawing/2014/main" id="{00000000-0008-0000-0600-0000E4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85" name="テキスト ボックス 484">
          <a:extLst>
            <a:ext uri="{FF2B5EF4-FFF2-40B4-BE49-F238E27FC236}">
              <a16:creationId xmlns:a16="http://schemas.microsoft.com/office/drawing/2014/main" id="{00000000-0008-0000-0600-0000E5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86" name="テキスト ボックス 485">
          <a:extLst>
            <a:ext uri="{FF2B5EF4-FFF2-40B4-BE49-F238E27FC236}">
              <a16:creationId xmlns:a16="http://schemas.microsoft.com/office/drawing/2014/main" id="{00000000-0008-0000-0600-0000E6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87" name="テキスト ボックス 486">
          <a:extLst>
            <a:ext uri="{FF2B5EF4-FFF2-40B4-BE49-F238E27FC236}">
              <a16:creationId xmlns:a16="http://schemas.microsoft.com/office/drawing/2014/main" id="{00000000-0008-0000-0600-0000E7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95</xdr:row>
      <xdr:rowOff>150661</xdr:rowOff>
    </xdr:from>
    <xdr:to>
      <xdr:col>55</xdr:col>
      <xdr:colOff>50800</xdr:colOff>
      <xdr:row>96</xdr:row>
      <xdr:rowOff>80811</xdr:rowOff>
    </xdr:to>
    <xdr:sp macro="" textlink="">
      <xdr:nvSpPr>
        <xdr:cNvPr id="488" name="楕円 487">
          <a:extLst>
            <a:ext uri="{FF2B5EF4-FFF2-40B4-BE49-F238E27FC236}">
              <a16:creationId xmlns:a16="http://schemas.microsoft.com/office/drawing/2014/main" id="{00000000-0008-0000-0600-0000E8010000}"/>
            </a:ext>
          </a:extLst>
        </xdr:cNvPr>
        <xdr:cNvSpPr/>
      </xdr:nvSpPr>
      <xdr:spPr>
        <a:xfrm>
          <a:off x="10426700" y="164384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95</xdr:row>
      <xdr:rowOff>2088</xdr:rowOff>
    </xdr:from>
    <xdr:ext cx="534377" cy="259045"/>
    <xdr:sp macro="" textlink="">
      <xdr:nvSpPr>
        <xdr:cNvPr id="489" name="普通建設事業費 （ うち更新整備　）該当値テキスト">
          <a:extLst>
            <a:ext uri="{FF2B5EF4-FFF2-40B4-BE49-F238E27FC236}">
              <a16:creationId xmlns:a16="http://schemas.microsoft.com/office/drawing/2014/main" id="{00000000-0008-0000-0600-0000E9010000}"/>
            </a:ext>
          </a:extLst>
        </xdr:cNvPr>
        <xdr:cNvSpPr txBox="1"/>
      </xdr:nvSpPr>
      <xdr:spPr>
        <a:xfrm>
          <a:off x="10528300" y="162898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41,637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97</xdr:row>
      <xdr:rowOff>43955</xdr:rowOff>
    </xdr:from>
    <xdr:to>
      <xdr:col>50</xdr:col>
      <xdr:colOff>165100</xdr:colOff>
      <xdr:row>97</xdr:row>
      <xdr:rowOff>145555</xdr:rowOff>
    </xdr:to>
    <xdr:sp macro="" textlink="">
      <xdr:nvSpPr>
        <xdr:cNvPr id="490" name="楕円 489">
          <a:extLst>
            <a:ext uri="{FF2B5EF4-FFF2-40B4-BE49-F238E27FC236}">
              <a16:creationId xmlns:a16="http://schemas.microsoft.com/office/drawing/2014/main" id="{00000000-0008-0000-0600-0000EA010000}"/>
            </a:ext>
          </a:extLst>
        </xdr:cNvPr>
        <xdr:cNvSpPr/>
      </xdr:nvSpPr>
      <xdr:spPr>
        <a:xfrm>
          <a:off x="9588500" y="166746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97</xdr:row>
      <xdr:rowOff>136682</xdr:rowOff>
    </xdr:from>
    <xdr:ext cx="534377" cy="259045"/>
    <xdr:sp macro="" textlink="">
      <xdr:nvSpPr>
        <xdr:cNvPr id="491" name="テキスト ボックス 490">
          <a:extLst>
            <a:ext uri="{FF2B5EF4-FFF2-40B4-BE49-F238E27FC236}">
              <a16:creationId xmlns:a16="http://schemas.microsoft.com/office/drawing/2014/main" id="{00000000-0008-0000-0600-0000EB010000}"/>
            </a:ext>
          </a:extLst>
        </xdr:cNvPr>
        <xdr:cNvSpPr txBox="1"/>
      </xdr:nvSpPr>
      <xdr:spPr>
        <a:xfrm>
          <a:off x="9372111" y="167673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23,039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98</xdr:row>
      <xdr:rowOff>5651</xdr:rowOff>
    </xdr:from>
    <xdr:to>
      <xdr:col>46</xdr:col>
      <xdr:colOff>38100</xdr:colOff>
      <xdr:row>98</xdr:row>
      <xdr:rowOff>107251</xdr:rowOff>
    </xdr:to>
    <xdr:sp macro="" textlink="">
      <xdr:nvSpPr>
        <xdr:cNvPr id="492" name="楕円 491">
          <a:extLst>
            <a:ext uri="{FF2B5EF4-FFF2-40B4-BE49-F238E27FC236}">
              <a16:creationId xmlns:a16="http://schemas.microsoft.com/office/drawing/2014/main" id="{00000000-0008-0000-0600-0000EC010000}"/>
            </a:ext>
          </a:extLst>
        </xdr:cNvPr>
        <xdr:cNvSpPr/>
      </xdr:nvSpPr>
      <xdr:spPr>
        <a:xfrm>
          <a:off x="8699500" y="168077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98</xdr:row>
      <xdr:rowOff>98378</xdr:rowOff>
    </xdr:from>
    <xdr:ext cx="534377" cy="259045"/>
    <xdr:sp macro="" textlink="">
      <xdr:nvSpPr>
        <xdr:cNvPr id="493" name="テキスト ボックス 492">
          <a:extLst>
            <a:ext uri="{FF2B5EF4-FFF2-40B4-BE49-F238E27FC236}">
              <a16:creationId xmlns:a16="http://schemas.microsoft.com/office/drawing/2014/main" id="{00000000-0008-0000-0600-0000ED010000}"/>
            </a:ext>
          </a:extLst>
        </xdr:cNvPr>
        <xdr:cNvSpPr txBox="1"/>
      </xdr:nvSpPr>
      <xdr:spPr>
        <a:xfrm>
          <a:off x="8483111" y="169004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12,555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97</xdr:row>
      <xdr:rowOff>136816</xdr:rowOff>
    </xdr:from>
    <xdr:to>
      <xdr:col>41</xdr:col>
      <xdr:colOff>101600</xdr:colOff>
      <xdr:row>98</xdr:row>
      <xdr:rowOff>66966</xdr:rowOff>
    </xdr:to>
    <xdr:sp macro="" textlink="">
      <xdr:nvSpPr>
        <xdr:cNvPr id="494" name="楕円 493">
          <a:extLst>
            <a:ext uri="{FF2B5EF4-FFF2-40B4-BE49-F238E27FC236}">
              <a16:creationId xmlns:a16="http://schemas.microsoft.com/office/drawing/2014/main" id="{00000000-0008-0000-0600-0000EE010000}"/>
            </a:ext>
          </a:extLst>
        </xdr:cNvPr>
        <xdr:cNvSpPr/>
      </xdr:nvSpPr>
      <xdr:spPr>
        <a:xfrm>
          <a:off x="7810500" y="167674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98</xdr:row>
      <xdr:rowOff>58093</xdr:rowOff>
    </xdr:from>
    <xdr:ext cx="534377" cy="259045"/>
    <xdr:sp macro="" textlink="">
      <xdr:nvSpPr>
        <xdr:cNvPr id="495" name="テキスト ボックス 494">
          <a:extLst>
            <a:ext uri="{FF2B5EF4-FFF2-40B4-BE49-F238E27FC236}">
              <a16:creationId xmlns:a16="http://schemas.microsoft.com/office/drawing/2014/main" id="{00000000-0008-0000-0600-0000EF010000}"/>
            </a:ext>
          </a:extLst>
        </xdr:cNvPr>
        <xdr:cNvSpPr txBox="1"/>
      </xdr:nvSpPr>
      <xdr:spPr>
        <a:xfrm>
          <a:off x="7594111" y="168601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15,727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97</xdr:row>
      <xdr:rowOff>99606</xdr:rowOff>
    </xdr:from>
    <xdr:to>
      <xdr:col>36</xdr:col>
      <xdr:colOff>165100</xdr:colOff>
      <xdr:row>98</xdr:row>
      <xdr:rowOff>29756</xdr:rowOff>
    </xdr:to>
    <xdr:sp macro="" textlink="">
      <xdr:nvSpPr>
        <xdr:cNvPr id="496" name="楕円 495">
          <a:extLst>
            <a:ext uri="{FF2B5EF4-FFF2-40B4-BE49-F238E27FC236}">
              <a16:creationId xmlns:a16="http://schemas.microsoft.com/office/drawing/2014/main" id="{00000000-0008-0000-0600-0000F0010000}"/>
            </a:ext>
          </a:extLst>
        </xdr:cNvPr>
        <xdr:cNvSpPr/>
      </xdr:nvSpPr>
      <xdr:spPr>
        <a:xfrm>
          <a:off x="6921500" y="167302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98</xdr:row>
      <xdr:rowOff>20883</xdr:rowOff>
    </xdr:from>
    <xdr:ext cx="534377" cy="259045"/>
    <xdr:sp macro="" textlink="">
      <xdr:nvSpPr>
        <xdr:cNvPr id="497" name="テキスト ボックス 496">
          <a:extLst>
            <a:ext uri="{FF2B5EF4-FFF2-40B4-BE49-F238E27FC236}">
              <a16:creationId xmlns:a16="http://schemas.microsoft.com/office/drawing/2014/main" id="{00000000-0008-0000-0600-0000F1010000}"/>
            </a:ext>
          </a:extLst>
        </xdr:cNvPr>
        <xdr:cNvSpPr txBox="1"/>
      </xdr:nvSpPr>
      <xdr:spPr>
        <a:xfrm>
          <a:off x="6705111" y="168229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18,657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98" name="正方形/長方形 497">
          <a:extLst>
            <a:ext uri="{FF2B5EF4-FFF2-40B4-BE49-F238E27FC236}">
              <a16:creationId xmlns:a16="http://schemas.microsoft.com/office/drawing/2014/main" id="{00000000-0008-0000-0600-0000F2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災害復旧事業費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99" name="正方形/長方形 498">
          <a:extLst>
            <a:ext uri="{FF2B5EF4-FFF2-40B4-BE49-F238E27FC236}">
              <a16:creationId xmlns:a16="http://schemas.microsoft.com/office/drawing/2014/main" id="{00000000-0008-0000-0600-0000F3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500" name="正方形/長方形 499">
          <a:extLst>
            <a:ext uri="{FF2B5EF4-FFF2-40B4-BE49-F238E27FC236}">
              <a16:creationId xmlns:a16="http://schemas.microsoft.com/office/drawing/2014/main" id="{00000000-0008-0000-0600-0000F4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501" name="正方形/長方形 500">
          <a:extLst>
            <a:ext uri="{FF2B5EF4-FFF2-40B4-BE49-F238E27FC236}">
              <a16:creationId xmlns:a16="http://schemas.microsoft.com/office/drawing/2014/main" id="{00000000-0008-0000-0600-0000F5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502" name="正方形/長方形 501">
          <a:extLst>
            <a:ext uri="{FF2B5EF4-FFF2-40B4-BE49-F238E27FC236}">
              <a16:creationId xmlns:a16="http://schemas.microsoft.com/office/drawing/2014/main" id="{00000000-0008-0000-0600-0000F6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503" name="正方形/長方形 502">
          <a:extLst>
            <a:ext uri="{FF2B5EF4-FFF2-40B4-BE49-F238E27FC236}">
              <a16:creationId xmlns:a16="http://schemas.microsoft.com/office/drawing/2014/main" id="{00000000-0008-0000-0600-0000F7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504" name="正方形/長方形 503">
          <a:extLst>
            <a:ext uri="{FF2B5EF4-FFF2-40B4-BE49-F238E27FC236}">
              <a16:creationId xmlns:a16="http://schemas.microsoft.com/office/drawing/2014/main" id="{00000000-0008-0000-0600-0000F8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505" name="正方形/長方形 504">
          <a:extLst>
            <a:ext uri="{FF2B5EF4-FFF2-40B4-BE49-F238E27FC236}">
              <a16:creationId xmlns:a16="http://schemas.microsoft.com/office/drawing/2014/main" id="{00000000-0008-0000-0600-0000F9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506" name="テキスト ボックス 505">
          <a:extLst>
            <a:ext uri="{FF2B5EF4-FFF2-40B4-BE49-F238E27FC236}">
              <a16:creationId xmlns:a16="http://schemas.microsoft.com/office/drawing/2014/main" id="{00000000-0008-0000-0600-0000FA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507" name="直線コネクタ 506">
          <a:extLst>
            <a:ext uri="{FF2B5EF4-FFF2-40B4-BE49-F238E27FC236}">
              <a16:creationId xmlns:a16="http://schemas.microsoft.com/office/drawing/2014/main" id="{00000000-0008-0000-0600-0000FB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39</xdr:row>
      <xdr:rowOff>98878</xdr:rowOff>
    </xdr:from>
    <xdr:to>
      <xdr:col>89</xdr:col>
      <xdr:colOff>177800</xdr:colOff>
      <xdr:row>39</xdr:row>
      <xdr:rowOff>98878</xdr:rowOff>
    </xdr:to>
    <xdr:cxnSp macro="">
      <xdr:nvCxnSpPr>
        <xdr:cNvPr id="508" name="直線コネクタ 507">
          <a:extLst>
            <a:ext uri="{FF2B5EF4-FFF2-40B4-BE49-F238E27FC236}">
              <a16:creationId xmlns:a16="http://schemas.microsoft.com/office/drawing/2014/main" id="{00000000-0008-0000-0600-0000FC010000}"/>
            </a:ext>
          </a:extLst>
        </xdr:cNvPr>
        <xdr:cNvCxnSpPr/>
      </xdr:nvCxnSpPr>
      <xdr:spPr>
        <a:xfrm>
          <a:off x="12446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38</xdr:row>
      <xdr:rowOff>128105</xdr:rowOff>
    </xdr:from>
    <xdr:ext cx="248786" cy="259045"/>
    <xdr:sp macro="" textlink="">
      <xdr:nvSpPr>
        <xdr:cNvPr id="509" name="テキスト ボックス 508">
          <a:extLst>
            <a:ext uri="{FF2B5EF4-FFF2-40B4-BE49-F238E27FC236}">
              <a16:creationId xmlns:a16="http://schemas.microsoft.com/office/drawing/2014/main" id="{00000000-0008-0000-0600-0000FD010000}"/>
            </a:ext>
          </a:extLst>
        </xdr:cNvPr>
        <xdr:cNvSpPr txBox="1"/>
      </xdr:nvSpPr>
      <xdr:spPr>
        <a:xfrm>
          <a:off x="12197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115207</xdr:rowOff>
    </xdr:from>
    <xdr:to>
      <xdr:col>89</xdr:col>
      <xdr:colOff>177800</xdr:colOff>
      <xdr:row>37</xdr:row>
      <xdr:rowOff>115207</xdr:rowOff>
    </xdr:to>
    <xdr:cxnSp macro="">
      <xdr:nvCxnSpPr>
        <xdr:cNvPr id="510" name="直線コネクタ 509">
          <a:extLst>
            <a:ext uri="{FF2B5EF4-FFF2-40B4-BE49-F238E27FC236}">
              <a16:creationId xmlns:a16="http://schemas.microsoft.com/office/drawing/2014/main" id="{00000000-0008-0000-0600-0000FE010000}"/>
            </a:ext>
          </a:extLst>
        </xdr:cNvPr>
        <xdr:cNvCxnSpPr/>
      </xdr:nvCxnSpPr>
      <xdr:spPr>
        <a:xfrm>
          <a:off x="12446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36</xdr:row>
      <xdr:rowOff>144434</xdr:rowOff>
    </xdr:from>
    <xdr:ext cx="531299" cy="259045"/>
    <xdr:sp macro="" textlink="">
      <xdr:nvSpPr>
        <xdr:cNvPr id="511" name="テキスト ボックス 510">
          <a:extLst>
            <a:ext uri="{FF2B5EF4-FFF2-40B4-BE49-F238E27FC236}">
              <a16:creationId xmlns:a16="http://schemas.microsoft.com/office/drawing/2014/main" id="{00000000-0008-0000-0600-0000FF010000}"/>
            </a:ext>
          </a:extLst>
        </xdr:cNvPr>
        <xdr:cNvSpPr txBox="1"/>
      </xdr:nvSpPr>
      <xdr:spPr>
        <a:xfrm>
          <a:off x="11914701" y="6316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131536</xdr:rowOff>
    </xdr:from>
    <xdr:to>
      <xdr:col>89</xdr:col>
      <xdr:colOff>177800</xdr:colOff>
      <xdr:row>35</xdr:row>
      <xdr:rowOff>131536</xdr:rowOff>
    </xdr:to>
    <xdr:cxnSp macro="">
      <xdr:nvCxnSpPr>
        <xdr:cNvPr id="512" name="直線コネクタ 511">
          <a:extLst>
            <a:ext uri="{FF2B5EF4-FFF2-40B4-BE49-F238E27FC236}">
              <a16:creationId xmlns:a16="http://schemas.microsoft.com/office/drawing/2014/main" id="{00000000-0008-0000-0600-000000020000}"/>
            </a:ext>
          </a:extLst>
        </xdr:cNvPr>
        <xdr:cNvCxnSpPr/>
      </xdr:nvCxnSpPr>
      <xdr:spPr>
        <a:xfrm>
          <a:off x="12446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34</xdr:row>
      <xdr:rowOff>160763</xdr:rowOff>
    </xdr:from>
    <xdr:ext cx="531299" cy="259045"/>
    <xdr:sp macro="" textlink="">
      <xdr:nvSpPr>
        <xdr:cNvPr id="513" name="テキスト ボックス 512">
          <a:extLst>
            <a:ext uri="{FF2B5EF4-FFF2-40B4-BE49-F238E27FC236}">
              <a16:creationId xmlns:a16="http://schemas.microsoft.com/office/drawing/2014/main" id="{00000000-0008-0000-0600-000001020000}"/>
            </a:ext>
          </a:extLst>
        </xdr:cNvPr>
        <xdr:cNvSpPr txBox="1"/>
      </xdr:nvSpPr>
      <xdr:spPr>
        <a:xfrm>
          <a:off x="11914701" y="5990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147864</xdr:rowOff>
    </xdr:from>
    <xdr:to>
      <xdr:col>89</xdr:col>
      <xdr:colOff>177800</xdr:colOff>
      <xdr:row>33</xdr:row>
      <xdr:rowOff>147864</xdr:rowOff>
    </xdr:to>
    <xdr:cxnSp macro="">
      <xdr:nvCxnSpPr>
        <xdr:cNvPr id="514" name="直線コネクタ 513">
          <a:extLst>
            <a:ext uri="{FF2B5EF4-FFF2-40B4-BE49-F238E27FC236}">
              <a16:creationId xmlns:a16="http://schemas.microsoft.com/office/drawing/2014/main" id="{00000000-0008-0000-0600-000002020000}"/>
            </a:ext>
          </a:extLst>
        </xdr:cNvPr>
        <xdr:cNvCxnSpPr/>
      </xdr:nvCxnSpPr>
      <xdr:spPr>
        <a:xfrm>
          <a:off x="12446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33</xdr:row>
      <xdr:rowOff>5641</xdr:rowOff>
    </xdr:from>
    <xdr:ext cx="531299" cy="259045"/>
    <xdr:sp macro="" textlink="">
      <xdr:nvSpPr>
        <xdr:cNvPr id="515" name="テキスト ボックス 514">
          <a:extLst>
            <a:ext uri="{FF2B5EF4-FFF2-40B4-BE49-F238E27FC236}">
              <a16:creationId xmlns:a16="http://schemas.microsoft.com/office/drawing/2014/main" id="{00000000-0008-0000-0600-000003020000}"/>
            </a:ext>
          </a:extLst>
        </xdr:cNvPr>
        <xdr:cNvSpPr txBox="1"/>
      </xdr:nvSpPr>
      <xdr:spPr>
        <a:xfrm>
          <a:off x="11914701" y="5663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164193</xdr:rowOff>
    </xdr:from>
    <xdr:to>
      <xdr:col>89</xdr:col>
      <xdr:colOff>177800</xdr:colOff>
      <xdr:row>31</xdr:row>
      <xdr:rowOff>164193</xdr:rowOff>
    </xdr:to>
    <xdr:cxnSp macro="">
      <xdr:nvCxnSpPr>
        <xdr:cNvPr id="516" name="直線コネクタ 515">
          <a:extLst>
            <a:ext uri="{FF2B5EF4-FFF2-40B4-BE49-F238E27FC236}">
              <a16:creationId xmlns:a16="http://schemas.microsoft.com/office/drawing/2014/main" id="{00000000-0008-0000-0600-000004020000}"/>
            </a:ext>
          </a:extLst>
        </xdr:cNvPr>
        <xdr:cNvCxnSpPr/>
      </xdr:nvCxnSpPr>
      <xdr:spPr>
        <a:xfrm>
          <a:off x="12446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31</xdr:row>
      <xdr:rowOff>21970</xdr:rowOff>
    </xdr:from>
    <xdr:ext cx="595419" cy="259045"/>
    <xdr:sp macro="" textlink="">
      <xdr:nvSpPr>
        <xdr:cNvPr id="517" name="テキスト ボックス 516">
          <a:extLst>
            <a:ext uri="{FF2B5EF4-FFF2-40B4-BE49-F238E27FC236}">
              <a16:creationId xmlns:a16="http://schemas.microsoft.com/office/drawing/2014/main" id="{00000000-0008-0000-0600-000005020000}"/>
            </a:ext>
          </a:extLst>
        </xdr:cNvPr>
        <xdr:cNvSpPr txBox="1"/>
      </xdr:nvSpPr>
      <xdr:spPr>
        <a:xfrm>
          <a:off x="11850581" y="5336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9072</xdr:rowOff>
    </xdr:from>
    <xdr:to>
      <xdr:col>89</xdr:col>
      <xdr:colOff>177800</xdr:colOff>
      <xdr:row>30</xdr:row>
      <xdr:rowOff>9072</xdr:rowOff>
    </xdr:to>
    <xdr:cxnSp macro="">
      <xdr:nvCxnSpPr>
        <xdr:cNvPr id="518" name="直線コネクタ 517">
          <a:extLst>
            <a:ext uri="{FF2B5EF4-FFF2-40B4-BE49-F238E27FC236}">
              <a16:creationId xmlns:a16="http://schemas.microsoft.com/office/drawing/2014/main" id="{00000000-0008-0000-0600-000006020000}"/>
            </a:ext>
          </a:extLst>
        </xdr:cNvPr>
        <xdr:cNvCxnSpPr/>
      </xdr:nvCxnSpPr>
      <xdr:spPr>
        <a:xfrm>
          <a:off x="12446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29</xdr:row>
      <xdr:rowOff>38299</xdr:rowOff>
    </xdr:from>
    <xdr:ext cx="595419" cy="259045"/>
    <xdr:sp macro="" textlink="">
      <xdr:nvSpPr>
        <xdr:cNvPr id="519" name="テキスト ボックス 518">
          <a:extLst>
            <a:ext uri="{FF2B5EF4-FFF2-40B4-BE49-F238E27FC236}">
              <a16:creationId xmlns:a16="http://schemas.microsoft.com/office/drawing/2014/main" id="{00000000-0008-0000-0600-000007020000}"/>
            </a:ext>
          </a:extLst>
        </xdr:cNvPr>
        <xdr:cNvSpPr txBox="1"/>
      </xdr:nvSpPr>
      <xdr:spPr>
        <a:xfrm>
          <a:off x="11850581" y="5010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20" name="直線コネクタ 519">
          <a:extLst>
            <a:ext uri="{FF2B5EF4-FFF2-40B4-BE49-F238E27FC236}">
              <a16:creationId xmlns:a16="http://schemas.microsoft.com/office/drawing/2014/main" id="{00000000-0008-0000-0600-00000802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27</xdr:row>
      <xdr:rowOff>54627</xdr:rowOff>
    </xdr:from>
    <xdr:ext cx="595419" cy="259045"/>
    <xdr:sp macro="" textlink="">
      <xdr:nvSpPr>
        <xdr:cNvPr id="521" name="テキスト ボックス 520">
          <a:extLst>
            <a:ext uri="{FF2B5EF4-FFF2-40B4-BE49-F238E27FC236}">
              <a16:creationId xmlns:a16="http://schemas.microsoft.com/office/drawing/2014/main" id="{00000000-0008-0000-0600-000009020000}"/>
            </a:ext>
          </a:extLst>
        </xdr:cNvPr>
        <xdr:cNvSpPr txBox="1"/>
      </xdr:nvSpPr>
      <xdr:spPr>
        <a:xfrm>
          <a:off x="11850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22" name="災害復旧事業費グラフ枠">
          <a:extLst>
            <a:ext uri="{FF2B5EF4-FFF2-40B4-BE49-F238E27FC236}">
              <a16:creationId xmlns:a16="http://schemas.microsoft.com/office/drawing/2014/main" id="{00000000-0008-0000-0600-00000A02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31</xdr:row>
      <xdr:rowOff>30799</xdr:rowOff>
    </xdr:from>
    <xdr:to>
      <xdr:col>85</xdr:col>
      <xdr:colOff>126364</xdr:colOff>
      <xdr:row>39</xdr:row>
      <xdr:rowOff>98878</xdr:rowOff>
    </xdr:to>
    <xdr:cxnSp macro="">
      <xdr:nvCxnSpPr>
        <xdr:cNvPr id="523" name="直線コネクタ 522">
          <a:extLst>
            <a:ext uri="{FF2B5EF4-FFF2-40B4-BE49-F238E27FC236}">
              <a16:creationId xmlns:a16="http://schemas.microsoft.com/office/drawing/2014/main" id="{00000000-0008-0000-0600-00000B020000}"/>
            </a:ext>
          </a:extLst>
        </xdr:cNvPr>
        <xdr:cNvCxnSpPr/>
      </xdr:nvCxnSpPr>
      <xdr:spPr>
        <a:xfrm flipV="1">
          <a:off x="16317595" y="5345749"/>
          <a:ext cx="1269" cy="143967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39</xdr:row>
      <xdr:rowOff>136077</xdr:rowOff>
    </xdr:from>
    <xdr:ext cx="249299" cy="259045"/>
    <xdr:sp macro="" textlink="">
      <xdr:nvSpPr>
        <xdr:cNvPr id="524" name="災害復旧事業費最小値テキスト">
          <a:extLst>
            <a:ext uri="{FF2B5EF4-FFF2-40B4-BE49-F238E27FC236}">
              <a16:creationId xmlns:a16="http://schemas.microsoft.com/office/drawing/2014/main" id="{00000000-0008-0000-0600-00000C020000}"/>
            </a:ext>
          </a:extLst>
        </xdr:cNvPr>
        <xdr:cNvSpPr txBox="1"/>
      </xdr:nvSpPr>
      <xdr:spPr>
        <a:xfrm>
          <a:off x="16370300" y="6822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39</xdr:row>
      <xdr:rowOff>98878</xdr:rowOff>
    </xdr:from>
    <xdr:to>
      <xdr:col>86</xdr:col>
      <xdr:colOff>25400</xdr:colOff>
      <xdr:row>39</xdr:row>
      <xdr:rowOff>98878</xdr:rowOff>
    </xdr:to>
    <xdr:cxnSp macro="">
      <xdr:nvCxnSpPr>
        <xdr:cNvPr id="525" name="直線コネクタ 524">
          <a:extLst>
            <a:ext uri="{FF2B5EF4-FFF2-40B4-BE49-F238E27FC236}">
              <a16:creationId xmlns:a16="http://schemas.microsoft.com/office/drawing/2014/main" id="{00000000-0008-0000-0600-00000D020000}"/>
            </a:ext>
          </a:extLst>
        </xdr:cNvPr>
        <xdr:cNvCxnSpPr/>
      </xdr:nvCxnSpPr>
      <xdr:spPr>
        <a:xfrm>
          <a:off x="16230600" y="6785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29</xdr:row>
      <xdr:rowOff>148926</xdr:rowOff>
    </xdr:from>
    <xdr:ext cx="599010" cy="259045"/>
    <xdr:sp macro="" textlink="">
      <xdr:nvSpPr>
        <xdr:cNvPr id="526" name="災害復旧事業費最大値テキスト">
          <a:extLst>
            <a:ext uri="{FF2B5EF4-FFF2-40B4-BE49-F238E27FC236}">
              <a16:creationId xmlns:a16="http://schemas.microsoft.com/office/drawing/2014/main" id="{00000000-0008-0000-0600-00000E020000}"/>
            </a:ext>
          </a:extLst>
        </xdr:cNvPr>
        <xdr:cNvSpPr txBox="1"/>
      </xdr:nvSpPr>
      <xdr:spPr>
        <a:xfrm>
          <a:off x="16370300" y="512097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132,254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31</xdr:row>
      <xdr:rowOff>30799</xdr:rowOff>
    </xdr:from>
    <xdr:to>
      <xdr:col>86</xdr:col>
      <xdr:colOff>25400</xdr:colOff>
      <xdr:row>31</xdr:row>
      <xdr:rowOff>30799</xdr:rowOff>
    </xdr:to>
    <xdr:cxnSp macro="">
      <xdr:nvCxnSpPr>
        <xdr:cNvPr id="527" name="直線コネクタ 526">
          <a:extLst>
            <a:ext uri="{FF2B5EF4-FFF2-40B4-BE49-F238E27FC236}">
              <a16:creationId xmlns:a16="http://schemas.microsoft.com/office/drawing/2014/main" id="{00000000-0008-0000-0600-00000F020000}"/>
            </a:ext>
          </a:extLst>
        </xdr:cNvPr>
        <xdr:cNvCxnSpPr/>
      </xdr:nvCxnSpPr>
      <xdr:spPr>
        <a:xfrm>
          <a:off x="16230600" y="534574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39</xdr:row>
      <xdr:rowOff>98878</xdr:rowOff>
    </xdr:from>
    <xdr:to>
      <xdr:col>85</xdr:col>
      <xdr:colOff>127000</xdr:colOff>
      <xdr:row>39</xdr:row>
      <xdr:rowOff>98878</xdr:rowOff>
    </xdr:to>
    <xdr:cxnSp macro="">
      <xdr:nvCxnSpPr>
        <xdr:cNvPr id="528" name="直線コネクタ 527">
          <a:extLst>
            <a:ext uri="{FF2B5EF4-FFF2-40B4-BE49-F238E27FC236}">
              <a16:creationId xmlns:a16="http://schemas.microsoft.com/office/drawing/2014/main" id="{00000000-0008-0000-0600-000010020000}"/>
            </a:ext>
          </a:extLst>
        </xdr:cNvPr>
        <xdr:cNvCxnSpPr/>
      </xdr:nvCxnSpPr>
      <xdr:spPr>
        <a:xfrm>
          <a:off x="15481300" y="6785428"/>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38</xdr:row>
      <xdr:rowOff>53528</xdr:rowOff>
    </xdr:from>
    <xdr:ext cx="469744" cy="259045"/>
    <xdr:sp macro="" textlink="">
      <xdr:nvSpPr>
        <xdr:cNvPr id="529" name="災害復旧事業費平均値テキスト">
          <a:extLst>
            <a:ext uri="{FF2B5EF4-FFF2-40B4-BE49-F238E27FC236}">
              <a16:creationId xmlns:a16="http://schemas.microsoft.com/office/drawing/2014/main" id="{00000000-0008-0000-0600-000011020000}"/>
            </a:ext>
          </a:extLst>
        </xdr:cNvPr>
        <xdr:cNvSpPr txBox="1"/>
      </xdr:nvSpPr>
      <xdr:spPr>
        <a:xfrm>
          <a:off x="16370300" y="6568628"/>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1,601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39</xdr:row>
      <xdr:rowOff>30651</xdr:rowOff>
    </xdr:from>
    <xdr:to>
      <xdr:col>85</xdr:col>
      <xdr:colOff>177800</xdr:colOff>
      <xdr:row>39</xdr:row>
      <xdr:rowOff>132251</xdr:rowOff>
    </xdr:to>
    <xdr:sp macro="" textlink="">
      <xdr:nvSpPr>
        <xdr:cNvPr id="530" name="フローチャート: 判断 529">
          <a:extLst>
            <a:ext uri="{FF2B5EF4-FFF2-40B4-BE49-F238E27FC236}">
              <a16:creationId xmlns:a16="http://schemas.microsoft.com/office/drawing/2014/main" id="{00000000-0008-0000-0600-000012020000}"/>
            </a:ext>
          </a:extLst>
        </xdr:cNvPr>
        <xdr:cNvSpPr/>
      </xdr:nvSpPr>
      <xdr:spPr>
        <a:xfrm>
          <a:off x="16268700" y="67172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39</xdr:row>
      <xdr:rowOff>98878</xdr:rowOff>
    </xdr:from>
    <xdr:to>
      <xdr:col>81</xdr:col>
      <xdr:colOff>50800</xdr:colOff>
      <xdr:row>39</xdr:row>
      <xdr:rowOff>98878</xdr:rowOff>
    </xdr:to>
    <xdr:cxnSp macro="">
      <xdr:nvCxnSpPr>
        <xdr:cNvPr id="531" name="直線コネクタ 530">
          <a:extLst>
            <a:ext uri="{FF2B5EF4-FFF2-40B4-BE49-F238E27FC236}">
              <a16:creationId xmlns:a16="http://schemas.microsoft.com/office/drawing/2014/main" id="{00000000-0008-0000-0600-000013020000}"/>
            </a:ext>
          </a:extLst>
        </xdr:cNvPr>
        <xdr:cNvCxnSpPr/>
      </xdr:nvCxnSpPr>
      <xdr:spPr>
        <a:xfrm>
          <a:off x="14592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39</xdr:row>
      <xdr:rowOff>37650</xdr:rowOff>
    </xdr:from>
    <xdr:to>
      <xdr:col>81</xdr:col>
      <xdr:colOff>101600</xdr:colOff>
      <xdr:row>39</xdr:row>
      <xdr:rowOff>139250</xdr:rowOff>
    </xdr:to>
    <xdr:sp macro="" textlink="">
      <xdr:nvSpPr>
        <xdr:cNvPr id="532" name="フローチャート: 判断 531">
          <a:extLst>
            <a:ext uri="{FF2B5EF4-FFF2-40B4-BE49-F238E27FC236}">
              <a16:creationId xmlns:a16="http://schemas.microsoft.com/office/drawing/2014/main" id="{00000000-0008-0000-0600-000014020000}"/>
            </a:ext>
          </a:extLst>
        </xdr:cNvPr>
        <xdr:cNvSpPr/>
      </xdr:nvSpPr>
      <xdr:spPr>
        <a:xfrm>
          <a:off x="15430500" y="6724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52017</xdr:colOff>
      <xdr:row>37</xdr:row>
      <xdr:rowOff>155777</xdr:rowOff>
    </xdr:from>
    <xdr:ext cx="378565" cy="259045"/>
    <xdr:sp macro="" textlink="">
      <xdr:nvSpPr>
        <xdr:cNvPr id="533" name="テキスト ボックス 532">
          <a:extLst>
            <a:ext uri="{FF2B5EF4-FFF2-40B4-BE49-F238E27FC236}">
              <a16:creationId xmlns:a16="http://schemas.microsoft.com/office/drawing/2014/main" id="{00000000-0008-0000-0600-000015020000}"/>
            </a:ext>
          </a:extLst>
        </xdr:cNvPr>
        <xdr:cNvSpPr txBox="1"/>
      </xdr:nvSpPr>
      <xdr:spPr>
        <a:xfrm>
          <a:off x="15292017" y="649942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39</xdr:row>
      <xdr:rowOff>98878</xdr:rowOff>
    </xdr:from>
    <xdr:to>
      <xdr:col>76</xdr:col>
      <xdr:colOff>114300</xdr:colOff>
      <xdr:row>39</xdr:row>
      <xdr:rowOff>98878</xdr:rowOff>
    </xdr:to>
    <xdr:cxnSp macro="">
      <xdr:nvCxnSpPr>
        <xdr:cNvPr id="534" name="直線コネクタ 533">
          <a:extLst>
            <a:ext uri="{FF2B5EF4-FFF2-40B4-BE49-F238E27FC236}">
              <a16:creationId xmlns:a16="http://schemas.microsoft.com/office/drawing/2014/main" id="{00000000-0008-0000-0600-000016020000}"/>
            </a:ext>
          </a:extLst>
        </xdr:cNvPr>
        <xdr:cNvCxnSpPr/>
      </xdr:nvCxnSpPr>
      <xdr:spPr>
        <a:xfrm>
          <a:off x="13703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39</xdr:row>
      <xdr:rowOff>36844</xdr:rowOff>
    </xdr:from>
    <xdr:to>
      <xdr:col>76</xdr:col>
      <xdr:colOff>165100</xdr:colOff>
      <xdr:row>39</xdr:row>
      <xdr:rowOff>138444</xdr:rowOff>
    </xdr:to>
    <xdr:sp macro="" textlink="">
      <xdr:nvSpPr>
        <xdr:cNvPr id="535" name="フローチャート: 判断 534">
          <a:extLst>
            <a:ext uri="{FF2B5EF4-FFF2-40B4-BE49-F238E27FC236}">
              <a16:creationId xmlns:a16="http://schemas.microsoft.com/office/drawing/2014/main" id="{00000000-0008-0000-0600-000017020000}"/>
            </a:ext>
          </a:extLst>
        </xdr:cNvPr>
        <xdr:cNvSpPr/>
      </xdr:nvSpPr>
      <xdr:spPr>
        <a:xfrm>
          <a:off x="14541500" y="67233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37</xdr:row>
      <xdr:rowOff>154971</xdr:rowOff>
    </xdr:from>
    <xdr:ext cx="469744" cy="259045"/>
    <xdr:sp macro="" textlink="">
      <xdr:nvSpPr>
        <xdr:cNvPr id="536" name="テキスト ボックス 535">
          <a:extLst>
            <a:ext uri="{FF2B5EF4-FFF2-40B4-BE49-F238E27FC236}">
              <a16:creationId xmlns:a16="http://schemas.microsoft.com/office/drawing/2014/main" id="{00000000-0008-0000-0600-000018020000}"/>
            </a:ext>
          </a:extLst>
        </xdr:cNvPr>
        <xdr:cNvSpPr txBox="1"/>
      </xdr:nvSpPr>
      <xdr:spPr>
        <a:xfrm>
          <a:off x="14357428" y="64986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39</xdr:row>
      <xdr:rowOff>93556</xdr:rowOff>
    </xdr:from>
    <xdr:to>
      <xdr:col>71</xdr:col>
      <xdr:colOff>177800</xdr:colOff>
      <xdr:row>39</xdr:row>
      <xdr:rowOff>98878</xdr:rowOff>
    </xdr:to>
    <xdr:cxnSp macro="">
      <xdr:nvCxnSpPr>
        <xdr:cNvPr id="537" name="直線コネクタ 536">
          <a:extLst>
            <a:ext uri="{FF2B5EF4-FFF2-40B4-BE49-F238E27FC236}">
              <a16:creationId xmlns:a16="http://schemas.microsoft.com/office/drawing/2014/main" id="{00000000-0008-0000-0600-000019020000}"/>
            </a:ext>
          </a:extLst>
        </xdr:cNvPr>
        <xdr:cNvCxnSpPr/>
      </xdr:nvCxnSpPr>
      <xdr:spPr>
        <a:xfrm>
          <a:off x="12814300" y="6780106"/>
          <a:ext cx="889000" cy="53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39</xdr:row>
      <xdr:rowOff>36376</xdr:rowOff>
    </xdr:from>
    <xdr:to>
      <xdr:col>72</xdr:col>
      <xdr:colOff>38100</xdr:colOff>
      <xdr:row>39</xdr:row>
      <xdr:rowOff>137976</xdr:rowOff>
    </xdr:to>
    <xdr:sp macro="" textlink="">
      <xdr:nvSpPr>
        <xdr:cNvPr id="538" name="フローチャート: 判断 537">
          <a:extLst>
            <a:ext uri="{FF2B5EF4-FFF2-40B4-BE49-F238E27FC236}">
              <a16:creationId xmlns:a16="http://schemas.microsoft.com/office/drawing/2014/main" id="{00000000-0008-0000-0600-00001A020000}"/>
            </a:ext>
          </a:extLst>
        </xdr:cNvPr>
        <xdr:cNvSpPr/>
      </xdr:nvSpPr>
      <xdr:spPr>
        <a:xfrm>
          <a:off x="13652500" y="67229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37</xdr:row>
      <xdr:rowOff>154503</xdr:rowOff>
    </xdr:from>
    <xdr:ext cx="469744" cy="259045"/>
    <xdr:sp macro="" textlink="">
      <xdr:nvSpPr>
        <xdr:cNvPr id="539" name="テキスト ボックス 538">
          <a:extLst>
            <a:ext uri="{FF2B5EF4-FFF2-40B4-BE49-F238E27FC236}">
              <a16:creationId xmlns:a16="http://schemas.microsoft.com/office/drawing/2014/main" id="{00000000-0008-0000-0600-00001B020000}"/>
            </a:ext>
          </a:extLst>
        </xdr:cNvPr>
        <xdr:cNvSpPr txBox="1"/>
      </xdr:nvSpPr>
      <xdr:spPr>
        <a:xfrm>
          <a:off x="13468428" y="64981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39</xdr:row>
      <xdr:rowOff>37258</xdr:rowOff>
    </xdr:from>
    <xdr:to>
      <xdr:col>67</xdr:col>
      <xdr:colOff>101600</xdr:colOff>
      <xdr:row>39</xdr:row>
      <xdr:rowOff>138858</xdr:rowOff>
    </xdr:to>
    <xdr:sp macro="" textlink="">
      <xdr:nvSpPr>
        <xdr:cNvPr id="540" name="フローチャート: 判断 539">
          <a:extLst>
            <a:ext uri="{FF2B5EF4-FFF2-40B4-BE49-F238E27FC236}">
              <a16:creationId xmlns:a16="http://schemas.microsoft.com/office/drawing/2014/main" id="{00000000-0008-0000-0600-00001C020000}"/>
            </a:ext>
          </a:extLst>
        </xdr:cNvPr>
        <xdr:cNvSpPr/>
      </xdr:nvSpPr>
      <xdr:spPr>
        <a:xfrm>
          <a:off x="12763500" y="67238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52017</xdr:colOff>
      <xdr:row>37</xdr:row>
      <xdr:rowOff>155385</xdr:rowOff>
    </xdr:from>
    <xdr:ext cx="378565" cy="259045"/>
    <xdr:sp macro="" textlink="">
      <xdr:nvSpPr>
        <xdr:cNvPr id="541" name="テキスト ボックス 540">
          <a:extLst>
            <a:ext uri="{FF2B5EF4-FFF2-40B4-BE49-F238E27FC236}">
              <a16:creationId xmlns:a16="http://schemas.microsoft.com/office/drawing/2014/main" id="{00000000-0008-0000-0600-00001D020000}"/>
            </a:ext>
          </a:extLst>
        </xdr:cNvPr>
        <xdr:cNvSpPr txBox="1"/>
      </xdr:nvSpPr>
      <xdr:spPr>
        <a:xfrm>
          <a:off x="12625017" y="649903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42" name="テキスト ボックス 541">
          <a:extLst>
            <a:ext uri="{FF2B5EF4-FFF2-40B4-BE49-F238E27FC236}">
              <a16:creationId xmlns:a16="http://schemas.microsoft.com/office/drawing/2014/main" id="{00000000-0008-0000-0600-00001E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43" name="テキスト ボックス 542">
          <a:extLst>
            <a:ext uri="{FF2B5EF4-FFF2-40B4-BE49-F238E27FC236}">
              <a16:creationId xmlns:a16="http://schemas.microsoft.com/office/drawing/2014/main" id="{00000000-0008-0000-0600-00001F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44" name="テキスト ボックス 543">
          <a:extLst>
            <a:ext uri="{FF2B5EF4-FFF2-40B4-BE49-F238E27FC236}">
              <a16:creationId xmlns:a16="http://schemas.microsoft.com/office/drawing/2014/main" id="{00000000-0008-0000-0600-000020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45" name="テキスト ボックス 544">
          <a:extLst>
            <a:ext uri="{FF2B5EF4-FFF2-40B4-BE49-F238E27FC236}">
              <a16:creationId xmlns:a16="http://schemas.microsoft.com/office/drawing/2014/main" id="{00000000-0008-0000-0600-000021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46" name="テキスト ボックス 545">
          <a:extLst>
            <a:ext uri="{FF2B5EF4-FFF2-40B4-BE49-F238E27FC236}">
              <a16:creationId xmlns:a16="http://schemas.microsoft.com/office/drawing/2014/main" id="{00000000-0008-0000-0600-000022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39</xdr:row>
      <xdr:rowOff>48078</xdr:rowOff>
    </xdr:from>
    <xdr:to>
      <xdr:col>85</xdr:col>
      <xdr:colOff>177800</xdr:colOff>
      <xdr:row>39</xdr:row>
      <xdr:rowOff>149678</xdr:rowOff>
    </xdr:to>
    <xdr:sp macro="" textlink="">
      <xdr:nvSpPr>
        <xdr:cNvPr id="547" name="楕円 546">
          <a:extLst>
            <a:ext uri="{FF2B5EF4-FFF2-40B4-BE49-F238E27FC236}">
              <a16:creationId xmlns:a16="http://schemas.microsoft.com/office/drawing/2014/main" id="{00000000-0008-0000-0600-000023020000}"/>
            </a:ext>
          </a:extLst>
        </xdr:cNvPr>
        <xdr:cNvSpPr/>
      </xdr:nvSpPr>
      <xdr:spPr>
        <a:xfrm>
          <a:off x="162687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39</xdr:row>
      <xdr:rowOff>9077</xdr:rowOff>
    </xdr:from>
    <xdr:ext cx="249299" cy="259045"/>
    <xdr:sp macro="" textlink="">
      <xdr:nvSpPr>
        <xdr:cNvPr id="548" name="災害復旧事業費該当値テキスト">
          <a:extLst>
            <a:ext uri="{FF2B5EF4-FFF2-40B4-BE49-F238E27FC236}">
              <a16:creationId xmlns:a16="http://schemas.microsoft.com/office/drawing/2014/main" id="{00000000-0008-0000-0600-000024020000}"/>
            </a:ext>
          </a:extLst>
        </xdr:cNvPr>
        <xdr:cNvSpPr txBox="1"/>
      </xdr:nvSpPr>
      <xdr:spPr>
        <a:xfrm>
          <a:off x="16370300" y="6695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39</xdr:row>
      <xdr:rowOff>48078</xdr:rowOff>
    </xdr:from>
    <xdr:to>
      <xdr:col>81</xdr:col>
      <xdr:colOff>101600</xdr:colOff>
      <xdr:row>39</xdr:row>
      <xdr:rowOff>149678</xdr:rowOff>
    </xdr:to>
    <xdr:sp macro="" textlink="">
      <xdr:nvSpPr>
        <xdr:cNvPr id="549" name="楕円 548">
          <a:extLst>
            <a:ext uri="{FF2B5EF4-FFF2-40B4-BE49-F238E27FC236}">
              <a16:creationId xmlns:a16="http://schemas.microsoft.com/office/drawing/2014/main" id="{00000000-0008-0000-0600-000025020000}"/>
            </a:ext>
          </a:extLst>
        </xdr:cNvPr>
        <xdr:cNvSpPr/>
      </xdr:nvSpPr>
      <xdr:spPr>
        <a:xfrm>
          <a:off x="15430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39</xdr:row>
      <xdr:rowOff>140805</xdr:rowOff>
    </xdr:from>
    <xdr:ext cx="249299" cy="259045"/>
    <xdr:sp macro="" textlink="">
      <xdr:nvSpPr>
        <xdr:cNvPr id="550" name="テキスト ボックス 549">
          <a:extLst>
            <a:ext uri="{FF2B5EF4-FFF2-40B4-BE49-F238E27FC236}">
              <a16:creationId xmlns:a16="http://schemas.microsoft.com/office/drawing/2014/main" id="{00000000-0008-0000-0600-000026020000}"/>
            </a:ext>
          </a:extLst>
        </xdr:cNvPr>
        <xdr:cNvSpPr txBox="1"/>
      </xdr:nvSpPr>
      <xdr:spPr>
        <a:xfrm>
          <a:off x="15356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39</xdr:row>
      <xdr:rowOff>48078</xdr:rowOff>
    </xdr:from>
    <xdr:to>
      <xdr:col>76</xdr:col>
      <xdr:colOff>165100</xdr:colOff>
      <xdr:row>39</xdr:row>
      <xdr:rowOff>149678</xdr:rowOff>
    </xdr:to>
    <xdr:sp macro="" textlink="">
      <xdr:nvSpPr>
        <xdr:cNvPr id="551" name="楕円 550">
          <a:extLst>
            <a:ext uri="{FF2B5EF4-FFF2-40B4-BE49-F238E27FC236}">
              <a16:creationId xmlns:a16="http://schemas.microsoft.com/office/drawing/2014/main" id="{00000000-0008-0000-0600-000027020000}"/>
            </a:ext>
          </a:extLst>
        </xdr:cNvPr>
        <xdr:cNvSpPr/>
      </xdr:nvSpPr>
      <xdr:spPr>
        <a:xfrm>
          <a:off x="14541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39</xdr:row>
      <xdr:rowOff>140805</xdr:rowOff>
    </xdr:from>
    <xdr:ext cx="249299" cy="259045"/>
    <xdr:sp macro="" textlink="">
      <xdr:nvSpPr>
        <xdr:cNvPr id="552" name="テキスト ボックス 551">
          <a:extLst>
            <a:ext uri="{FF2B5EF4-FFF2-40B4-BE49-F238E27FC236}">
              <a16:creationId xmlns:a16="http://schemas.microsoft.com/office/drawing/2014/main" id="{00000000-0008-0000-0600-000028020000}"/>
            </a:ext>
          </a:extLst>
        </xdr:cNvPr>
        <xdr:cNvSpPr txBox="1"/>
      </xdr:nvSpPr>
      <xdr:spPr>
        <a:xfrm>
          <a:off x="14467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39</xdr:row>
      <xdr:rowOff>48078</xdr:rowOff>
    </xdr:from>
    <xdr:to>
      <xdr:col>72</xdr:col>
      <xdr:colOff>38100</xdr:colOff>
      <xdr:row>39</xdr:row>
      <xdr:rowOff>149678</xdr:rowOff>
    </xdr:to>
    <xdr:sp macro="" textlink="">
      <xdr:nvSpPr>
        <xdr:cNvPr id="553" name="楕円 552">
          <a:extLst>
            <a:ext uri="{FF2B5EF4-FFF2-40B4-BE49-F238E27FC236}">
              <a16:creationId xmlns:a16="http://schemas.microsoft.com/office/drawing/2014/main" id="{00000000-0008-0000-0600-000029020000}"/>
            </a:ext>
          </a:extLst>
        </xdr:cNvPr>
        <xdr:cNvSpPr/>
      </xdr:nvSpPr>
      <xdr:spPr>
        <a:xfrm>
          <a:off x="13652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39</xdr:row>
      <xdr:rowOff>140805</xdr:rowOff>
    </xdr:from>
    <xdr:ext cx="249299" cy="259045"/>
    <xdr:sp macro="" textlink="">
      <xdr:nvSpPr>
        <xdr:cNvPr id="554" name="テキスト ボックス 553">
          <a:extLst>
            <a:ext uri="{FF2B5EF4-FFF2-40B4-BE49-F238E27FC236}">
              <a16:creationId xmlns:a16="http://schemas.microsoft.com/office/drawing/2014/main" id="{00000000-0008-0000-0600-00002A020000}"/>
            </a:ext>
          </a:extLst>
        </xdr:cNvPr>
        <xdr:cNvSpPr txBox="1"/>
      </xdr:nvSpPr>
      <xdr:spPr>
        <a:xfrm>
          <a:off x="13578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39</xdr:row>
      <xdr:rowOff>42756</xdr:rowOff>
    </xdr:from>
    <xdr:to>
      <xdr:col>67</xdr:col>
      <xdr:colOff>101600</xdr:colOff>
      <xdr:row>39</xdr:row>
      <xdr:rowOff>144356</xdr:rowOff>
    </xdr:to>
    <xdr:sp macro="" textlink="">
      <xdr:nvSpPr>
        <xdr:cNvPr id="555" name="楕円 554">
          <a:extLst>
            <a:ext uri="{FF2B5EF4-FFF2-40B4-BE49-F238E27FC236}">
              <a16:creationId xmlns:a16="http://schemas.microsoft.com/office/drawing/2014/main" id="{00000000-0008-0000-0600-00002B020000}"/>
            </a:ext>
          </a:extLst>
        </xdr:cNvPr>
        <xdr:cNvSpPr/>
      </xdr:nvSpPr>
      <xdr:spPr>
        <a:xfrm>
          <a:off x="12763500" y="67293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52017</xdr:colOff>
      <xdr:row>39</xdr:row>
      <xdr:rowOff>135483</xdr:rowOff>
    </xdr:from>
    <xdr:ext cx="378565" cy="259045"/>
    <xdr:sp macro="" textlink="">
      <xdr:nvSpPr>
        <xdr:cNvPr id="556" name="テキスト ボックス 555">
          <a:extLst>
            <a:ext uri="{FF2B5EF4-FFF2-40B4-BE49-F238E27FC236}">
              <a16:creationId xmlns:a16="http://schemas.microsoft.com/office/drawing/2014/main" id="{00000000-0008-0000-0600-00002C020000}"/>
            </a:ext>
          </a:extLst>
        </xdr:cNvPr>
        <xdr:cNvSpPr txBox="1"/>
      </xdr:nvSpPr>
      <xdr:spPr>
        <a:xfrm>
          <a:off x="12625017" y="682203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57" name="正方形/長方形 556">
          <a:extLst>
            <a:ext uri="{FF2B5EF4-FFF2-40B4-BE49-F238E27FC236}">
              <a16:creationId xmlns:a16="http://schemas.microsoft.com/office/drawing/2014/main" id="{00000000-0008-0000-0600-00002D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失業対策事業費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58" name="正方形/長方形 557">
          <a:extLst>
            <a:ext uri="{FF2B5EF4-FFF2-40B4-BE49-F238E27FC236}">
              <a16:creationId xmlns:a16="http://schemas.microsoft.com/office/drawing/2014/main" id="{00000000-0008-0000-0600-00002E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59" name="正方形/長方形 558">
          <a:extLst>
            <a:ext uri="{FF2B5EF4-FFF2-40B4-BE49-F238E27FC236}">
              <a16:creationId xmlns:a16="http://schemas.microsoft.com/office/drawing/2014/main" id="{00000000-0008-0000-0600-00002F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60" name="正方形/長方形 559">
          <a:extLst>
            <a:ext uri="{FF2B5EF4-FFF2-40B4-BE49-F238E27FC236}">
              <a16:creationId xmlns:a16="http://schemas.microsoft.com/office/drawing/2014/main" id="{00000000-0008-0000-0600-000030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61" name="正方形/長方形 560">
          <a:extLst>
            <a:ext uri="{FF2B5EF4-FFF2-40B4-BE49-F238E27FC236}">
              <a16:creationId xmlns:a16="http://schemas.microsoft.com/office/drawing/2014/main" id="{00000000-0008-0000-0600-000031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62" name="正方形/長方形 561">
          <a:extLst>
            <a:ext uri="{FF2B5EF4-FFF2-40B4-BE49-F238E27FC236}">
              <a16:creationId xmlns:a16="http://schemas.microsoft.com/office/drawing/2014/main" id="{00000000-0008-0000-0600-000032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63" name="正方形/長方形 562">
          <a:extLst>
            <a:ext uri="{FF2B5EF4-FFF2-40B4-BE49-F238E27FC236}">
              <a16:creationId xmlns:a16="http://schemas.microsoft.com/office/drawing/2014/main" id="{00000000-0008-0000-0600-000033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64" name="正方形/長方形 563">
          <a:extLst>
            <a:ext uri="{FF2B5EF4-FFF2-40B4-BE49-F238E27FC236}">
              <a16:creationId xmlns:a16="http://schemas.microsoft.com/office/drawing/2014/main" id="{00000000-0008-0000-0600-000034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65" name="テキスト ボックス 564">
          <a:extLst>
            <a:ext uri="{FF2B5EF4-FFF2-40B4-BE49-F238E27FC236}">
              <a16:creationId xmlns:a16="http://schemas.microsoft.com/office/drawing/2014/main" id="{00000000-0008-0000-0600-000035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66" name="直線コネクタ 565">
          <a:extLst>
            <a:ext uri="{FF2B5EF4-FFF2-40B4-BE49-F238E27FC236}">
              <a16:creationId xmlns:a16="http://schemas.microsoft.com/office/drawing/2014/main" id="{00000000-0008-0000-0600-000036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54</xdr:row>
      <xdr:rowOff>139700</xdr:rowOff>
    </xdr:from>
    <xdr:to>
      <xdr:col>89</xdr:col>
      <xdr:colOff>177800</xdr:colOff>
      <xdr:row>54</xdr:row>
      <xdr:rowOff>139700</xdr:rowOff>
    </xdr:to>
    <xdr:cxnSp macro="">
      <xdr:nvCxnSpPr>
        <xdr:cNvPr id="567" name="直線コネクタ 566">
          <a:extLst>
            <a:ext uri="{FF2B5EF4-FFF2-40B4-BE49-F238E27FC236}">
              <a16:creationId xmlns:a16="http://schemas.microsoft.com/office/drawing/2014/main" id="{00000000-0008-0000-0600-000037020000}"/>
            </a:ext>
          </a:extLst>
        </xdr:cNvPr>
        <xdr:cNvCxnSpPr/>
      </xdr:nvCxnSpPr>
      <xdr:spPr>
        <a:xfrm>
          <a:off x="12446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53</xdr:row>
      <xdr:rowOff>168927</xdr:rowOff>
    </xdr:from>
    <xdr:ext cx="248786" cy="259045"/>
    <xdr:sp macro="" textlink="">
      <xdr:nvSpPr>
        <xdr:cNvPr id="568" name="テキスト ボックス 567">
          <a:extLst>
            <a:ext uri="{FF2B5EF4-FFF2-40B4-BE49-F238E27FC236}">
              <a16:creationId xmlns:a16="http://schemas.microsoft.com/office/drawing/2014/main" id="{00000000-0008-0000-0600-000038020000}"/>
            </a:ext>
          </a:extLst>
        </xdr:cNvPr>
        <xdr:cNvSpPr txBox="1"/>
      </xdr:nvSpPr>
      <xdr:spPr>
        <a:xfrm>
          <a:off x="12197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69" name="直線コネクタ 568">
          <a:extLst>
            <a:ext uri="{FF2B5EF4-FFF2-40B4-BE49-F238E27FC236}">
              <a16:creationId xmlns:a16="http://schemas.microsoft.com/office/drawing/2014/main" id="{00000000-0008-0000-0600-000039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47</xdr:row>
      <xdr:rowOff>54627</xdr:rowOff>
    </xdr:from>
    <xdr:ext cx="248786" cy="259045"/>
    <xdr:sp macro="" textlink="">
      <xdr:nvSpPr>
        <xdr:cNvPr id="570" name="テキスト ボックス 569">
          <a:extLst>
            <a:ext uri="{FF2B5EF4-FFF2-40B4-BE49-F238E27FC236}">
              <a16:creationId xmlns:a16="http://schemas.microsoft.com/office/drawing/2014/main" id="{00000000-0008-0000-0600-00003A020000}"/>
            </a:ext>
          </a:extLst>
        </xdr:cNvPr>
        <xdr:cNvSpPr txBox="1"/>
      </xdr:nvSpPr>
      <xdr:spPr>
        <a:xfrm>
          <a:off x="12197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71" name="失業対策事業費グラフ枠">
          <a:extLst>
            <a:ext uri="{FF2B5EF4-FFF2-40B4-BE49-F238E27FC236}">
              <a16:creationId xmlns:a16="http://schemas.microsoft.com/office/drawing/2014/main" id="{00000000-0008-0000-0600-00003B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54</xdr:row>
      <xdr:rowOff>139700</xdr:rowOff>
    </xdr:from>
    <xdr:to>
      <xdr:col>85</xdr:col>
      <xdr:colOff>126364</xdr:colOff>
      <xdr:row>54</xdr:row>
      <xdr:rowOff>139700</xdr:rowOff>
    </xdr:to>
    <xdr:cxnSp macro="">
      <xdr:nvCxnSpPr>
        <xdr:cNvPr id="572" name="直線コネクタ 571">
          <a:extLst>
            <a:ext uri="{FF2B5EF4-FFF2-40B4-BE49-F238E27FC236}">
              <a16:creationId xmlns:a16="http://schemas.microsoft.com/office/drawing/2014/main" id="{00000000-0008-0000-0600-00003C020000}"/>
            </a:ext>
          </a:extLst>
        </xdr:cNvPr>
        <xdr:cNvCxnSpPr/>
      </xdr:nvCxnSpPr>
      <xdr:spPr>
        <a:xfrm>
          <a:off x="16317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55</xdr:row>
      <xdr:rowOff>10177</xdr:rowOff>
    </xdr:from>
    <xdr:ext cx="249299" cy="259045"/>
    <xdr:sp macro="" textlink="">
      <xdr:nvSpPr>
        <xdr:cNvPr id="573" name="失業対策事業費最小値テキスト">
          <a:extLst>
            <a:ext uri="{FF2B5EF4-FFF2-40B4-BE49-F238E27FC236}">
              <a16:creationId xmlns:a16="http://schemas.microsoft.com/office/drawing/2014/main" id="{00000000-0008-0000-0600-00003D020000}"/>
            </a:ext>
          </a:extLst>
        </xdr:cNvPr>
        <xdr:cNvSpPr txBox="1"/>
      </xdr:nvSpPr>
      <xdr:spPr>
        <a:xfrm>
          <a:off x="16370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74" name="直線コネクタ 573">
          <a:extLst>
            <a:ext uri="{FF2B5EF4-FFF2-40B4-BE49-F238E27FC236}">
              <a16:creationId xmlns:a16="http://schemas.microsoft.com/office/drawing/2014/main" id="{00000000-0008-0000-0600-00003E02000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53</xdr:row>
      <xdr:rowOff>10177</xdr:rowOff>
    </xdr:from>
    <xdr:ext cx="249299" cy="259045"/>
    <xdr:sp macro="" textlink="">
      <xdr:nvSpPr>
        <xdr:cNvPr id="575" name="失業対策事業費最大値テキスト">
          <a:extLst>
            <a:ext uri="{FF2B5EF4-FFF2-40B4-BE49-F238E27FC236}">
              <a16:creationId xmlns:a16="http://schemas.microsoft.com/office/drawing/2014/main" id="{00000000-0008-0000-0600-00003F020000}"/>
            </a:ext>
          </a:extLst>
        </xdr:cNvPr>
        <xdr:cNvSpPr txBox="1"/>
      </xdr:nvSpPr>
      <xdr:spPr>
        <a:xfrm>
          <a:off x="16370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76" name="直線コネクタ 575">
          <a:extLst>
            <a:ext uri="{FF2B5EF4-FFF2-40B4-BE49-F238E27FC236}">
              <a16:creationId xmlns:a16="http://schemas.microsoft.com/office/drawing/2014/main" id="{00000000-0008-0000-0600-00004002000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54</xdr:row>
      <xdr:rowOff>139700</xdr:rowOff>
    </xdr:from>
    <xdr:to>
      <xdr:col>85</xdr:col>
      <xdr:colOff>127000</xdr:colOff>
      <xdr:row>54</xdr:row>
      <xdr:rowOff>139700</xdr:rowOff>
    </xdr:to>
    <xdr:cxnSp macro="">
      <xdr:nvCxnSpPr>
        <xdr:cNvPr id="577" name="直線コネクタ 576">
          <a:extLst>
            <a:ext uri="{FF2B5EF4-FFF2-40B4-BE49-F238E27FC236}">
              <a16:creationId xmlns:a16="http://schemas.microsoft.com/office/drawing/2014/main" id="{00000000-0008-0000-0600-000041020000}"/>
            </a:ext>
          </a:extLst>
        </xdr:cNvPr>
        <xdr:cNvCxnSpPr/>
      </xdr:nvCxnSpPr>
      <xdr:spPr>
        <a:xfrm>
          <a:off x="15481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54</xdr:row>
      <xdr:rowOff>67327</xdr:rowOff>
    </xdr:from>
    <xdr:ext cx="249299" cy="259045"/>
    <xdr:sp macro="" textlink="">
      <xdr:nvSpPr>
        <xdr:cNvPr id="578" name="失業対策事業費平均値テキスト">
          <a:extLst>
            <a:ext uri="{FF2B5EF4-FFF2-40B4-BE49-F238E27FC236}">
              <a16:creationId xmlns:a16="http://schemas.microsoft.com/office/drawing/2014/main" id="{00000000-0008-0000-0600-000042020000}"/>
            </a:ext>
          </a:extLst>
        </xdr:cNvPr>
        <xdr:cNvSpPr txBox="1"/>
      </xdr:nvSpPr>
      <xdr:spPr>
        <a:xfrm>
          <a:off x="16370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79" name="フローチャート: 判断 578">
          <a:extLst>
            <a:ext uri="{FF2B5EF4-FFF2-40B4-BE49-F238E27FC236}">
              <a16:creationId xmlns:a16="http://schemas.microsoft.com/office/drawing/2014/main" id="{00000000-0008-0000-0600-000043020000}"/>
            </a:ext>
          </a:extLst>
        </xdr:cNvPr>
        <xdr:cNvSpPr/>
      </xdr:nvSpPr>
      <xdr:spPr>
        <a:xfrm>
          <a:off x="16268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54</xdr:row>
      <xdr:rowOff>139700</xdr:rowOff>
    </xdr:from>
    <xdr:to>
      <xdr:col>81</xdr:col>
      <xdr:colOff>50800</xdr:colOff>
      <xdr:row>54</xdr:row>
      <xdr:rowOff>139700</xdr:rowOff>
    </xdr:to>
    <xdr:cxnSp macro="">
      <xdr:nvCxnSpPr>
        <xdr:cNvPr id="580" name="直線コネクタ 579">
          <a:extLst>
            <a:ext uri="{FF2B5EF4-FFF2-40B4-BE49-F238E27FC236}">
              <a16:creationId xmlns:a16="http://schemas.microsoft.com/office/drawing/2014/main" id="{00000000-0008-0000-0600-000044020000}"/>
            </a:ext>
          </a:extLst>
        </xdr:cNvPr>
        <xdr:cNvCxnSpPr/>
      </xdr:nvCxnSpPr>
      <xdr:spPr>
        <a:xfrm>
          <a:off x="14592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54</xdr:row>
      <xdr:rowOff>88900</xdr:rowOff>
    </xdr:from>
    <xdr:to>
      <xdr:col>81</xdr:col>
      <xdr:colOff>101600</xdr:colOff>
      <xdr:row>55</xdr:row>
      <xdr:rowOff>19050</xdr:rowOff>
    </xdr:to>
    <xdr:sp macro="" textlink="">
      <xdr:nvSpPr>
        <xdr:cNvPr id="581" name="フローチャート: 判断 580">
          <a:extLst>
            <a:ext uri="{FF2B5EF4-FFF2-40B4-BE49-F238E27FC236}">
              <a16:creationId xmlns:a16="http://schemas.microsoft.com/office/drawing/2014/main" id="{00000000-0008-0000-0600-000045020000}"/>
            </a:ext>
          </a:extLst>
        </xdr:cNvPr>
        <xdr:cNvSpPr/>
      </xdr:nvSpPr>
      <xdr:spPr>
        <a:xfrm>
          <a:off x="15430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55</xdr:row>
      <xdr:rowOff>10177</xdr:rowOff>
    </xdr:from>
    <xdr:ext cx="249299" cy="259045"/>
    <xdr:sp macro="" textlink="">
      <xdr:nvSpPr>
        <xdr:cNvPr id="582" name="テキスト ボックス 581">
          <a:extLst>
            <a:ext uri="{FF2B5EF4-FFF2-40B4-BE49-F238E27FC236}">
              <a16:creationId xmlns:a16="http://schemas.microsoft.com/office/drawing/2014/main" id="{00000000-0008-0000-0600-000046020000}"/>
            </a:ext>
          </a:extLst>
        </xdr:cNvPr>
        <xdr:cNvSpPr txBox="1"/>
      </xdr:nvSpPr>
      <xdr:spPr>
        <a:xfrm>
          <a:off x="15356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54</xdr:row>
      <xdr:rowOff>139700</xdr:rowOff>
    </xdr:from>
    <xdr:to>
      <xdr:col>76</xdr:col>
      <xdr:colOff>114300</xdr:colOff>
      <xdr:row>54</xdr:row>
      <xdr:rowOff>139700</xdr:rowOff>
    </xdr:to>
    <xdr:cxnSp macro="">
      <xdr:nvCxnSpPr>
        <xdr:cNvPr id="583" name="直線コネクタ 582">
          <a:extLst>
            <a:ext uri="{FF2B5EF4-FFF2-40B4-BE49-F238E27FC236}">
              <a16:creationId xmlns:a16="http://schemas.microsoft.com/office/drawing/2014/main" id="{00000000-0008-0000-0600-000047020000}"/>
            </a:ext>
          </a:extLst>
        </xdr:cNvPr>
        <xdr:cNvCxnSpPr/>
      </xdr:nvCxnSpPr>
      <xdr:spPr>
        <a:xfrm>
          <a:off x="13703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54</xdr:row>
      <xdr:rowOff>88900</xdr:rowOff>
    </xdr:from>
    <xdr:to>
      <xdr:col>76</xdr:col>
      <xdr:colOff>165100</xdr:colOff>
      <xdr:row>55</xdr:row>
      <xdr:rowOff>19050</xdr:rowOff>
    </xdr:to>
    <xdr:sp macro="" textlink="">
      <xdr:nvSpPr>
        <xdr:cNvPr id="584" name="フローチャート: 判断 583">
          <a:extLst>
            <a:ext uri="{FF2B5EF4-FFF2-40B4-BE49-F238E27FC236}">
              <a16:creationId xmlns:a16="http://schemas.microsoft.com/office/drawing/2014/main" id="{00000000-0008-0000-0600-000048020000}"/>
            </a:ext>
          </a:extLst>
        </xdr:cNvPr>
        <xdr:cNvSpPr/>
      </xdr:nvSpPr>
      <xdr:spPr>
        <a:xfrm>
          <a:off x="14541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55</xdr:row>
      <xdr:rowOff>10177</xdr:rowOff>
    </xdr:from>
    <xdr:ext cx="249299" cy="259045"/>
    <xdr:sp macro="" textlink="">
      <xdr:nvSpPr>
        <xdr:cNvPr id="585" name="テキスト ボックス 584">
          <a:extLst>
            <a:ext uri="{FF2B5EF4-FFF2-40B4-BE49-F238E27FC236}">
              <a16:creationId xmlns:a16="http://schemas.microsoft.com/office/drawing/2014/main" id="{00000000-0008-0000-0600-000049020000}"/>
            </a:ext>
          </a:extLst>
        </xdr:cNvPr>
        <xdr:cNvSpPr txBox="1"/>
      </xdr:nvSpPr>
      <xdr:spPr>
        <a:xfrm>
          <a:off x="14467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54</xdr:row>
      <xdr:rowOff>139700</xdr:rowOff>
    </xdr:from>
    <xdr:to>
      <xdr:col>71</xdr:col>
      <xdr:colOff>177800</xdr:colOff>
      <xdr:row>54</xdr:row>
      <xdr:rowOff>139700</xdr:rowOff>
    </xdr:to>
    <xdr:cxnSp macro="">
      <xdr:nvCxnSpPr>
        <xdr:cNvPr id="586" name="直線コネクタ 585">
          <a:extLst>
            <a:ext uri="{FF2B5EF4-FFF2-40B4-BE49-F238E27FC236}">
              <a16:creationId xmlns:a16="http://schemas.microsoft.com/office/drawing/2014/main" id="{00000000-0008-0000-0600-00004A020000}"/>
            </a:ext>
          </a:extLst>
        </xdr:cNvPr>
        <xdr:cNvCxnSpPr/>
      </xdr:nvCxnSpPr>
      <xdr:spPr>
        <a:xfrm>
          <a:off x="1281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54</xdr:row>
      <xdr:rowOff>88900</xdr:rowOff>
    </xdr:from>
    <xdr:to>
      <xdr:col>72</xdr:col>
      <xdr:colOff>38100</xdr:colOff>
      <xdr:row>55</xdr:row>
      <xdr:rowOff>19050</xdr:rowOff>
    </xdr:to>
    <xdr:sp macro="" textlink="">
      <xdr:nvSpPr>
        <xdr:cNvPr id="587" name="フローチャート: 判断 586">
          <a:extLst>
            <a:ext uri="{FF2B5EF4-FFF2-40B4-BE49-F238E27FC236}">
              <a16:creationId xmlns:a16="http://schemas.microsoft.com/office/drawing/2014/main" id="{00000000-0008-0000-0600-00004B020000}"/>
            </a:ext>
          </a:extLst>
        </xdr:cNvPr>
        <xdr:cNvSpPr/>
      </xdr:nvSpPr>
      <xdr:spPr>
        <a:xfrm>
          <a:off x="1365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55</xdr:row>
      <xdr:rowOff>10177</xdr:rowOff>
    </xdr:from>
    <xdr:ext cx="249299" cy="259045"/>
    <xdr:sp macro="" textlink="">
      <xdr:nvSpPr>
        <xdr:cNvPr id="588" name="テキスト ボックス 587">
          <a:extLst>
            <a:ext uri="{FF2B5EF4-FFF2-40B4-BE49-F238E27FC236}">
              <a16:creationId xmlns:a16="http://schemas.microsoft.com/office/drawing/2014/main" id="{00000000-0008-0000-0600-00004C020000}"/>
            </a:ext>
          </a:extLst>
        </xdr:cNvPr>
        <xdr:cNvSpPr txBox="1"/>
      </xdr:nvSpPr>
      <xdr:spPr>
        <a:xfrm>
          <a:off x="1357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89" name="フローチャート: 判断 588">
          <a:extLst>
            <a:ext uri="{FF2B5EF4-FFF2-40B4-BE49-F238E27FC236}">
              <a16:creationId xmlns:a16="http://schemas.microsoft.com/office/drawing/2014/main" id="{00000000-0008-0000-0600-00004D020000}"/>
            </a:ext>
          </a:extLst>
        </xdr:cNvPr>
        <xdr:cNvSpPr/>
      </xdr:nvSpPr>
      <xdr:spPr>
        <a:xfrm>
          <a:off x="1276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55</xdr:row>
      <xdr:rowOff>10177</xdr:rowOff>
    </xdr:from>
    <xdr:ext cx="249299" cy="259045"/>
    <xdr:sp macro="" textlink="">
      <xdr:nvSpPr>
        <xdr:cNvPr id="590" name="テキスト ボックス 589">
          <a:extLst>
            <a:ext uri="{FF2B5EF4-FFF2-40B4-BE49-F238E27FC236}">
              <a16:creationId xmlns:a16="http://schemas.microsoft.com/office/drawing/2014/main" id="{00000000-0008-0000-0600-00004E020000}"/>
            </a:ext>
          </a:extLst>
        </xdr:cNvPr>
        <xdr:cNvSpPr txBox="1"/>
      </xdr:nvSpPr>
      <xdr:spPr>
        <a:xfrm>
          <a:off x="1268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91" name="テキスト ボックス 590">
          <a:extLst>
            <a:ext uri="{FF2B5EF4-FFF2-40B4-BE49-F238E27FC236}">
              <a16:creationId xmlns:a16="http://schemas.microsoft.com/office/drawing/2014/main" id="{00000000-0008-0000-0600-00004F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92" name="テキスト ボックス 591">
          <a:extLst>
            <a:ext uri="{FF2B5EF4-FFF2-40B4-BE49-F238E27FC236}">
              <a16:creationId xmlns:a16="http://schemas.microsoft.com/office/drawing/2014/main" id="{00000000-0008-0000-0600-000050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93" name="テキスト ボックス 592">
          <a:extLst>
            <a:ext uri="{FF2B5EF4-FFF2-40B4-BE49-F238E27FC236}">
              <a16:creationId xmlns:a16="http://schemas.microsoft.com/office/drawing/2014/main" id="{00000000-0008-0000-0600-000051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94" name="テキスト ボックス 593">
          <a:extLst>
            <a:ext uri="{FF2B5EF4-FFF2-40B4-BE49-F238E27FC236}">
              <a16:creationId xmlns:a16="http://schemas.microsoft.com/office/drawing/2014/main" id="{00000000-0008-0000-0600-000052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95" name="テキスト ボックス 594">
          <a:extLst>
            <a:ext uri="{FF2B5EF4-FFF2-40B4-BE49-F238E27FC236}">
              <a16:creationId xmlns:a16="http://schemas.microsoft.com/office/drawing/2014/main" id="{00000000-0008-0000-0600-000053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96" name="楕円 595">
          <a:extLst>
            <a:ext uri="{FF2B5EF4-FFF2-40B4-BE49-F238E27FC236}">
              <a16:creationId xmlns:a16="http://schemas.microsoft.com/office/drawing/2014/main" id="{00000000-0008-0000-0600-000054020000}"/>
            </a:ext>
          </a:extLst>
        </xdr:cNvPr>
        <xdr:cNvSpPr/>
      </xdr:nvSpPr>
      <xdr:spPr>
        <a:xfrm>
          <a:off x="16268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53</xdr:row>
      <xdr:rowOff>124477</xdr:rowOff>
    </xdr:from>
    <xdr:ext cx="249299" cy="259045"/>
    <xdr:sp macro="" textlink="">
      <xdr:nvSpPr>
        <xdr:cNvPr id="597" name="失業対策事業費該当値テキスト">
          <a:extLst>
            <a:ext uri="{FF2B5EF4-FFF2-40B4-BE49-F238E27FC236}">
              <a16:creationId xmlns:a16="http://schemas.microsoft.com/office/drawing/2014/main" id="{00000000-0008-0000-0600-000055020000}"/>
            </a:ext>
          </a:extLst>
        </xdr:cNvPr>
        <xdr:cNvSpPr txBox="1"/>
      </xdr:nvSpPr>
      <xdr:spPr>
        <a:xfrm>
          <a:off x="16370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54</xdr:row>
      <xdr:rowOff>88900</xdr:rowOff>
    </xdr:from>
    <xdr:to>
      <xdr:col>81</xdr:col>
      <xdr:colOff>101600</xdr:colOff>
      <xdr:row>55</xdr:row>
      <xdr:rowOff>19050</xdr:rowOff>
    </xdr:to>
    <xdr:sp macro="" textlink="">
      <xdr:nvSpPr>
        <xdr:cNvPr id="598" name="楕円 597">
          <a:extLst>
            <a:ext uri="{FF2B5EF4-FFF2-40B4-BE49-F238E27FC236}">
              <a16:creationId xmlns:a16="http://schemas.microsoft.com/office/drawing/2014/main" id="{00000000-0008-0000-0600-000056020000}"/>
            </a:ext>
          </a:extLst>
        </xdr:cNvPr>
        <xdr:cNvSpPr/>
      </xdr:nvSpPr>
      <xdr:spPr>
        <a:xfrm>
          <a:off x="15430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53</xdr:row>
      <xdr:rowOff>35577</xdr:rowOff>
    </xdr:from>
    <xdr:ext cx="249299" cy="259045"/>
    <xdr:sp macro="" textlink="">
      <xdr:nvSpPr>
        <xdr:cNvPr id="599" name="テキスト ボックス 598">
          <a:extLst>
            <a:ext uri="{FF2B5EF4-FFF2-40B4-BE49-F238E27FC236}">
              <a16:creationId xmlns:a16="http://schemas.microsoft.com/office/drawing/2014/main" id="{00000000-0008-0000-0600-000057020000}"/>
            </a:ext>
          </a:extLst>
        </xdr:cNvPr>
        <xdr:cNvSpPr txBox="1"/>
      </xdr:nvSpPr>
      <xdr:spPr>
        <a:xfrm>
          <a:off x="15356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54</xdr:row>
      <xdr:rowOff>88900</xdr:rowOff>
    </xdr:from>
    <xdr:to>
      <xdr:col>76</xdr:col>
      <xdr:colOff>165100</xdr:colOff>
      <xdr:row>55</xdr:row>
      <xdr:rowOff>19050</xdr:rowOff>
    </xdr:to>
    <xdr:sp macro="" textlink="">
      <xdr:nvSpPr>
        <xdr:cNvPr id="600" name="楕円 599">
          <a:extLst>
            <a:ext uri="{FF2B5EF4-FFF2-40B4-BE49-F238E27FC236}">
              <a16:creationId xmlns:a16="http://schemas.microsoft.com/office/drawing/2014/main" id="{00000000-0008-0000-0600-000058020000}"/>
            </a:ext>
          </a:extLst>
        </xdr:cNvPr>
        <xdr:cNvSpPr/>
      </xdr:nvSpPr>
      <xdr:spPr>
        <a:xfrm>
          <a:off x="14541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53</xdr:row>
      <xdr:rowOff>35577</xdr:rowOff>
    </xdr:from>
    <xdr:ext cx="249299" cy="259045"/>
    <xdr:sp macro="" textlink="">
      <xdr:nvSpPr>
        <xdr:cNvPr id="601" name="テキスト ボックス 600">
          <a:extLst>
            <a:ext uri="{FF2B5EF4-FFF2-40B4-BE49-F238E27FC236}">
              <a16:creationId xmlns:a16="http://schemas.microsoft.com/office/drawing/2014/main" id="{00000000-0008-0000-0600-000059020000}"/>
            </a:ext>
          </a:extLst>
        </xdr:cNvPr>
        <xdr:cNvSpPr txBox="1"/>
      </xdr:nvSpPr>
      <xdr:spPr>
        <a:xfrm>
          <a:off x="14467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54</xdr:row>
      <xdr:rowOff>88900</xdr:rowOff>
    </xdr:from>
    <xdr:to>
      <xdr:col>72</xdr:col>
      <xdr:colOff>38100</xdr:colOff>
      <xdr:row>55</xdr:row>
      <xdr:rowOff>19050</xdr:rowOff>
    </xdr:to>
    <xdr:sp macro="" textlink="">
      <xdr:nvSpPr>
        <xdr:cNvPr id="602" name="楕円 601">
          <a:extLst>
            <a:ext uri="{FF2B5EF4-FFF2-40B4-BE49-F238E27FC236}">
              <a16:creationId xmlns:a16="http://schemas.microsoft.com/office/drawing/2014/main" id="{00000000-0008-0000-0600-00005A020000}"/>
            </a:ext>
          </a:extLst>
        </xdr:cNvPr>
        <xdr:cNvSpPr/>
      </xdr:nvSpPr>
      <xdr:spPr>
        <a:xfrm>
          <a:off x="1365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53</xdr:row>
      <xdr:rowOff>35577</xdr:rowOff>
    </xdr:from>
    <xdr:ext cx="249299" cy="259045"/>
    <xdr:sp macro="" textlink="">
      <xdr:nvSpPr>
        <xdr:cNvPr id="603" name="テキスト ボックス 602">
          <a:extLst>
            <a:ext uri="{FF2B5EF4-FFF2-40B4-BE49-F238E27FC236}">
              <a16:creationId xmlns:a16="http://schemas.microsoft.com/office/drawing/2014/main" id="{00000000-0008-0000-0600-00005B020000}"/>
            </a:ext>
          </a:extLst>
        </xdr:cNvPr>
        <xdr:cNvSpPr txBox="1"/>
      </xdr:nvSpPr>
      <xdr:spPr>
        <a:xfrm>
          <a:off x="1357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604" name="楕円 603">
          <a:extLst>
            <a:ext uri="{FF2B5EF4-FFF2-40B4-BE49-F238E27FC236}">
              <a16:creationId xmlns:a16="http://schemas.microsoft.com/office/drawing/2014/main" id="{00000000-0008-0000-0600-00005C020000}"/>
            </a:ext>
          </a:extLst>
        </xdr:cNvPr>
        <xdr:cNvSpPr/>
      </xdr:nvSpPr>
      <xdr:spPr>
        <a:xfrm>
          <a:off x="1276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53</xdr:row>
      <xdr:rowOff>35577</xdr:rowOff>
    </xdr:from>
    <xdr:ext cx="249299" cy="259045"/>
    <xdr:sp macro="" textlink="">
      <xdr:nvSpPr>
        <xdr:cNvPr id="605" name="テキスト ボックス 604">
          <a:extLst>
            <a:ext uri="{FF2B5EF4-FFF2-40B4-BE49-F238E27FC236}">
              <a16:creationId xmlns:a16="http://schemas.microsoft.com/office/drawing/2014/main" id="{00000000-0008-0000-0600-00005D020000}"/>
            </a:ext>
          </a:extLst>
        </xdr:cNvPr>
        <xdr:cNvSpPr txBox="1"/>
      </xdr:nvSpPr>
      <xdr:spPr>
        <a:xfrm>
          <a:off x="1268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606" name="正方形/長方形 605">
          <a:extLst>
            <a:ext uri="{FF2B5EF4-FFF2-40B4-BE49-F238E27FC236}">
              <a16:creationId xmlns:a16="http://schemas.microsoft.com/office/drawing/2014/main" id="{00000000-0008-0000-0600-00005E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07" name="正方形/長方形 606">
          <a:extLst>
            <a:ext uri="{FF2B5EF4-FFF2-40B4-BE49-F238E27FC236}">
              <a16:creationId xmlns:a16="http://schemas.microsoft.com/office/drawing/2014/main" id="{00000000-0008-0000-0600-00005F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08" name="正方形/長方形 607">
          <a:extLst>
            <a:ext uri="{FF2B5EF4-FFF2-40B4-BE49-F238E27FC236}">
              <a16:creationId xmlns:a16="http://schemas.microsoft.com/office/drawing/2014/main" id="{00000000-0008-0000-0600-000060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92/108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09" name="正方形/長方形 608">
          <a:extLst>
            <a:ext uri="{FF2B5EF4-FFF2-40B4-BE49-F238E27FC236}">
              <a16:creationId xmlns:a16="http://schemas.microsoft.com/office/drawing/2014/main" id="{00000000-0008-0000-0600-000061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10" name="正方形/長方形 609">
          <a:extLst>
            <a:ext uri="{FF2B5EF4-FFF2-40B4-BE49-F238E27FC236}">
              <a16:creationId xmlns:a16="http://schemas.microsoft.com/office/drawing/2014/main" id="{00000000-0008-0000-0600-000062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11" name="正方形/長方形 610">
          <a:extLst>
            <a:ext uri="{FF2B5EF4-FFF2-40B4-BE49-F238E27FC236}">
              <a16:creationId xmlns:a16="http://schemas.microsoft.com/office/drawing/2014/main" id="{00000000-0008-0000-0600-000063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12" name="正方形/長方形 611">
          <a:extLst>
            <a:ext uri="{FF2B5EF4-FFF2-40B4-BE49-F238E27FC236}">
              <a16:creationId xmlns:a16="http://schemas.microsoft.com/office/drawing/2014/main" id="{00000000-0008-0000-0600-000064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10,026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13" name="正方形/長方形 612">
          <a:extLst>
            <a:ext uri="{FF2B5EF4-FFF2-40B4-BE49-F238E27FC236}">
              <a16:creationId xmlns:a16="http://schemas.microsoft.com/office/drawing/2014/main" id="{00000000-0008-0000-0600-000065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14" name="テキスト ボックス 613">
          <a:extLst>
            <a:ext uri="{FF2B5EF4-FFF2-40B4-BE49-F238E27FC236}">
              <a16:creationId xmlns:a16="http://schemas.microsoft.com/office/drawing/2014/main" id="{00000000-0008-0000-0600-000066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15" name="直線コネクタ 614">
          <a:extLst>
            <a:ext uri="{FF2B5EF4-FFF2-40B4-BE49-F238E27FC236}">
              <a16:creationId xmlns:a16="http://schemas.microsoft.com/office/drawing/2014/main" id="{00000000-0008-0000-0600-000067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79</xdr:row>
      <xdr:rowOff>44450</xdr:rowOff>
    </xdr:from>
    <xdr:to>
      <xdr:col>89</xdr:col>
      <xdr:colOff>177800</xdr:colOff>
      <xdr:row>79</xdr:row>
      <xdr:rowOff>44450</xdr:rowOff>
    </xdr:to>
    <xdr:cxnSp macro="">
      <xdr:nvCxnSpPr>
        <xdr:cNvPr id="616" name="直線コネクタ 615">
          <a:extLst>
            <a:ext uri="{FF2B5EF4-FFF2-40B4-BE49-F238E27FC236}">
              <a16:creationId xmlns:a16="http://schemas.microsoft.com/office/drawing/2014/main" id="{00000000-0008-0000-0600-000068020000}"/>
            </a:ext>
          </a:extLst>
        </xdr:cNvPr>
        <xdr:cNvCxnSpPr/>
      </xdr:nvCxnSpPr>
      <xdr:spPr>
        <a:xfrm>
          <a:off x="12446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78</xdr:row>
      <xdr:rowOff>73677</xdr:rowOff>
    </xdr:from>
    <xdr:ext cx="248786" cy="259045"/>
    <xdr:sp macro="" textlink="">
      <xdr:nvSpPr>
        <xdr:cNvPr id="617" name="テキスト ボックス 616">
          <a:extLst>
            <a:ext uri="{FF2B5EF4-FFF2-40B4-BE49-F238E27FC236}">
              <a16:creationId xmlns:a16="http://schemas.microsoft.com/office/drawing/2014/main" id="{00000000-0008-0000-0600-000069020000}"/>
            </a:ext>
          </a:extLst>
        </xdr:cNvPr>
        <xdr:cNvSpPr txBox="1"/>
      </xdr:nvSpPr>
      <xdr:spPr>
        <a:xfrm>
          <a:off x="12197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6350</xdr:rowOff>
    </xdr:from>
    <xdr:to>
      <xdr:col>89</xdr:col>
      <xdr:colOff>177800</xdr:colOff>
      <xdr:row>77</xdr:row>
      <xdr:rowOff>6350</xdr:rowOff>
    </xdr:to>
    <xdr:cxnSp macro="">
      <xdr:nvCxnSpPr>
        <xdr:cNvPr id="618" name="直線コネクタ 617">
          <a:extLst>
            <a:ext uri="{FF2B5EF4-FFF2-40B4-BE49-F238E27FC236}">
              <a16:creationId xmlns:a16="http://schemas.microsoft.com/office/drawing/2014/main" id="{00000000-0008-0000-0600-00006A020000}"/>
            </a:ext>
          </a:extLst>
        </xdr:cNvPr>
        <xdr:cNvCxnSpPr/>
      </xdr:nvCxnSpPr>
      <xdr:spPr>
        <a:xfrm>
          <a:off x="12446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76</xdr:row>
      <xdr:rowOff>35577</xdr:rowOff>
    </xdr:from>
    <xdr:ext cx="531299" cy="259045"/>
    <xdr:sp macro="" textlink="">
      <xdr:nvSpPr>
        <xdr:cNvPr id="619" name="テキスト ボックス 618">
          <a:extLst>
            <a:ext uri="{FF2B5EF4-FFF2-40B4-BE49-F238E27FC236}">
              <a16:creationId xmlns:a16="http://schemas.microsoft.com/office/drawing/2014/main" id="{00000000-0008-0000-0600-00006B020000}"/>
            </a:ext>
          </a:extLst>
        </xdr:cNvPr>
        <xdr:cNvSpPr txBox="1"/>
      </xdr:nvSpPr>
      <xdr:spPr>
        <a:xfrm>
          <a:off x="11914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74</xdr:row>
      <xdr:rowOff>139700</xdr:rowOff>
    </xdr:from>
    <xdr:to>
      <xdr:col>89</xdr:col>
      <xdr:colOff>177800</xdr:colOff>
      <xdr:row>74</xdr:row>
      <xdr:rowOff>139700</xdr:rowOff>
    </xdr:to>
    <xdr:cxnSp macro="">
      <xdr:nvCxnSpPr>
        <xdr:cNvPr id="620" name="直線コネクタ 619">
          <a:extLst>
            <a:ext uri="{FF2B5EF4-FFF2-40B4-BE49-F238E27FC236}">
              <a16:creationId xmlns:a16="http://schemas.microsoft.com/office/drawing/2014/main" id="{00000000-0008-0000-0600-00006C020000}"/>
            </a:ext>
          </a:extLst>
        </xdr:cNvPr>
        <xdr:cNvCxnSpPr/>
      </xdr:nvCxnSpPr>
      <xdr:spPr>
        <a:xfrm>
          <a:off x="12446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73</xdr:row>
      <xdr:rowOff>168927</xdr:rowOff>
    </xdr:from>
    <xdr:ext cx="531299" cy="259045"/>
    <xdr:sp macro="" textlink="">
      <xdr:nvSpPr>
        <xdr:cNvPr id="621" name="テキスト ボックス 620">
          <a:extLst>
            <a:ext uri="{FF2B5EF4-FFF2-40B4-BE49-F238E27FC236}">
              <a16:creationId xmlns:a16="http://schemas.microsoft.com/office/drawing/2014/main" id="{00000000-0008-0000-0600-00006D020000}"/>
            </a:ext>
          </a:extLst>
        </xdr:cNvPr>
        <xdr:cNvSpPr txBox="1"/>
      </xdr:nvSpPr>
      <xdr:spPr>
        <a:xfrm>
          <a:off x="11914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72</xdr:row>
      <xdr:rowOff>101600</xdr:rowOff>
    </xdr:from>
    <xdr:to>
      <xdr:col>89</xdr:col>
      <xdr:colOff>177800</xdr:colOff>
      <xdr:row>72</xdr:row>
      <xdr:rowOff>101600</xdr:rowOff>
    </xdr:to>
    <xdr:cxnSp macro="">
      <xdr:nvCxnSpPr>
        <xdr:cNvPr id="622" name="直線コネクタ 621">
          <a:extLst>
            <a:ext uri="{FF2B5EF4-FFF2-40B4-BE49-F238E27FC236}">
              <a16:creationId xmlns:a16="http://schemas.microsoft.com/office/drawing/2014/main" id="{00000000-0008-0000-0600-00006E020000}"/>
            </a:ext>
          </a:extLst>
        </xdr:cNvPr>
        <xdr:cNvCxnSpPr/>
      </xdr:nvCxnSpPr>
      <xdr:spPr>
        <a:xfrm>
          <a:off x="12446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71</xdr:row>
      <xdr:rowOff>130827</xdr:rowOff>
    </xdr:from>
    <xdr:ext cx="531299" cy="259045"/>
    <xdr:sp macro="" textlink="">
      <xdr:nvSpPr>
        <xdr:cNvPr id="623" name="テキスト ボックス 622">
          <a:extLst>
            <a:ext uri="{FF2B5EF4-FFF2-40B4-BE49-F238E27FC236}">
              <a16:creationId xmlns:a16="http://schemas.microsoft.com/office/drawing/2014/main" id="{00000000-0008-0000-0600-00006F020000}"/>
            </a:ext>
          </a:extLst>
        </xdr:cNvPr>
        <xdr:cNvSpPr txBox="1"/>
      </xdr:nvSpPr>
      <xdr:spPr>
        <a:xfrm>
          <a:off x="11914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63500</xdr:rowOff>
    </xdr:from>
    <xdr:to>
      <xdr:col>89</xdr:col>
      <xdr:colOff>177800</xdr:colOff>
      <xdr:row>70</xdr:row>
      <xdr:rowOff>63500</xdr:rowOff>
    </xdr:to>
    <xdr:cxnSp macro="">
      <xdr:nvCxnSpPr>
        <xdr:cNvPr id="624" name="直線コネクタ 623">
          <a:extLst>
            <a:ext uri="{FF2B5EF4-FFF2-40B4-BE49-F238E27FC236}">
              <a16:creationId xmlns:a16="http://schemas.microsoft.com/office/drawing/2014/main" id="{00000000-0008-0000-0600-000070020000}"/>
            </a:ext>
          </a:extLst>
        </xdr:cNvPr>
        <xdr:cNvCxnSpPr/>
      </xdr:nvCxnSpPr>
      <xdr:spPr>
        <a:xfrm>
          <a:off x="12446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69</xdr:row>
      <xdr:rowOff>92727</xdr:rowOff>
    </xdr:from>
    <xdr:ext cx="595419" cy="259045"/>
    <xdr:sp macro="" textlink="">
      <xdr:nvSpPr>
        <xdr:cNvPr id="625" name="テキスト ボックス 624">
          <a:extLst>
            <a:ext uri="{FF2B5EF4-FFF2-40B4-BE49-F238E27FC236}">
              <a16:creationId xmlns:a16="http://schemas.microsoft.com/office/drawing/2014/main" id="{00000000-0008-0000-0600-000071020000}"/>
            </a:ext>
          </a:extLst>
        </xdr:cNvPr>
        <xdr:cNvSpPr txBox="1"/>
      </xdr:nvSpPr>
      <xdr:spPr>
        <a:xfrm>
          <a:off x="11850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26" name="直線コネクタ 625">
          <a:extLst>
            <a:ext uri="{FF2B5EF4-FFF2-40B4-BE49-F238E27FC236}">
              <a16:creationId xmlns:a16="http://schemas.microsoft.com/office/drawing/2014/main" id="{00000000-0008-0000-0600-000072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macro="" textlink="">
      <xdr:nvSpPr>
        <xdr:cNvPr id="627" name="テキスト ボックス 626">
          <a:extLst>
            <a:ext uri="{FF2B5EF4-FFF2-40B4-BE49-F238E27FC236}">
              <a16:creationId xmlns:a16="http://schemas.microsoft.com/office/drawing/2014/main" id="{00000000-0008-0000-0600-000073020000}"/>
            </a:ext>
          </a:extLst>
        </xdr:cNvPr>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28" name="公債費グラフ枠">
          <a:extLst>
            <a:ext uri="{FF2B5EF4-FFF2-40B4-BE49-F238E27FC236}">
              <a16:creationId xmlns:a16="http://schemas.microsoft.com/office/drawing/2014/main" id="{00000000-0008-0000-0600-000074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70</xdr:row>
      <xdr:rowOff>90488</xdr:rowOff>
    </xdr:from>
    <xdr:to>
      <xdr:col>85</xdr:col>
      <xdr:colOff>126364</xdr:colOff>
      <xdr:row>78</xdr:row>
      <xdr:rowOff>83375</xdr:rowOff>
    </xdr:to>
    <xdr:cxnSp macro="">
      <xdr:nvCxnSpPr>
        <xdr:cNvPr id="629" name="直線コネクタ 628">
          <a:extLst>
            <a:ext uri="{FF2B5EF4-FFF2-40B4-BE49-F238E27FC236}">
              <a16:creationId xmlns:a16="http://schemas.microsoft.com/office/drawing/2014/main" id="{00000000-0008-0000-0600-000075020000}"/>
            </a:ext>
          </a:extLst>
        </xdr:cNvPr>
        <xdr:cNvCxnSpPr/>
      </xdr:nvCxnSpPr>
      <xdr:spPr>
        <a:xfrm flipV="1">
          <a:off x="16317595" y="12091988"/>
          <a:ext cx="1269" cy="136448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87202</xdr:rowOff>
    </xdr:from>
    <xdr:ext cx="534377" cy="259045"/>
    <xdr:sp macro="" textlink="">
      <xdr:nvSpPr>
        <xdr:cNvPr id="630" name="公債費最小値テキスト">
          <a:extLst>
            <a:ext uri="{FF2B5EF4-FFF2-40B4-BE49-F238E27FC236}">
              <a16:creationId xmlns:a16="http://schemas.microsoft.com/office/drawing/2014/main" id="{00000000-0008-0000-0600-000076020000}"/>
            </a:ext>
          </a:extLst>
        </xdr:cNvPr>
        <xdr:cNvSpPr txBox="1"/>
      </xdr:nvSpPr>
      <xdr:spPr>
        <a:xfrm>
          <a:off x="16370300" y="134603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10,435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83375</xdr:rowOff>
    </xdr:from>
    <xdr:to>
      <xdr:col>86</xdr:col>
      <xdr:colOff>25400</xdr:colOff>
      <xdr:row>78</xdr:row>
      <xdr:rowOff>83375</xdr:rowOff>
    </xdr:to>
    <xdr:cxnSp macro="">
      <xdr:nvCxnSpPr>
        <xdr:cNvPr id="631" name="直線コネクタ 630">
          <a:extLst>
            <a:ext uri="{FF2B5EF4-FFF2-40B4-BE49-F238E27FC236}">
              <a16:creationId xmlns:a16="http://schemas.microsoft.com/office/drawing/2014/main" id="{00000000-0008-0000-0600-000077020000}"/>
            </a:ext>
          </a:extLst>
        </xdr:cNvPr>
        <xdr:cNvCxnSpPr/>
      </xdr:nvCxnSpPr>
      <xdr:spPr>
        <a:xfrm>
          <a:off x="16230600" y="134564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69</xdr:row>
      <xdr:rowOff>37165</xdr:rowOff>
    </xdr:from>
    <xdr:ext cx="599010" cy="259045"/>
    <xdr:sp macro="" textlink="">
      <xdr:nvSpPr>
        <xdr:cNvPr id="632" name="公債費最大値テキスト">
          <a:extLst>
            <a:ext uri="{FF2B5EF4-FFF2-40B4-BE49-F238E27FC236}">
              <a16:creationId xmlns:a16="http://schemas.microsoft.com/office/drawing/2014/main" id="{00000000-0008-0000-0600-000078020000}"/>
            </a:ext>
          </a:extLst>
        </xdr:cNvPr>
        <xdr:cNvSpPr txBox="1"/>
      </xdr:nvSpPr>
      <xdr:spPr>
        <a:xfrm>
          <a:off x="16370300" y="1186721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117,875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70</xdr:row>
      <xdr:rowOff>90488</xdr:rowOff>
    </xdr:from>
    <xdr:to>
      <xdr:col>86</xdr:col>
      <xdr:colOff>25400</xdr:colOff>
      <xdr:row>70</xdr:row>
      <xdr:rowOff>90488</xdr:rowOff>
    </xdr:to>
    <xdr:cxnSp macro="">
      <xdr:nvCxnSpPr>
        <xdr:cNvPr id="633" name="直線コネクタ 632">
          <a:extLst>
            <a:ext uri="{FF2B5EF4-FFF2-40B4-BE49-F238E27FC236}">
              <a16:creationId xmlns:a16="http://schemas.microsoft.com/office/drawing/2014/main" id="{00000000-0008-0000-0600-000079020000}"/>
            </a:ext>
          </a:extLst>
        </xdr:cNvPr>
        <xdr:cNvCxnSpPr/>
      </xdr:nvCxnSpPr>
      <xdr:spPr>
        <a:xfrm>
          <a:off x="16230600" y="1209198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77</xdr:row>
      <xdr:rowOff>90678</xdr:rowOff>
    </xdr:from>
    <xdr:to>
      <xdr:col>85</xdr:col>
      <xdr:colOff>127000</xdr:colOff>
      <xdr:row>77</xdr:row>
      <xdr:rowOff>98933</xdr:rowOff>
    </xdr:to>
    <xdr:cxnSp macro="">
      <xdr:nvCxnSpPr>
        <xdr:cNvPr id="634" name="直線コネクタ 633">
          <a:extLst>
            <a:ext uri="{FF2B5EF4-FFF2-40B4-BE49-F238E27FC236}">
              <a16:creationId xmlns:a16="http://schemas.microsoft.com/office/drawing/2014/main" id="{00000000-0008-0000-0600-00007A020000}"/>
            </a:ext>
          </a:extLst>
        </xdr:cNvPr>
        <xdr:cNvCxnSpPr/>
      </xdr:nvCxnSpPr>
      <xdr:spPr>
        <a:xfrm flipV="1">
          <a:off x="15481300" y="13292328"/>
          <a:ext cx="838200" cy="82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75</xdr:row>
      <xdr:rowOff>83138</xdr:rowOff>
    </xdr:from>
    <xdr:ext cx="534377" cy="259045"/>
    <xdr:sp macro="" textlink="">
      <xdr:nvSpPr>
        <xdr:cNvPr id="635" name="公債費平均値テキスト">
          <a:extLst>
            <a:ext uri="{FF2B5EF4-FFF2-40B4-BE49-F238E27FC236}">
              <a16:creationId xmlns:a16="http://schemas.microsoft.com/office/drawing/2014/main" id="{00000000-0008-0000-0600-00007B020000}"/>
            </a:ext>
          </a:extLst>
        </xdr:cNvPr>
        <xdr:cNvSpPr txBox="1"/>
      </xdr:nvSpPr>
      <xdr:spPr>
        <a:xfrm>
          <a:off x="16370300" y="1294188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35,255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76</xdr:row>
      <xdr:rowOff>60261</xdr:rowOff>
    </xdr:from>
    <xdr:to>
      <xdr:col>85</xdr:col>
      <xdr:colOff>177800</xdr:colOff>
      <xdr:row>76</xdr:row>
      <xdr:rowOff>161861</xdr:rowOff>
    </xdr:to>
    <xdr:sp macro="" textlink="">
      <xdr:nvSpPr>
        <xdr:cNvPr id="636" name="フローチャート: 判断 635">
          <a:extLst>
            <a:ext uri="{FF2B5EF4-FFF2-40B4-BE49-F238E27FC236}">
              <a16:creationId xmlns:a16="http://schemas.microsoft.com/office/drawing/2014/main" id="{00000000-0008-0000-0600-00007C020000}"/>
            </a:ext>
          </a:extLst>
        </xdr:cNvPr>
        <xdr:cNvSpPr/>
      </xdr:nvSpPr>
      <xdr:spPr>
        <a:xfrm>
          <a:off x="16268700" y="130904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77</xdr:row>
      <xdr:rowOff>94284</xdr:rowOff>
    </xdr:from>
    <xdr:to>
      <xdr:col>81</xdr:col>
      <xdr:colOff>50800</xdr:colOff>
      <xdr:row>77</xdr:row>
      <xdr:rowOff>98933</xdr:rowOff>
    </xdr:to>
    <xdr:cxnSp macro="">
      <xdr:nvCxnSpPr>
        <xdr:cNvPr id="637" name="直線コネクタ 636">
          <a:extLst>
            <a:ext uri="{FF2B5EF4-FFF2-40B4-BE49-F238E27FC236}">
              <a16:creationId xmlns:a16="http://schemas.microsoft.com/office/drawing/2014/main" id="{00000000-0008-0000-0600-00007D020000}"/>
            </a:ext>
          </a:extLst>
        </xdr:cNvPr>
        <xdr:cNvCxnSpPr/>
      </xdr:nvCxnSpPr>
      <xdr:spPr>
        <a:xfrm>
          <a:off x="14592300" y="13295934"/>
          <a:ext cx="889000" cy="46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76</xdr:row>
      <xdr:rowOff>56007</xdr:rowOff>
    </xdr:from>
    <xdr:to>
      <xdr:col>81</xdr:col>
      <xdr:colOff>101600</xdr:colOff>
      <xdr:row>76</xdr:row>
      <xdr:rowOff>157607</xdr:rowOff>
    </xdr:to>
    <xdr:sp macro="" textlink="">
      <xdr:nvSpPr>
        <xdr:cNvPr id="638" name="フローチャート: 判断 637">
          <a:extLst>
            <a:ext uri="{FF2B5EF4-FFF2-40B4-BE49-F238E27FC236}">
              <a16:creationId xmlns:a16="http://schemas.microsoft.com/office/drawing/2014/main" id="{00000000-0008-0000-0600-00007E020000}"/>
            </a:ext>
          </a:extLst>
        </xdr:cNvPr>
        <xdr:cNvSpPr/>
      </xdr:nvSpPr>
      <xdr:spPr>
        <a:xfrm>
          <a:off x="15430500" y="130862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75</xdr:row>
      <xdr:rowOff>2684</xdr:rowOff>
    </xdr:from>
    <xdr:ext cx="534377" cy="259045"/>
    <xdr:sp macro="" textlink="">
      <xdr:nvSpPr>
        <xdr:cNvPr id="639" name="テキスト ボックス 638">
          <a:extLst>
            <a:ext uri="{FF2B5EF4-FFF2-40B4-BE49-F238E27FC236}">
              <a16:creationId xmlns:a16="http://schemas.microsoft.com/office/drawing/2014/main" id="{00000000-0008-0000-0600-00007F020000}"/>
            </a:ext>
          </a:extLst>
        </xdr:cNvPr>
        <xdr:cNvSpPr txBox="1"/>
      </xdr:nvSpPr>
      <xdr:spPr>
        <a:xfrm>
          <a:off x="15214111" y="128614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35,590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77</xdr:row>
      <xdr:rowOff>94284</xdr:rowOff>
    </xdr:from>
    <xdr:to>
      <xdr:col>76</xdr:col>
      <xdr:colOff>114300</xdr:colOff>
      <xdr:row>77</xdr:row>
      <xdr:rowOff>103657</xdr:rowOff>
    </xdr:to>
    <xdr:cxnSp macro="">
      <xdr:nvCxnSpPr>
        <xdr:cNvPr id="640" name="直線コネクタ 639">
          <a:extLst>
            <a:ext uri="{FF2B5EF4-FFF2-40B4-BE49-F238E27FC236}">
              <a16:creationId xmlns:a16="http://schemas.microsoft.com/office/drawing/2014/main" id="{00000000-0008-0000-0600-000080020000}"/>
            </a:ext>
          </a:extLst>
        </xdr:cNvPr>
        <xdr:cNvCxnSpPr/>
      </xdr:nvCxnSpPr>
      <xdr:spPr>
        <a:xfrm flipV="1">
          <a:off x="13703300" y="13295934"/>
          <a:ext cx="889000" cy="93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76</xdr:row>
      <xdr:rowOff>48654</xdr:rowOff>
    </xdr:from>
    <xdr:to>
      <xdr:col>76</xdr:col>
      <xdr:colOff>165100</xdr:colOff>
      <xdr:row>76</xdr:row>
      <xdr:rowOff>150254</xdr:rowOff>
    </xdr:to>
    <xdr:sp macro="" textlink="">
      <xdr:nvSpPr>
        <xdr:cNvPr id="641" name="フローチャート: 判断 640">
          <a:extLst>
            <a:ext uri="{FF2B5EF4-FFF2-40B4-BE49-F238E27FC236}">
              <a16:creationId xmlns:a16="http://schemas.microsoft.com/office/drawing/2014/main" id="{00000000-0008-0000-0600-000081020000}"/>
            </a:ext>
          </a:extLst>
        </xdr:cNvPr>
        <xdr:cNvSpPr/>
      </xdr:nvSpPr>
      <xdr:spPr>
        <a:xfrm>
          <a:off x="14541500" y="130788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74</xdr:row>
      <xdr:rowOff>166781</xdr:rowOff>
    </xdr:from>
    <xdr:ext cx="534377" cy="259045"/>
    <xdr:sp macro="" textlink="">
      <xdr:nvSpPr>
        <xdr:cNvPr id="642" name="テキスト ボックス 641">
          <a:extLst>
            <a:ext uri="{FF2B5EF4-FFF2-40B4-BE49-F238E27FC236}">
              <a16:creationId xmlns:a16="http://schemas.microsoft.com/office/drawing/2014/main" id="{00000000-0008-0000-0600-000082020000}"/>
            </a:ext>
          </a:extLst>
        </xdr:cNvPr>
        <xdr:cNvSpPr txBox="1"/>
      </xdr:nvSpPr>
      <xdr:spPr>
        <a:xfrm>
          <a:off x="14325111" y="128540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36,169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77</xdr:row>
      <xdr:rowOff>103657</xdr:rowOff>
    </xdr:from>
    <xdr:to>
      <xdr:col>71</xdr:col>
      <xdr:colOff>177800</xdr:colOff>
      <xdr:row>77</xdr:row>
      <xdr:rowOff>119011</xdr:rowOff>
    </xdr:to>
    <xdr:cxnSp macro="">
      <xdr:nvCxnSpPr>
        <xdr:cNvPr id="643" name="直線コネクタ 642">
          <a:extLst>
            <a:ext uri="{FF2B5EF4-FFF2-40B4-BE49-F238E27FC236}">
              <a16:creationId xmlns:a16="http://schemas.microsoft.com/office/drawing/2014/main" id="{00000000-0008-0000-0600-000083020000}"/>
            </a:ext>
          </a:extLst>
        </xdr:cNvPr>
        <xdr:cNvCxnSpPr/>
      </xdr:nvCxnSpPr>
      <xdr:spPr>
        <a:xfrm flipV="1">
          <a:off x="12814300" y="13305307"/>
          <a:ext cx="889000" cy="153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76</xdr:row>
      <xdr:rowOff>53087</xdr:rowOff>
    </xdr:from>
    <xdr:to>
      <xdr:col>72</xdr:col>
      <xdr:colOff>38100</xdr:colOff>
      <xdr:row>76</xdr:row>
      <xdr:rowOff>154687</xdr:rowOff>
    </xdr:to>
    <xdr:sp macro="" textlink="">
      <xdr:nvSpPr>
        <xdr:cNvPr id="644" name="フローチャート: 判断 643">
          <a:extLst>
            <a:ext uri="{FF2B5EF4-FFF2-40B4-BE49-F238E27FC236}">
              <a16:creationId xmlns:a16="http://schemas.microsoft.com/office/drawing/2014/main" id="{00000000-0008-0000-0600-000084020000}"/>
            </a:ext>
          </a:extLst>
        </xdr:cNvPr>
        <xdr:cNvSpPr/>
      </xdr:nvSpPr>
      <xdr:spPr>
        <a:xfrm>
          <a:off x="13652500" y="130832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74</xdr:row>
      <xdr:rowOff>171213</xdr:rowOff>
    </xdr:from>
    <xdr:ext cx="534377" cy="259045"/>
    <xdr:sp macro="" textlink="">
      <xdr:nvSpPr>
        <xdr:cNvPr id="645" name="テキスト ボックス 644">
          <a:extLst>
            <a:ext uri="{FF2B5EF4-FFF2-40B4-BE49-F238E27FC236}">
              <a16:creationId xmlns:a16="http://schemas.microsoft.com/office/drawing/2014/main" id="{00000000-0008-0000-0600-000085020000}"/>
            </a:ext>
          </a:extLst>
        </xdr:cNvPr>
        <xdr:cNvSpPr txBox="1"/>
      </xdr:nvSpPr>
      <xdr:spPr>
        <a:xfrm>
          <a:off x="13436111" y="128585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35,820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76</xdr:row>
      <xdr:rowOff>49518</xdr:rowOff>
    </xdr:from>
    <xdr:to>
      <xdr:col>67</xdr:col>
      <xdr:colOff>101600</xdr:colOff>
      <xdr:row>76</xdr:row>
      <xdr:rowOff>151118</xdr:rowOff>
    </xdr:to>
    <xdr:sp macro="" textlink="">
      <xdr:nvSpPr>
        <xdr:cNvPr id="646" name="フローチャート: 判断 645">
          <a:extLst>
            <a:ext uri="{FF2B5EF4-FFF2-40B4-BE49-F238E27FC236}">
              <a16:creationId xmlns:a16="http://schemas.microsoft.com/office/drawing/2014/main" id="{00000000-0008-0000-0600-000086020000}"/>
            </a:ext>
          </a:extLst>
        </xdr:cNvPr>
        <xdr:cNvSpPr/>
      </xdr:nvSpPr>
      <xdr:spPr>
        <a:xfrm>
          <a:off x="12763500" y="130797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74</xdr:row>
      <xdr:rowOff>167644</xdr:rowOff>
    </xdr:from>
    <xdr:ext cx="534377" cy="259045"/>
    <xdr:sp macro="" textlink="">
      <xdr:nvSpPr>
        <xdr:cNvPr id="647" name="テキスト ボックス 646">
          <a:extLst>
            <a:ext uri="{FF2B5EF4-FFF2-40B4-BE49-F238E27FC236}">
              <a16:creationId xmlns:a16="http://schemas.microsoft.com/office/drawing/2014/main" id="{00000000-0008-0000-0600-000087020000}"/>
            </a:ext>
          </a:extLst>
        </xdr:cNvPr>
        <xdr:cNvSpPr txBox="1"/>
      </xdr:nvSpPr>
      <xdr:spPr>
        <a:xfrm>
          <a:off x="12547111" y="128549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36,101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48" name="テキスト ボックス 647">
          <a:extLst>
            <a:ext uri="{FF2B5EF4-FFF2-40B4-BE49-F238E27FC236}">
              <a16:creationId xmlns:a16="http://schemas.microsoft.com/office/drawing/2014/main" id="{00000000-0008-0000-0600-000088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49" name="テキスト ボックス 648">
          <a:extLst>
            <a:ext uri="{FF2B5EF4-FFF2-40B4-BE49-F238E27FC236}">
              <a16:creationId xmlns:a16="http://schemas.microsoft.com/office/drawing/2014/main" id="{00000000-0008-0000-0600-000089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50" name="テキスト ボックス 649">
          <a:extLst>
            <a:ext uri="{FF2B5EF4-FFF2-40B4-BE49-F238E27FC236}">
              <a16:creationId xmlns:a16="http://schemas.microsoft.com/office/drawing/2014/main" id="{00000000-0008-0000-0600-00008A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51" name="テキスト ボックス 650">
          <a:extLst>
            <a:ext uri="{FF2B5EF4-FFF2-40B4-BE49-F238E27FC236}">
              <a16:creationId xmlns:a16="http://schemas.microsoft.com/office/drawing/2014/main" id="{00000000-0008-0000-0600-00008B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52" name="テキスト ボックス 651">
          <a:extLst>
            <a:ext uri="{FF2B5EF4-FFF2-40B4-BE49-F238E27FC236}">
              <a16:creationId xmlns:a16="http://schemas.microsoft.com/office/drawing/2014/main" id="{00000000-0008-0000-0600-00008C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77</xdr:row>
      <xdr:rowOff>39878</xdr:rowOff>
    </xdr:from>
    <xdr:to>
      <xdr:col>85</xdr:col>
      <xdr:colOff>177800</xdr:colOff>
      <xdr:row>77</xdr:row>
      <xdr:rowOff>141478</xdr:rowOff>
    </xdr:to>
    <xdr:sp macro="" textlink="">
      <xdr:nvSpPr>
        <xdr:cNvPr id="653" name="楕円 652">
          <a:extLst>
            <a:ext uri="{FF2B5EF4-FFF2-40B4-BE49-F238E27FC236}">
              <a16:creationId xmlns:a16="http://schemas.microsoft.com/office/drawing/2014/main" id="{00000000-0008-0000-0600-00008D020000}"/>
            </a:ext>
          </a:extLst>
        </xdr:cNvPr>
        <xdr:cNvSpPr/>
      </xdr:nvSpPr>
      <xdr:spPr>
        <a:xfrm>
          <a:off x="16268700" y="132415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77</xdr:row>
      <xdr:rowOff>18305</xdr:rowOff>
    </xdr:from>
    <xdr:ext cx="534377" cy="259045"/>
    <xdr:sp macro="" textlink="">
      <xdr:nvSpPr>
        <xdr:cNvPr id="654" name="公債費該当値テキスト">
          <a:extLst>
            <a:ext uri="{FF2B5EF4-FFF2-40B4-BE49-F238E27FC236}">
              <a16:creationId xmlns:a16="http://schemas.microsoft.com/office/drawing/2014/main" id="{00000000-0008-0000-0600-00008E020000}"/>
            </a:ext>
          </a:extLst>
        </xdr:cNvPr>
        <xdr:cNvSpPr txBox="1"/>
      </xdr:nvSpPr>
      <xdr:spPr>
        <a:xfrm>
          <a:off x="16370300" y="132199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23,360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77</xdr:row>
      <xdr:rowOff>48133</xdr:rowOff>
    </xdr:from>
    <xdr:to>
      <xdr:col>81</xdr:col>
      <xdr:colOff>101600</xdr:colOff>
      <xdr:row>77</xdr:row>
      <xdr:rowOff>149733</xdr:rowOff>
    </xdr:to>
    <xdr:sp macro="" textlink="">
      <xdr:nvSpPr>
        <xdr:cNvPr id="655" name="楕円 654">
          <a:extLst>
            <a:ext uri="{FF2B5EF4-FFF2-40B4-BE49-F238E27FC236}">
              <a16:creationId xmlns:a16="http://schemas.microsoft.com/office/drawing/2014/main" id="{00000000-0008-0000-0600-00008F020000}"/>
            </a:ext>
          </a:extLst>
        </xdr:cNvPr>
        <xdr:cNvSpPr/>
      </xdr:nvSpPr>
      <xdr:spPr>
        <a:xfrm>
          <a:off x="15430500" y="132497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77</xdr:row>
      <xdr:rowOff>140860</xdr:rowOff>
    </xdr:from>
    <xdr:ext cx="534377" cy="259045"/>
    <xdr:sp macro="" textlink="">
      <xdr:nvSpPr>
        <xdr:cNvPr id="656" name="テキスト ボックス 655">
          <a:extLst>
            <a:ext uri="{FF2B5EF4-FFF2-40B4-BE49-F238E27FC236}">
              <a16:creationId xmlns:a16="http://schemas.microsoft.com/office/drawing/2014/main" id="{00000000-0008-0000-0600-000090020000}"/>
            </a:ext>
          </a:extLst>
        </xdr:cNvPr>
        <xdr:cNvSpPr txBox="1"/>
      </xdr:nvSpPr>
      <xdr:spPr>
        <a:xfrm>
          <a:off x="15214111" y="133425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22,710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77</xdr:row>
      <xdr:rowOff>43484</xdr:rowOff>
    </xdr:from>
    <xdr:to>
      <xdr:col>76</xdr:col>
      <xdr:colOff>165100</xdr:colOff>
      <xdr:row>77</xdr:row>
      <xdr:rowOff>145084</xdr:rowOff>
    </xdr:to>
    <xdr:sp macro="" textlink="">
      <xdr:nvSpPr>
        <xdr:cNvPr id="657" name="楕円 656">
          <a:extLst>
            <a:ext uri="{FF2B5EF4-FFF2-40B4-BE49-F238E27FC236}">
              <a16:creationId xmlns:a16="http://schemas.microsoft.com/office/drawing/2014/main" id="{00000000-0008-0000-0600-000091020000}"/>
            </a:ext>
          </a:extLst>
        </xdr:cNvPr>
        <xdr:cNvSpPr/>
      </xdr:nvSpPr>
      <xdr:spPr>
        <a:xfrm>
          <a:off x="14541500" y="132451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77</xdr:row>
      <xdr:rowOff>136211</xdr:rowOff>
    </xdr:from>
    <xdr:ext cx="534377" cy="259045"/>
    <xdr:sp macro="" textlink="">
      <xdr:nvSpPr>
        <xdr:cNvPr id="658" name="テキスト ボックス 657">
          <a:extLst>
            <a:ext uri="{FF2B5EF4-FFF2-40B4-BE49-F238E27FC236}">
              <a16:creationId xmlns:a16="http://schemas.microsoft.com/office/drawing/2014/main" id="{00000000-0008-0000-0600-000092020000}"/>
            </a:ext>
          </a:extLst>
        </xdr:cNvPr>
        <xdr:cNvSpPr txBox="1"/>
      </xdr:nvSpPr>
      <xdr:spPr>
        <a:xfrm>
          <a:off x="14325111" y="133378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23,076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77</xdr:row>
      <xdr:rowOff>52857</xdr:rowOff>
    </xdr:from>
    <xdr:to>
      <xdr:col>72</xdr:col>
      <xdr:colOff>38100</xdr:colOff>
      <xdr:row>77</xdr:row>
      <xdr:rowOff>154457</xdr:rowOff>
    </xdr:to>
    <xdr:sp macro="" textlink="">
      <xdr:nvSpPr>
        <xdr:cNvPr id="659" name="楕円 658">
          <a:extLst>
            <a:ext uri="{FF2B5EF4-FFF2-40B4-BE49-F238E27FC236}">
              <a16:creationId xmlns:a16="http://schemas.microsoft.com/office/drawing/2014/main" id="{00000000-0008-0000-0600-000093020000}"/>
            </a:ext>
          </a:extLst>
        </xdr:cNvPr>
        <xdr:cNvSpPr/>
      </xdr:nvSpPr>
      <xdr:spPr>
        <a:xfrm>
          <a:off x="13652500" y="132545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77</xdr:row>
      <xdr:rowOff>145584</xdr:rowOff>
    </xdr:from>
    <xdr:ext cx="534377" cy="259045"/>
    <xdr:sp macro="" textlink="">
      <xdr:nvSpPr>
        <xdr:cNvPr id="660" name="テキスト ボックス 659">
          <a:extLst>
            <a:ext uri="{FF2B5EF4-FFF2-40B4-BE49-F238E27FC236}">
              <a16:creationId xmlns:a16="http://schemas.microsoft.com/office/drawing/2014/main" id="{00000000-0008-0000-0600-000094020000}"/>
            </a:ext>
          </a:extLst>
        </xdr:cNvPr>
        <xdr:cNvSpPr txBox="1"/>
      </xdr:nvSpPr>
      <xdr:spPr>
        <a:xfrm>
          <a:off x="13436111" y="133472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22,338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77</xdr:row>
      <xdr:rowOff>68211</xdr:rowOff>
    </xdr:from>
    <xdr:to>
      <xdr:col>67</xdr:col>
      <xdr:colOff>101600</xdr:colOff>
      <xdr:row>77</xdr:row>
      <xdr:rowOff>169811</xdr:rowOff>
    </xdr:to>
    <xdr:sp macro="" textlink="">
      <xdr:nvSpPr>
        <xdr:cNvPr id="661" name="楕円 660">
          <a:extLst>
            <a:ext uri="{FF2B5EF4-FFF2-40B4-BE49-F238E27FC236}">
              <a16:creationId xmlns:a16="http://schemas.microsoft.com/office/drawing/2014/main" id="{00000000-0008-0000-0600-000095020000}"/>
            </a:ext>
          </a:extLst>
        </xdr:cNvPr>
        <xdr:cNvSpPr/>
      </xdr:nvSpPr>
      <xdr:spPr>
        <a:xfrm>
          <a:off x="12763500" y="132698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77</xdr:row>
      <xdr:rowOff>160938</xdr:rowOff>
    </xdr:from>
    <xdr:ext cx="534377" cy="259045"/>
    <xdr:sp macro="" textlink="">
      <xdr:nvSpPr>
        <xdr:cNvPr id="662" name="テキスト ボックス 661">
          <a:extLst>
            <a:ext uri="{FF2B5EF4-FFF2-40B4-BE49-F238E27FC236}">
              <a16:creationId xmlns:a16="http://schemas.microsoft.com/office/drawing/2014/main" id="{00000000-0008-0000-0600-000096020000}"/>
            </a:ext>
          </a:extLst>
        </xdr:cNvPr>
        <xdr:cNvSpPr txBox="1"/>
      </xdr:nvSpPr>
      <xdr:spPr>
        <a:xfrm>
          <a:off x="12547111" y="133625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21,129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63" name="正方形/長方形 662">
          <a:extLst>
            <a:ext uri="{FF2B5EF4-FFF2-40B4-BE49-F238E27FC236}">
              <a16:creationId xmlns:a16="http://schemas.microsoft.com/office/drawing/2014/main" id="{00000000-0008-0000-0600-000097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積立金</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64" name="正方形/長方形 663">
          <a:extLst>
            <a:ext uri="{FF2B5EF4-FFF2-40B4-BE49-F238E27FC236}">
              <a16:creationId xmlns:a16="http://schemas.microsoft.com/office/drawing/2014/main" id="{00000000-0008-0000-0600-000098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65" name="正方形/長方形 664">
          <a:extLst>
            <a:ext uri="{FF2B5EF4-FFF2-40B4-BE49-F238E27FC236}">
              <a16:creationId xmlns:a16="http://schemas.microsoft.com/office/drawing/2014/main" id="{00000000-0008-0000-0600-000099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66" name="正方形/長方形 665">
          <a:extLst>
            <a:ext uri="{FF2B5EF4-FFF2-40B4-BE49-F238E27FC236}">
              <a16:creationId xmlns:a16="http://schemas.microsoft.com/office/drawing/2014/main" id="{00000000-0008-0000-0600-00009A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67" name="正方形/長方形 666">
          <a:extLst>
            <a:ext uri="{FF2B5EF4-FFF2-40B4-BE49-F238E27FC236}">
              <a16:creationId xmlns:a16="http://schemas.microsoft.com/office/drawing/2014/main" id="{00000000-0008-0000-0600-00009B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20,924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68" name="正方形/長方形 667">
          <a:extLst>
            <a:ext uri="{FF2B5EF4-FFF2-40B4-BE49-F238E27FC236}">
              <a16:creationId xmlns:a16="http://schemas.microsoft.com/office/drawing/2014/main" id="{00000000-0008-0000-0600-00009C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69" name="正方形/長方形 668">
          <a:extLst>
            <a:ext uri="{FF2B5EF4-FFF2-40B4-BE49-F238E27FC236}">
              <a16:creationId xmlns:a16="http://schemas.microsoft.com/office/drawing/2014/main" id="{00000000-0008-0000-0600-00009D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24,452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70" name="正方形/長方形 669">
          <a:extLst>
            <a:ext uri="{FF2B5EF4-FFF2-40B4-BE49-F238E27FC236}">
              <a16:creationId xmlns:a16="http://schemas.microsoft.com/office/drawing/2014/main" id="{00000000-0008-0000-0600-00009E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71" name="テキスト ボックス 670">
          <a:extLst>
            <a:ext uri="{FF2B5EF4-FFF2-40B4-BE49-F238E27FC236}">
              <a16:creationId xmlns:a16="http://schemas.microsoft.com/office/drawing/2014/main" id="{00000000-0008-0000-0600-00009F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72" name="直線コネクタ 671">
          <a:extLst>
            <a:ext uri="{FF2B5EF4-FFF2-40B4-BE49-F238E27FC236}">
              <a16:creationId xmlns:a16="http://schemas.microsoft.com/office/drawing/2014/main" id="{00000000-0008-0000-0600-0000A0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98</xdr:row>
      <xdr:rowOff>139700</xdr:rowOff>
    </xdr:from>
    <xdr:to>
      <xdr:col>89</xdr:col>
      <xdr:colOff>177800</xdr:colOff>
      <xdr:row>98</xdr:row>
      <xdr:rowOff>139700</xdr:rowOff>
    </xdr:to>
    <xdr:cxnSp macro="">
      <xdr:nvCxnSpPr>
        <xdr:cNvPr id="673" name="直線コネクタ 672">
          <a:extLst>
            <a:ext uri="{FF2B5EF4-FFF2-40B4-BE49-F238E27FC236}">
              <a16:creationId xmlns:a16="http://schemas.microsoft.com/office/drawing/2014/main" id="{00000000-0008-0000-0600-0000A1020000}"/>
            </a:ext>
          </a:extLst>
        </xdr:cNvPr>
        <xdr:cNvCxnSpPr/>
      </xdr:nvCxnSpPr>
      <xdr:spPr>
        <a:xfrm>
          <a:off x="12446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97</xdr:row>
      <xdr:rowOff>168927</xdr:rowOff>
    </xdr:from>
    <xdr:ext cx="248786" cy="259045"/>
    <xdr:sp macro="" textlink="">
      <xdr:nvSpPr>
        <xdr:cNvPr id="674" name="テキスト ボックス 673">
          <a:extLst>
            <a:ext uri="{FF2B5EF4-FFF2-40B4-BE49-F238E27FC236}">
              <a16:creationId xmlns:a16="http://schemas.microsoft.com/office/drawing/2014/main" id="{00000000-0008-0000-0600-0000A2020000}"/>
            </a:ext>
          </a:extLst>
        </xdr:cNvPr>
        <xdr:cNvSpPr txBox="1"/>
      </xdr:nvSpPr>
      <xdr:spPr>
        <a:xfrm>
          <a:off x="12197214" y="16799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96</xdr:row>
      <xdr:rowOff>25400</xdr:rowOff>
    </xdr:from>
    <xdr:to>
      <xdr:col>89</xdr:col>
      <xdr:colOff>177800</xdr:colOff>
      <xdr:row>96</xdr:row>
      <xdr:rowOff>25400</xdr:rowOff>
    </xdr:to>
    <xdr:cxnSp macro="">
      <xdr:nvCxnSpPr>
        <xdr:cNvPr id="675" name="直線コネクタ 674">
          <a:extLst>
            <a:ext uri="{FF2B5EF4-FFF2-40B4-BE49-F238E27FC236}">
              <a16:creationId xmlns:a16="http://schemas.microsoft.com/office/drawing/2014/main" id="{00000000-0008-0000-0600-0000A3020000}"/>
            </a:ext>
          </a:extLst>
        </xdr:cNvPr>
        <xdr:cNvCxnSpPr/>
      </xdr:nvCxnSpPr>
      <xdr:spPr>
        <a:xfrm>
          <a:off x="12446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95</xdr:row>
      <xdr:rowOff>54627</xdr:rowOff>
    </xdr:from>
    <xdr:ext cx="531299" cy="259045"/>
    <xdr:sp macro="" textlink="">
      <xdr:nvSpPr>
        <xdr:cNvPr id="676" name="テキスト ボックス 675">
          <a:extLst>
            <a:ext uri="{FF2B5EF4-FFF2-40B4-BE49-F238E27FC236}">
              <a16:creationId xmlns:a16="http://schemas.microsoft.com/office/drawing/2014/main" id="{00000000-0008-0000-0600-0000A4020000}"/>
            </a:ext>
          </a:extLst>
        </xdr:cNvPr>
        <xdr:cNvSpPr txBox="1"/>
      </xdr:nvSpPr>
      <xdr:spPr>
        <a:xfrm>
          <a:off x="11914701" y="16342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93</xdr:row>
      <xdr:rowOff>82550</xdr:rowOff>
    </xdr:from>
    <xdr:to>
      <xdr:col>89</xdr:col>
      <xdr:colOff>177800</xdr:colOff>
      <xdr:row>93</xdr:row>
      <xdr:rowOff>82550</xdr:rowOff>
    </xdr:to>
    <xdr:cxnSp macro="">
      <xdr:nvCxnSpPr>
        <xdr:cNvPr id="677" name="直線コネクタ 676">
          <a:extLst>
            <a:ext uri="{FF2B5EF4-FFF2-40B4-BE49-F238E27FC236}">
              <a16:creationId xmlns:a16="http://schemas.microsoft.com/office/drawing/2014/main" id="{00000000-0008-0000-0600-0000A5020000}"/>
            </a:ext>
          </a:extLst>
        </xdr:cNvPr>
        <xdr:cNvCxnSpPr/>
      </xdr:nvCxnSpPr>
      <xdr:spPr>
        <a:xfrm>
          <a:off x="12446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92</xdr:row>
      <xdr:rowOff>111777</xdr:rowOff>
    </xdr:from>
    <xdr:ext cx="595419" cy="259045"/>
    <xdr:sp macro="" textlink="">
      <xdr:nvSpPr>
        <xdr:cNvPr id="678" name="テキスト ボックス 677">
          <a:extLst>
            <a:ext uri="{FF2B5EF4-FFF2-40B4-BE49-F238E27FC236}">
              <a16:creationId xmlns:a16="http://schemas.microsoft.com/office/drawing/2014/main" id="{00000000-0008-0000-0600-0000A6020000}"/>
            </a:ext>
          </a:extLst>
        </xdr:cNvPr>
        <xdr:cNvSpPr txBox="1"/>
      </xdr:nvSpPr>
      <xdr:spPr>
        <a:xfrm>
          <a:off x="11850581" y="15885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139700</xdr:rowOff>
    </xdr:from>
    <xdr:to>
      <xdr:col>89</xdr:col>
      <xdr:colOff>177800</xdr:colOff>
      <xdr:row>90</xdr:row>
      <xdr:rowOff>139700</xdr:rowOff>
    </xdr:to>
    <xdr:cxnSp macro="">
      <xdr:nvCxnSpPr>
        <xdr:cNvPr id="679" name="直線コネクタ 678">
          <a:extLst>
            <a:ext uri="{FF2B5EF4-FFF2-40B4-BE49-F238E27FC236}">
              <a16:creationId xmlns:a16="http://schemas.microsoft.com/office/drawing/2014/main" id="{00000000-0008-0000-0600-0000A7020000}"/>
            </a:ext>
          </a:extLst>
        </xdr:cNvPr>
        <xdr:cNvCxnSpPr/>
      </xdr:nvCxnSpPr>
      <xdr:spPr>
        <a:xfrm>
          <a:off x="12446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168927</xdr:rowOff>
    </xdr:from>
    <xdr:ext cx="595419" cy="259045"/>
    <xdr:sp macro="" textlink="">
      <xdr:nvSpPr>
        <xdr:cNvPr id="680" name="テキスト ボックス 679">
          <a:extLst>
            <a:ext uri="{FF2B5EF4-FFF2-40B4-BE49-F238E27FC236}">
              <a16:creationId xmlns:a16="http://schemas.microsoft.com/office/drawing/2014/main" id="{00000000-0008-0000-0600-0000A8020000}"/>
            </a:ext>
          </a:extLst>
        </xdr:cNvPr>
        <xdr:cNvSpPr txBox="1"/>
      </xdr:nvSpPr>
      <xdr:spPr>
        <a:xfrm>
          <a:off x="11850581" y="15427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81" name="直線コネクタ 680">
          <a:extLst>
            <a:ext uri="{FF2B5EF4-FFF2-40B4-BE49-F238E27FC236}">
              <a16:creationId xmlns:a16="http://schemas.microsoft.com/office/drawing/2014/main" id="{00000000-0008-0000-0600-0000A9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82" name="テキスト ボックス 681">
          <a:extLst>
            <a:ext uri="{FF2B5EF4-FFF2-40B4-BE49-F238E27FC236}">
              <a16:creationId xmlns:a16="http://schemas.microsoft.com/office/drawing/2014/main" id="{00000000-0008-0000-0600-0000AA020000}"/>
            </a:ext>
          </a:extLst>
        </xdr:cNvPr>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83" name="積立金グラフ枠">
          <a:extLst>
            <a:ext uri="{FF2B5EF4-FFF2-40B4-BE49-F238E27FC236}">
              <a16:creationId xmlns:a16="http://schemas.microsoft.com/office/drawing/2014/main" id="{00000000-0008-0000-0600-0000AB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90</xdr:row>
      <xdr:rowOff>49851</xdr:rowOff>
    </xdr:from>
    <xdr:to>
      <xdr:col>85</xdr:col>
      <xdr:colOff>126364</xdr:colOff>
      <xdr:row>98</xdr:row>
      <xdr:rowOff>136564</xdr:rowOff>
    </xdr:to>
    <xdr:cxnSp macro="">
      <xdr:nvCxnSpPr>
        <xdr:cNvPr id="684" name="直線コネクタ 683">
          <a:extLst>
            <a:ext uri="{FF2B5EF4-FFF2-40B4-BE49-F238E27FC236}">
              <a16:creationId xmlns:a16="http://schemas.microsoft.com/office/drawing/2014/main" id="{00000000-0008-0000-0600-0000AC020000}"/>
            </a:ext>
          </a:extLst>
        </xdr:cNvPr>
        <xdr:cNvCxnSpPr/>
      </xdr:nvCxnSpPr>
      <xdr:spPr>
        <a:xfrm flipV="1">
          <a:off x="16317595" y="15480351"/>
          <a:ext cx="1269" cy="145831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98</xdr:row>
      <xdr:rowOff>140391</xdr:rowOff>
    </xdr:from>
    <xdr:ext cx="378565" cy="259045"/>
    <xdr:sp macro="" textlink="">
      <xdr:nvSpPr>
        <xdr:cNvPr id="685" name="積立金最小値テキスト">
          <a:extLst>
            <a:ext uri="{FF2B5EF4-FFF2-40B4-BE49-F238E27FC236}">
              <a16:creationId xmlns:a16="http://schemas.microsoft.com/office/drawing/2014/main" id="{00000000-0008-0000-0600-0000AD020000}"/>
            </a:ext>
          </a:extLst>
        </xdr:cNvPr>
        <xdr:cNvSpPr txBox="1"/>
      </xdr:nvSpPr>
      <xdr:spPr>
        <a:xfrm>
          <a:off x="16370300" y="1694249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98</xdr:row>
      <xdr:rowOff>136564</xdr:rowOff>
    </xdr:from>
    <xdr:to>
      <xdr:col>86</xdr:col>
      <xdr:colOff>25400</xdr:colOff>
      <xdr:row>98</xdr:row>
      <xdr:rowOff>136564</xdr:rowOff>
    </xdr:to>
    <xdr:cxnSp macro="">
      <xdr:nvCxnSpPr>
        <xdr:cNvPr id="686" name="直線コネクタ 685">
          <a:extLst>
            <a:ext uri="{FF2B5EF4-FFF2-40B4-BE49-F238E27FC236}">
              <a16:creationId xmlns:a16="http://schemas.microsoft.com/office/drawing/2014/main" id="{00000000-0008-0000-0600-0000AE020000}"/>
            </a:ext>
          </a:extLst>
        </xdr:cNvPr>
        <xdr:cNvCxnSpPr/>
      </xdr:nvCxnSpPr>
      <xdr:spPr>
        <a:xfrm>
          <a:off x="16230600" y="1693866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88</xdr:row>
      <xdr:rowOff>167978</xdr:rowOff>
    </xdr:from>
    <xdr:ext cx="599010" cy="259045"/>
    <xdr:sp macro="" textlink="">
      <xdr:nvSpPr>
        <xdr:cNvPr id="687" name="積立金最大値テキスト">
          <a:extLst>
            <a:ext uri="{FF2B5EF4-FFF2-40B4-BE49-F238E27FC236}">
              <a16:creationId xmlns:a16="http://schemas.microsoft.com/office/drawing/2014/main" id="{00000000-0008-0000-0600-0000AF020000}"/>
            </a:ext>
          </a:extLst>
        </xdr:cNvPr>
        <xdr:cNvSpPr txBox="1"/>
      </xdr:nvSpPr>
      <xdr:spPr>
        <a:xfrm>
          <a:off x="16370300" y="1525557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159,826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90</xdr:row>
      <xdr:rowOff>49851</xdr:rowOff>
    </xdr:from>
    <xdr:to>
      <xdr:col>86</xdr:col>
      <xdr:colOff>25400</xdr:colOff>
      <xdr:row>90</xdr:row>
      <xdr:rowOff>49851</xdr:rowOff>
    </xdr:to>
    <xdr:cxnSp macro="">
      <xdr:nvCxnSpPr>
        <xdr:cNvPr id="688" name="直線コネクタ 687">
          <a:extLst>
            <a:ext uri="{FF2B5EF4-FFF2-40B4-BE49-F238E27FC236}">
              <a16:creationId xmlns:a16="http://schemas.microsoft.com/office/drawing/2014/main" id="{00000000-0008-0000-0600-0000B0020000}"/>
            </a:ext>
          </a:extLst>
        </xdr:cNvPr>
        <xdr:cNvCxnSpPr/>
      </xdr:nvCxnSpPr>
      <xdr:spPr>
        <a:xfrm>
          <a:off x="16230600" y="1548035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98</xdr:row>
      <xdr:rowOff>10001</xdr:rowOff>
    </xdr:from>
    <xdr:to>
      <xdr:col>85</xdr:col>
      <xdr:colOff>127000</xdr:colOff>
      <xdr:row>98</xdr:row>
      <xdr:rowOff>19576</xdr:rowOff>
    </xdr:to>
    <xdr:cxnSp macro="">
      <xdr:nvCxnSpPr>
        <xdr:cNvPr id="689" name="直線コネクタ 688">
          <a:extLst>
            <a:ext uri="{FF2B5EF4-FFF2-40B4-BE49-F238E27FC236}">
              <a16:creationId xmlns:a16="http://schemas.microsoft.com/office/drawing/2014/main" id="{00000000-0008-0000-0600-0000B1020000}"/>
            </a:ext>
          </a:extLst>
        </xdr:cNvPr>
        <xdr:cNvCxnSpPr/>
      </xdr:nvCxnSpPr>
      <xdr:spPr>
        <a:xfrm flipV="1">
          <a:off x="15481300" y="16812101"/>
          <a:ext cx="838200" cy="95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96</xdr:row>
      <xdr:rowOff>82498</xdr:rowOff>
    </xdr:from>
    <xdr:ext cx="534377" cy="259045"/>
    <xdr:sp macro="" textlink="">
      <xdr:nvSpPr>
        <xdr:cNvPr id="690" name="積立金平均値テキスト">
          <a:extLst>
            <a:ext uri="{FF2B5EF4-FFF2-40B4-BE49-F238E27FC236}">
              <a16:creationId xmlns:a16="http://schemas.microsoft.com/office/drawing/2014/main" id="{00000000-0008-0000-0600-0000B2020000}"/>
            </a:ext>
          </a:extLst>
        </xdr:cNvPr>
        <xdr:cNvSpPr txBox="1"/>
      </xdr:nvSpPr>
      <xdr:spPr>
        <a:xfrm>
          <a:off x="16370300" y="1654169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21,952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59621</xdr:rowOff>
    </xdr:from>
    <xdr:to>
      <xdr:col>85</xdr:col>
      <xdr:colOff>177800</xdr:colOff>
      <xdr:row>97</xdr:row>
      <xdr:rowOff>161221</xdr:rowOff>
    </xdr:to>
    <xdr:sp macro="" textlink="">
      <xdr:nvSpPr>
        <xdr:cNvPr id="691" name="フローチャート: 判断 690">
          <a:extLst>
            <a:ext uri="{FF2B5EF4-FFF2-40B4-BE49-F238E27FC236}">
              <a16:creationId xmlns:a16="http://schemas.microsoft.com/office/drawing/2014/main" id="{00000000-0008-0000-0600-0000B3020000}"/>
            </a:ext>
          </a:extLst>
        </xdr:cNvPr>
        <xdr:cNvSpPr/>
      </xdr:nvSpPr>
      <xdr:spPr>
        <a:xfrm>
          <a:off x="16268700" y="166902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98</xdr:row>
      <xdr:rowOff>13669</xdr:rowOff>
    </xdr:from>
    <xdr:to>
      <xdr:col>81</xdr:col>
      <xdr:colOff>50800</xdr:colOff>
      <xdr:row>98</xdr:row>
      <xdr:rowOff>19576</xdr:rowOff>
    </xdr:to>
    <xdr:cxnSp macro="">
      <xdr:nvCxnSpPr>
        <xdr:cNvPr id="692" name="直線コネクタ 691">
          <a:extLst>
            <a:ext uri="{FF2B5EF4-FFF2-40B4-BE49-F238E27FC236}">
              <a16:creationId xmlns:a16="http://schemas.microsoft.com/office/drawing/2014/main" id="{00000000-0008-0000-0600-0000B4020000}"/>
            </a:ext>
          </a:extLst>
        </xdr:cNvPr>
        <xdr:cNvCxnSpPr/>
      </xdr:nvCxnSpPr>
      <xdr:spPr>
        <a:xfrm>
          <a:off x="14592300" y="16815769"/>
          <a:ext cx="889000" cy="59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97</xdr:row>
      <xdr:rowOff>84547</xdr:rowOff>
    </xdr:from>
    <xdr:to>
      <xdr:col>81</xdr:col>
      <xdr:colOff>101600</xdr:colOff>
      <xdr:row>98</xdr:row>
      <xdr:rowOff>14697</xdr:rowOff>
    </xdr:to>
    <xdr:sp macro="" textlink="">
      <xdr:nvSpPr>
        <xdr:cNvPr id="693" name="フローチャート: 判断 692">
          <a:extLst>
            <a:ext uri="{FF2B5EF4-FFF2-40B4-BE49-F238E27FC236}">
              <a16:creationId xmlns:a16="http://schemas.microsoft.com/office/drawing/2014/main" id="{00000000-0008-0000-0600-0000B5020000}"/>
            </a:ext>
          </a:extLst>
        </xdr:cNvPr>
        <xdr:cNvSpPr/>
      </xdr:nvSpPr>
      <xdr:spPr>
        <a:xfrm>
          <a:off x="15430500" y="167151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96</xdr:row>
      <xdr:rowOff>31224</xdr:rowOff>
    </xdr:from>
    <xdr:ext cx="534377" cy="259045"/>
    <xdr:sp macro="" textlink="">
      <xdr:nvSpPr>
        <xdr:cNvPr id="694" name="テキスト ボックス 693">
          <a:extLst>
            <a:ext uri="{FF2B5EF4-FFF2-40B4-BE49-F238E27FC236}">
              <a16:creationId xmlns:a16="http://schemas.microsoft.com/office/drawing/2014/main" id="{00000000-0008-0000-0600-0000B6020000}"/>
            </a:ext>
          </a:extLst>
        </xdr:cNvPr>
        <xdr:cNvSpPr txBox="1"/>
      </xdr:nvSpPr>
      <xdr:spPr>
        <a:xfrm>
          <a:off x="15214111" y="164904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19,226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98</xdr:row>
      <xdr:rowOff>13669</xdr:rowOff>
    </xdr:from>
    <xdr:to>
      <xdr:col>76</xdr:col>
      <xdr:colOff>114300</xdr:colOff>
      <xdr:row>98</xdr:row>
      <xdr:rowOff>22318</xdr:rowOff>
    </xdr:to>
    <xdr:cxnSp macro="">
      <xdr:nvCxnSpPr>
        <xdr:cNvPr id="695" name="直線コネクタ 694">
          <a:extLst>
            <a:ext uri="{FF2B5EF4-FFF2-40B4-BE49-F238E27FC236}">
              <a16:creationId xmlns:a16="http://schemas.microsoft.com/office/drawing/2014/main" id="{00000000-0008-0000-0600-0000B7020000}"/>
            </a:ext>
          </a:extLst>
        </xdr:cNvPr>
        <xdr:cNvCxnSpPr/>
      </xdr:nvCxnSpPr>
      <xdr:spPr>
        <a:xfrm flipV="1">
          <a:off x="13703300" y="16815769"/>
          <a:ext cx="889000" cy="86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97</xdr:row>
      <xdr:rowOff>69954</xdr:rowOff>
    </xdr:from>
    <xdr:to>
      <xdr:col>76</xdr:col>
      <xdr:colOff>165100</xdr:colOff>
      <xdr:row>98</xdr:row>
      <xdr:rowOff>104</xdr:rowOff>
    </xdr:to>
    <xdr:sp macro="" textlink="">
      <xdr:nvSpPr>
        <xdr:cNvPr id="696" name="フローチャート: 判断 695">
          <a:extLst>
            <a:ext uri="{FF2B5EF4-FFF2-40B4-BE49-F238E27FC236}">
              <a16:creationId xmlns:a16="http://schemas.microsoft.com/office/drawing/2014/main" id="{00000000-0008-0000-0600-0000B8020000}"/>
            </a:ext>
          </a:extLst>
        </xdr:cNvPr>
        <xdr:cNvSpPr/>
      </xdr:nvSpPr>
      <xdr:spPr>
        <a:xfrm>
          <a:off x="14541500" y="167006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96</xdr:row>
      <xdr:rowOff>16631</xdr:rowOff>
    </xdr:from>
    <xdr:ext cx="534377" cy="259045"/>
    <xdr:sp macro="" textlink="">
      <xdr:nvSpPr>
        <xdr:cNvPr id="697" name="テキスト ボックス 696">
          <a:extLst>
            <a:ext uri="{FF2B5EF4-FFF2-40B4-BE49-F238E27FC236}">
              <a16:creationId xmlns:a16="http://schemas.microsoft.com/office/drawing/2014/main" id="{00000000-0008-0000-0600-0000B9020000}"/>
            </a:ext>
          </a:extLst>
        </xdr:cNvPr>
        <xdr:cNvSpPr txBox="1"/>
      </xdr:nvSpPr>
      <xdr:spPr>
        <a:xfrm>
          <a:off x="14325111" y="164758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20,822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98</xdr:row>
      <xdr:rowOff>22318</xdr:rowOff>
    </xdr:from>
    <xdr:to>
      <xdr:col>71</xdr:col>
      <xdr:colOff>177800</xdr:colOff>
      <xdr:row>98</xdr:row>
      <xdr:rowOff>51625</xdr:rowOff>
    </xdr:to>
    <xdr:cxnSp macro="">
      <xdr:nvCxnSpPr>
        <xdr:cNvPr id="698" name="直線コネクタ 697">
          <a:extLst>
            <a:ext uri="{FF2B5EF4-FFF2-40B4-BE49-F238E27FC236}">
              <a16:creationId xmlns:a16="http://schemas.microsoft.com/office/drawing/2014/main" id="{00000000-0008-0000-0600-0000BA020000}"/>
            </a:ext>
          </a:extLst>
        </xdr:cNvPr>
        <xdr:cNvCxnSpPr/>
      </xdr:nvCxnSpPr>
      <xdr:spPr>
        <a:xfrm flipV="1">
          <a:off x="12814300" y="16824418"/>
          <a:ext cx="889000" cy="293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97</xdr:row>
      <xdr:rowOff>52488</xdr:rowOff>
    </xdr:from>
    <xdr:to>
      <xdr:col>72</xdr:col>
      <xdr:colOff>38100</xdr:colOff>
      <xdr:row>97</xdr:row>
      <xdr:rowOff>154088</xdr:rowOff>
    </xdr:to>
    <xdr:sp macro="" textlink="">
      <xdr:nvSpPr>
        <xdr:cNvPr id="699" name="フローチャート: 判断 698">
          <a:extLst>
            <a:ext uri="{FF2B5EF4-FFF2-40B4-BE49-F238E27FC236}">
              <a16:creationId xmlns:a16="http://schemas.microsoft.com/office/drawing/2014/main" id="{00000000-0008-0000-0600-0000BB020000}"/>
            </a:ext>
          </a:extLst>
        </xdr:cNvPr>
        <xdr:cNvSpPr/>
      </xdr:nvSpPr>
      <xdr:spPr>
        <a:xfrm>
          <a:off x="13652500" y="166831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95</xdr:row>
      <xdr:rowOff>170615</xdr:rowOff>
    </xdr:from>
    <xdr:ext cx="534377" cy="259045"/>
    <xdr:sp macro="" textlink="">
      <xdr:nvSpPr>
        <xdr:cNvPr id="700" name="テキスト ボックス 699">
          <a:extLst>
            <a:ext uri="{FF2B5EF4-FFF2-40B4-BE49-F238E27FC236}">
              <a16:creationId xmlns:a16="http://schemas.microsoft.com/office/drawing/2014/main" id="{00000000-0008-0000-0600-0000BC020000}"/>
            </a:ext>
          </a:extLst>
        </xdr:cNvPr>
        <xdr:cNvSpPr txBox="1"/>
      </xdr:nvSpPr>
      <xdr:spPr>
        <a:xfrm>
          <a:off x="13436111" y="164583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22,732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97</xdr:row>
      <xdr:rowOff>120630</xdr:rowOff>
    </xdr:from>
    <xdr:to>
      <xdr:col>67</xdr:col>
      <xdr:colOff>101600</xdr:colOff>
      <xdr:row>98</xdr:row>
      <xdr:rowOff>50780</xdr:rowOff>
    </xdr:to>
    <xdr:sp macro="" textlink="">
      <xdr:nvSpPr>
        <xdr:cNvPr id="701" name="フローチャート: 判断 700">
          <a:extLst>
            <a:ext uri="{FF2B5EF4-FFF2-40B4-BE49-F238E27FC236}">
              <a16:creationId xmlns:a16="http://schemas.microsoft.com/office/drawing/2014/main" id="{00000000-0008-0000-0600-0000BD020000}"/>
            </a:ext>
          </a:extLst>
        </xdr:cNvPr>
        <xdr:cNvSpPr/>
      </xdr:nvSpPr>
      <xdr:spPr>
        <a:xfrm>
          <a:off x="12763500" y="167512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96</xdr:row>
      <xdr:rowOff>67307</xdr:rowOff>
    </xdr:from>
    <xdr:ext cx="534377" cy="259045"/>
    <xdr:sp macro="" textlink="">
      <xdr:nvSpPr>
        <xdr:cNvPr id="702" name="テキスト ボックス 701">
          <a:extLst>
            <a:ext uri="{FF2B5EF4-FFF2-40B4-BE49-F238E27FC236}">
              <a16:creationId xmlns:a16="http://schemas.microsoft.com/office/drawing/2014/main" id="{00000000-0008-0000-0600-0000BE020000}"/>
            </a:ext>
          </a:extLst>
        </xdr:cNvPr>
        <xdr:cNvSpPr txBox="1"/>
      </xdr:nvSpPr>
      <xdr:spPr>
        <a:xfrm>
          <a:off x="12547111" y="165265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15,280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703" name="テキスト ボックス 702">
          <a:extLst>
            <a:ext uri="{FF2B5EF4-FFF2-40B4-BE49-F238E27FC236}">
              <a16:creationId xmlns:a16="http://schemas.microsoft.com/office/drawing/2014/main" id="{00000000-0008-0000-0600-0000BF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704" name="テキスト ボックス 703">
          <a:extLst>
            <a:ext uri="{FF2B5EF4-FFF2-40B4-BE49-F238E27FC236}">
              <a16:creationId xmlns:a16="http://schemas.microsoft.com/office/drawing/2014/main" id="{00000000-0008-0000-0600-0000C0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705" name="テキスト ボックス 704">
          <a:extLst>
            <a:ext uri="{FF2B5EF4-FFF2-40B4-BE49-F238E27FC236}">
              <a16:creationId xmlns:a16="http://schemas.microsoft.com/office/drawing/2014/main" id="{00000000-0008-0000-0600-0000C1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706" name="テキスト ボックス 705">
          <a:extLst>
            <a:ext uri="{FF2B5EF4-FFF2-40B4-BE49-F238E27FC236}">
              <a16:creationId xmlns:a16="http://schemas.microsoft.com/office/drawing/2014/main" id="{00000000-0008-0000-0600-0000C2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707" name="テキスト ボックス 706">
          <a:extLst>
            <a:ext uri="{FF2B5EF4-FFF2-40B4-BE49-F238E27FC236}">
              <a16:creationId xmlns:a16="http://schemas.microsoft.com/office/drawing/2014/main" id="{00000000-0008-0000-0600-0000C3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130651</xdr:rowOff>
    </xdr:from>
    <xdr:to>
      <xdr:col>85</xdr:col>
      <xdr:colOff>177800</xdr:colOff>
      <xdr:row>98</xdr:row>
      <xdr:rowOff>60801</xdr:rowOff>
    </xdr:to>
    <xdr:sp macro="" textlink="">
      <xdr:nvSpPr>
        <xdr:cNvPr id="708" name="楕円 707">
          <a:extLst>
            <a:ext uri="{FF2B5EF4-FFF2-40B4-BE49-F238E27FC236}">
              <a16:creationId xmlns:a16="http://schemas.microsoft.com/office/drawing/2014/main" id="{00000000-0008-0000-0600-0000C4020000}"/>
            </a:ext>
          </a:extLst>
        </xdr:cNvPr>
        <xdr:cNvSpPr/>
      </xdr:nvSpPr>
      <xdr:spPr>
        <a:xfrm>
          <a:off x="16268700" y="167613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97</xdr:row>
      <xdr:rowOff>45578</xdr:rowOff>
    </xdr:from>
    <xdr:ext cx="534377" cy="259045"/>
    <xdr:sp macro="" textlink="">
      <xdr:nvSpPr>
        <xdr:cNvPr id="709" name="積立金該当値テキスト">
          <a:extLst>
            <a:ext uri="{FF2B5EF4-FFF2-40B4-BE49-F238E27FC236}">
              <a16:creationId xmlns:a16="http://schemas.microsoft.com/office/drawing/2014/main" id="{00000000-0008-0000-0600-0000C5020000}"/>
            </a:ext>
          </a:extLst>
        </xdr:cNvPr>
        <xdr:cNvSpPr txBox="1"/>
      </xdr:nvSpPr>
      <xdr:spPr>
        <a:xfrm>
          <a:off x="16370300" y="166762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14,184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97</xdr:row>
      <xdr:rowOff>140226</xdr:rowOff>
    </xdr:from>
    <xdr:to>
      <xdr:col>81</xdr:col>
      <xdr:colOff>101600</xdr:colOff>
      <xdr:row>98</xdr:row>
      <xdr:rowOff>70376</xdr:rowOff>
    </xdr:to>
    <xdr:sp macro="" textlink="">
      <xdr:nvSpPr>
        <xdr:cNvPr id="710" name="楕円 709">
          <a:extLst>
            <a:ext uri="{FF2B5EF4-FFF2-40B4-BE49-F238E27FC236}">
              <a16:creationId xmlns:a16="http://schemas.microsoft.com/office/drawing/2014/main" id="{00000000-0008-0000-0600-0000C6020000}"/>
            </a:ext>
          </a:extLst>
        </xdr:cNvPr>
        <xdr:cNvSpPr/>
      </xdr:nvSpPr>
      <xdr:spPr>
        <a:xfrm>
          <a:off x="15430500" y="167708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98</xdr:row>
      <xdr:rowOff>61503</xdr:rowOff>
    </xdr:from>
    <xdr:ext cx="534377" cy="259045"/>
    <xdr:sp macro="" textlink="">
      <xdr:nvSpPr>
        <xdr:cNvPr id="711" name="テキスト ボックス 710">
          <a:extLst>
            <a:ext uri="{FF2B5EF4-FFF2-40B4-BE49-F238E27FC236}">
              <a16:creationId xmlns:a16="http://schemas.microsoft.com/office/drawing/2014/main" id="{00000000-0008-0000-0600-0000C7020000}"/>
            </a:ext>
          </a:extLst>
        </xdr:cNvPr>
        <xdr:cNvSpPr txBox="1"/>
      </xdr:nvSpPr>
      <xdr:spPr>
        <a:xfrm>
          <a:off x="15214111" y="168636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13,137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97</xdr:row>
      <xdr:rowOff>134319</xdr:rowOff>
    </xdr:from>
    <xdr:to>
      <xdr:col>76</xdr:col>
      <xdr:colOff>165100</xdr:colOff>
      <xdr:row>98</xdr:row>
      <xdr:rowOff>64469</xdr:rowOff>
    </xdr:to>
    <xdr:sp macro="" textlink="">
      <xdr:nvSpPr>
        <xdr:cNvPr id="712" name="楕円 711">
          <a:extLst>
            <a:ext uri="{FF2B5EF4-FFF2-40B4-BE49-F238E27FC236}">
              <a16:creationId xmlns:a16="http://schemas.microsoft.com/office/drawing/2014/main" id="{00000000-0008-0000-0600-0000C8020000}"/>
            </a:ext>
          </a:extLst>
        </xdr:cNvPr>
        <xdr:cNvSpPr/>
      </xdr:nvSpPr>
      <xdr:spPr>
        <a:xfrm>
          <a:off x="14541500" y="167649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98</xdr:row>
      <xdr:rowOff>55596</xdr:rowOff>
    </xdr:from>
    <xdr:ext cx="534377" cy="259045"/>
    <xdr:sp macro="" textlink="">
      <xdr:nvSpPr>
        <xdr:cNvPr id="713" name="テキスト ボックス 712">
          <a:extLst>
            <a:ext uri="{FF2B5EF4-FFF2-40B4-BE49-F238E27FC236}">
              <a16:creationId xmlns:a16="http://schemas.microsoft.com/office/drawing/2014/main" id="{00000000-0008-0000-0600-0000C9020000}"/>
            </a:ext>
          </a:extLst>
        </xdr:cNvPr>
        <xdr:cNvSpPr txBox="1"/>
      </xdr:nvSpPr>
      <xdr:spPr>
        <a:xfrm>
          <a:off x="14325111" y="168576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13,783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97</xdr:row>
      <xdr:rowOff>142968</xdr:rowOff>
    </xdr:from>
    <xdr:to>
      <xdr:col>72</xdr:col>
      <xdr:colOff>38100</xdr:colOff>
      <xdr:row>98</xdr:row>
      <xdr:rowOff>73118</xdr:rowOff>
    </xdr:to>
    <xdr:sp macro="" textlink="">
      <xdr:nvSpPr>
        <xdr:cNvPr id="714" name="楕円 713">
          <a:extLst>
            <a:ext uri="{FF2B5EF4-FFF2-40B4-BE49-F238E27FC236}">
              <a16:creationId xmlns:a16="http://schemas.microsoft.com/office/drawing/2014/main" id="{00000000-0008-0000-0600-0000CA020000}"/>
            </a:ext>
          </a:extLst>
        </xdr:cNvPr>
        <xdr:cNvSpPr/>
      </xdr:nvSpPr>
      <xdr:spPr>
        <a:xfrm>
          <a:off x="13652500" y="167736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98</xdr:row>
      <xdr:rowOff>64245</xdr:rowOff>
    </xdr:from>
    <xdr:ext cx="534377" cy="259045"/>
    <xdr:sp macro="" textlink="">
      <xdr:nvSpPr>
        <xdr:cNvPr id="715" name="テキスト ボックス 714">
          <a:extLst>
            <a:ext uri="{FF2B5EF4-FFF2-40B4-BE49-F238E27FC236}">
              <a16:creationId xmlns:a16="http://schemas.microsoft.com/office/drawing/2014/main" id="{00000000-0008-0000-0600-0000CB020000}"/>
            </a:ext>
          </a:extLst>
        </xdr:cNvPr>
        <xdr:cNvSpPr txBox="1"/>
      </xdr:nvSpPr>
      <xdr:spPr>
        <a:xfrm>
          <a:off x="13436111" y="168663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12,837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98</xdr:row>
      <xdr:rowOff>825</xdr:rowOff>
    </xdr:from>
    <xdr:to>
      <xdr:col>67</xdr:col>
      <xdr:colOff>101600</xdr:colOff>
      <xdr:row>98</xdr:row>
      <xdr:rowOff>102425</xdr:rowOff>
    </xdr:to>
    <xdr:sp macro="" textlink="">
      <xdr:nvSpPr>
        <xdr:cNvPr id="716" name="楕円 715">
          <a:extLst>
            <a:ext uri="{FF2B5EF4-FFF2-40B4-BE49-F238E27FC236}">
              <a16:creationId xmlns:a16="http://schemas.microsoft.com/office/drawing/2014/main" id="{00000000-0008-0000-0600-0000CC020000}"/>
            </a:ext>
          </a:extLst>
        </xdr:cNvPr>
        <xdr:cNvSpPr/>
      </xdr:nvSpPr>
      <xdr:spPr>
        <a:xfrm>
          <a:off x="12763500" y="168029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98</xdr:row>
      <xdr:rowOff>93552</xdr:rowOff>
    </xdr:from>
    <xdr:ext cx="469744" cy="259045"/>
    <xdr:sp macro="" textlink="">
      <xdr:nvSpPr>
        <xdr:cNvPr id="717" name="テキスト ボックス 716">
          <a:extLst>
            <a:ext uri="{FF2B5EF4-FFF2-40B4-BE49-F238E27FC236}">
              <a16:creationId xmlns:a16="http://schemas.microsoft.com/office/drawing/2014/main" id="{00000000-0008-0000-0600-0000CD020000}"/>
            </a:ext>
          </a:extLst>
        </xdr:cNvPr>
        <xdr:cNvSpPr txBox="1"/>
      </xdr:nvSpPr>
      <xdr:spPr>
        <a:xfrm>
          <a:off x="12579428" y="168956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18" name="正方形/長方形 717">
          <a:extLst>
            <a:ext uri="{FF2B5EF4-FFF2-40B4-BE49-F238E27FC236}">
              <a16:creationId xmlns:a16="http://schemas.microsoft.com/office/drawing/2014/main" id="{00000000-0008-0000-0600-0000CE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投資及び出資金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19" name="正方形/長方形 718">
          <a:extLst>
            <a:ext uri="{FF2B5EF4-FFF2-40B4-BE49-F238E27FC236}">
              <a16:creationId xmlns:a16="http://schemas.microsoft.com/office/drawing/2014/main" id="{00000000-0008-0000-0600-0000CF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20" name="正方形/長方形 719">
          <a:extLst>
            <a:ext uri="{FF2B5EF4-FFF2-40B4-BE49-F238E27FC236}">
              <a16:creationId xmlns:a16="http://schemas.microsoft.com/office/drawing/2014/main" id="{00000000-0008-0000-0600-0000D0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21" name="正方形/長方形 720">
          <a:extLst>
            <a:ext uri="{FF2B5EF4-FFF2-40B4-BE49-F238E27FC236}">
              <a16:creationId xmlns:a16="http://schemas.microsoft.com/office/drawing/2014/main" id="{00000000-0008-0000-0600-0000D1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22" name="正方形/長方形 721">
          <a:extLst>
            <a:ext uri="{FF2B5EF4-FFF2-40B4-BE49-F238E27FC236}">
              <a16:creationId xmlns:a16="http://schemas.microsoft.com/office/drawing/2014/main" id="{00000000-0008-0000-0600-0000D2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23" name="正方形/長方形 722">
          <a:extLst>
            <a:ext uri="{FF2B5EF4-FFF2-40B4-BE49-F238E27FC236}">
              <a16:creationId xmlns:a16="http://schemas.microsoft.com/office/drawing/2014/main" id="{00000000-0008-0000-0600-0000D3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24" name="正方形/長方形 723">
          <a:extLst>
            <a:ext uri="{FF2B5EF4-FFF2-40B4-BE49-F238E27FC236}">
              <a16:creationId xmlns:a16="http://schemas.microsoft.com/office/drawing/2014/main" id="{00000000-0008-0000-0600-0000D4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25" name="正方形/長方形 724">
          <a:extLst>
            <a:ext uri="{FF2B5EF4-FFF2-40B4-BE49-F238E27FC236}">
              <a16:creationId xmlns:a16="http://schemas.microsoft.com/office/drawing/2014/main" id="{00000000-0008-0000-0600-0000D5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26" name="テキスト ボックス 725">
          <a:extLst>
            <a:ext uri="{FF2B5EF4-FFF2-40B4-BE49-F238E27FC236}">
              <a16:creationId xmlns:a16="http://schemas.microsoft.com/office/drawing/2014/main" id="{00000000-0008-0000-0600-0000D6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27" name="直線コネクタ 726">
          <a:extLst>
            <a:ext uri="{FF2B5EF4-FFF2-40B4-BE49-F238E27FC236}">
              <a16:creationId xmlns:a16="http://schemas.microsoft.com/office/drawing/2014/main" id="{00000000-0008-0000-0600-0000D7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39</xdr:row>
      <xdr:rowOff>44450</xdr:rowOff>
    </xdr:from>
    <xdr:to>
      <xdr:col>120</xdr:col>
      <xdr:colOff>114300</xdr:colOff>
      <xdr:row>39</xdr:row>
      <xdr:rowOff>44450</xdr:rowOff>
    </xdr:to>
    <xdr:cxnSp macro="">
      <xdr:nvCxnSpPr>
        <xdr:cNvPr id="728" name="直線コネクタ 727">
          <a:extLst>
            <a:ext uri="{FF2B5EF4-FFF2-40B4-BE49-F238E27FC236}">
              <a16:creationId xmlns:a16="http://schemas.microsoft.com/office/drawing/2014/main" id="{00000000-0008-0000-0600-0000D8020000}"/>
            </a:ext>
          </a:extLst>
        </xdr:cNvPr>
        <xdr:cNvCxnSpPr/>
      </xdr:nvCxnSpPr>
      <xdr:spPr>
        <a:xfrm>
          <a:off x="18288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38</xdr:row>
      <xdr:rowOff>73677</xdr:rowOff>
    </xdr:from>
    <xdr:ext cx="248786" cy="259045"/>
    <xdr:sp macro="" textlink="">
      <xdr:nvSpPr>
        <xdr:cNvPr id="729" name="テキスト ボックス 728">
          <a:extLst>
            <a:ext uri="{FF2B5EF4-FFF2-40B4-BE49-F238E27FC236}">
              <a16:creationId xmlns:a16="http://schemas.microsoft.com/office/drawing/2014/main" id="{00000000-0008-0000-0600-0000D9020000}"/>
            </a:ext>
          </a:extLst>
        </xdr:cNvPr>
        <xdr:cNvSpPr txBox="1"/>
      </xdr:nvSpPr>
      <xdr:spPr>
        <a:xfrm>
          <a:off x="18039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6350</xdr:rowOff>
    </xdr:from>
    <xdr:to>
      <xdr:col>120</xdr:col>
      <xdr:colOff>114300</xdr:colOff>
      <xdr:row>37</xdr:row>
      <xdr:rowOff>6350</xdr:rowOff>
    </xdr:to>
    <xdr:cxnSp macro="">
      <xdr:nvCxnSpPr>
        <xdr:cNvPr id="730" name="直線コネクタ 729">
          <a:extLst>
            <a:ext uri="{FF2B5EF4-FFF2-40B4-BE49-F238E27FC236}">
              <a16:creationId xmlns:a16="http://schemas.microsoft.com/office/drawing/2014/main" id="{00000000-0008-0000-0600-0000DA020000}"/>
            </a:ext>
          </a:extLst>
        </xdr:cNvPr>
        <xdr:cNvCxnSpPr/>
      </xdr:nvCxnSpPr>
      <xdr:spPr>
        <a:xfrm>
          <a:off x="18288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36</xdr:row>
      <xdr:rowOff>35577</xdr:rowOff>
    </xdr:from>
    <xdr:ext cx="467179" cy="259045"/>
    <xdr:sp macro="" textlink="">
      <xdr:nvSpPr>
        <xdr:cNvPr id="731" name="テキスト ボックス 730">
          <a:extLst>
            <a:ext uri="{FF2B5EF4-FFF2-40B4-BE49-F238E27FC236}">
              <a16:creationId xmlns:a16="http://schemas.microsoft.com/office/drawing/2014/main" id="{00000000-0008-0000-0600-0000DB020000}"/>
            </a:ext>
          </a:extLst>
        </xdr:cNvPr>
        <xdr:cNvSpPr txBox="1"/>
      </xdr:nvSpPr>
      <xdr:spPr>
        <a:xfrm>
          <a:off x="17820821" y="62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34</xdr:row>
      <xdr:rowOff>139700</xdr:rowOff>
    </xdr:from>
    <xdr:to>
      <xdr:col>120</xdr:col>
      <xdr:colOff>114300</xdr:colOff>
      <xdr:row>34</xdr:row>
      <xdr:rowOff>139700</xdr:rowOff>
    </xdr:to>
    <xdr:cxnSp macro="">
      <xdr:nvCxnSpPr>
        <xdr:cNvPr id="732" name="直線コネクタ 731">
          <a:extLst>
            <a:ext uri="{FF2B5EF4-FFF2-40B4-BE49-F238E27FC236}">
              <a16:creationId xmlns:a16="http://schemas.microsoft.com/office/drawing/2014/main" id="{00000000-0008-0000-0600-0000DC020000}"/>
            </a:ext>
          </a:extLst>
        </xdr:cNvPr>
        <xdr:cNvCxnSpPr/>
      </xdr:nvCxnSpPr>
      <xdr:spPr>
        <a:xfrm>
          <a:off x="18288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33</xdr:row>
      <xdr:rowOff>168927</xdr:rowOff>
    </xdr:from>
    <xdr:ext cx="467179" cy="259045"/>
    <xdr:sp macro="" textlink="">
      <xdr:nvSpPr>
        <xdr:cNvPr id="733" name="テキスト ボックス 732">
          <a:extLst>
            <a:ext uri="{FF2B5EF4-FFF2-40B4-BE49-F238E27FC236}">
              <a16:creationId xmlns:a16="http://schemas.microsoft.com/office/drawing/2014/main" id="{00000000-0008-0000-0600-0000DD020000}"/>
            </a:ext>
          </a:extLst>
        </xdr:cNvPr>
        <xdr:cNvSpPr txBox="1"/>
      </xdr:nvSpPr>
      <xdr:spPr>
        <a:xfrm>
          <a:off x="17820821" y="58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32</xdr:row>
      <xdr:rowOff>101600</xdr:rowOff>
    </xdr:from>
    <xdr:to>
      <xdr:col>120</xdr:col>
      <xdr:colOff>114300</xdr:colOff>
      <xdr:row>32</xdr:row>
      <xdr:rowOff>101600</xdr:rowOff>
    </xdr:to>
    <xdr:cxnSp macro="">
      <xdr:nvCxnSpPr>
        <xdr:cNvPr id="734" name="直線コネクタ 733">
          <a:extLst>
            <a:ext uri="{FF2B5EF4-FFF2-40B4-BE49-F238E27FC236}">
              <a16:creationId xmlns:a16="http://schemas.microsoft.com/office/drawing/2014/main" id="{00000000-0008-0000-0600-0000DE020000}"/>
            </a:ext>
          </a:extLst>
        </xdr:cNvPr>
        <xdr:cNvCxnSpPr/>
      </xdr:nvCxnSpPr>
      <xdr:spPr>
        <a:xfrm>
          <a:off x="18288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31</xdr:row>
      <xdr:rowOff>130827</xdr:rowOff>
    </xdr:from>
    <xdr:ext cx="467179" cy="259045"/>
    <xdr:sp macro="" textlink="">
      <xdr:nvSpPr>
        <xdr:cNvPr id="735" name="テキスト ボックス 734">
          <a:extLst>
            <a:ext uri="{FF2B5EF4-FFF2-40B4-BE49-F238E27FC236}">
              <a16:creationId xmlns:a16="http://schemas.microsoft.com/office/drawing/2014/main" id="{00000000-0008-0000-0600-0000DF020000}"/>
            </a:ext>
          </a:extLst>
        </xdr:cNvPr>
        <xdr:cNvSpPr txBox="1"/>
      </xdr:nvSpPr>
      <xdr:spPr>
        <a:xfrm>
          <a:off x="17820821" y="54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63500</xdr:rowOff>
    </xdr:from>
    <xdr:to>
      <xdr:col>120</xdr:col>
      <xdr:colOff>114300</xdr:colOff>
      <xdr:row>30</xdr:row>
      <xdr:rowOff>63500</xdr:rowOff>
    </xdr:to>
    <xdr:cxnSp macro="">
      <xdr:nvCxnSpPr>
        <xdr:cNvPr id="736" name="直線コネクタ 735">
          <a:extLst>
            <a:ext uri="{FF2B5EF4-FFF2-40B4-BE49-F238E27FC236}">
              <a16:creationId xmlns:a16="http://schemas.microsoft.com/office/drawing/2014/main" id="{00000000-0008-0000-0600-0000E0020000}"/>
            </a:ext>
          </a:extLst>
        </xdr:cNvPr>
        <xdr:cNvCxnSpPr/>
      </xdr:nvCxnSpPr>
      <xdr:spPr>
        <a:xfrm>
          <a:off x="18288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29</xdr:row>
      <xdr:rowOff>92727</xdr:rowOff>
    </xdr:from>
    <xdr:ext cx="531299" cy="259045"/>
    <xdr:sp macro="" textlink="">
      <xdr:nvSpPr>
        <xdr:cNvPr id="737" name="テキスト ボックス 736">
          <a:extLst>
            <a:ext uri="{FF2B5EF4-FFF2-40B4-BE49-F238E27FC236}">
              <a16:creationId xmlns:a16="http://schemas.microsoft.com/office/drawing/2014/main" id="{00000000-0008-0000-0600-0000E1020000}"/>
            </a:ext>
          </a:extLst>
        </xdr:cNvPr>
        <xdr:cNvSpPr txBox="1"/>
      </xdr:nvSpPr>
      <xdr:spPr>
        <a:xfrm>
          <a:off x="17756701" y="506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38" name="直線コネクタ 737">
          <a:extLst>
            <a:ext uri="{FF2B5EF4-FFF2-40B4-BE49-F238E27FC236}">
              <a16:creationId xmlns:a16="http://schemas.microsoft.com/office/drawing/2014/main" id="{00000000-0008-0000-0600-0000E2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27</xdr:row>
      <xdr:rowOff>54627</xdr:rowOff>
    </xdr:from>
    <xdr:ext cx="531299" cy="259045"/>
    <xdr:sp macro="" textlink="">
      <xdr:nvSpPr>
        <xdr:cNvPr id="739" name="テキスト ボックス 738">
          <a:extLst>
            <a:ext uri="{FF2B5EF4-FFF2-40B4-BE49-F238E27FC236}">
              <a16:creationId xmlns:a16="http://schemas.microsoft.com/office/drawing/2014/main" id="{00000000-0008-0000-0600-0000E3020000}"/>
            </a:ext>
          </a:extLst>
        </xdr:cNvPr>
        <xdr:cNvSpPr txBox="1"/>
      </xdr:nvSpPr>
      <xdr:spPr>
        <a:xfrm>
          <a:off x="17756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40" name="投資及び出資金グラフ枠">
          <a:extLst>
            <a:ext uri="{FF2B5EF4-FFF2-40B4-BE49-F238E27FC236}">
              <a16:creationId xmlns:a16="http://schemas.microsoft.com/office/drawing/2014/main" id="{00000000-0008-0000-0600-0000E4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31</xdr:row>
      <xdr:rowOff>89281</xdr:rowOff>
    </xdr:from>
    <xdr:to>
      <xdr:col>116</xdr:col>
      <xdr:colOff>62864</xdr:colOff>
      <xdr:row>39</xdr:row>
      <xdr:rowOff>44450</xdr:rowOff>
    </xdr:to>
    <xdr:cxnSp macro="">
      <xdr:nvCxnSpPr>
        <xdr:cNvPr id="741" name="直線コネクタ 740">
          <a:extLst>
            <a:ext uri="{FF2B5EF4-FFF2-40B4-BE49-F238E27FC236}">
              <a16:creationId xmlns:a16="http://schemas.microsoft.com/office/drawing/2014/main" id="{00000000-0008-0000-0600-0000E5020000}"/>
            </a:ext>
          </a:extLst>
        </xdr:cNvPr>
        <xdr:cNvCxnSpPr/>
      </xdr:nvCxnSpPr>
      <xdr:spPr>
        <a:xfrm flipV="1">
          <a:off x="22159595" y="5404231"/>
          <a:ext cx="1269" cy="132676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39</xdr:row>
      <xdr:rowOff>48277</xdr:rowOff>
    </xdr:from>
    <xdr:ext cx="249299" cy="259045"/>
    <xdr:sp macro="" textlink="">
      <xdr:nvSpPr>
        <xdr:cNvPr id="742" name="投資及び出資金最小値テキスト">
          <a:extLst>
            <a:ext uri="{FF2B5EF4-FFF2-40B4-BE49-F238E27FC236}">
              <a16:creationId xmlns:a16="http://schemas.microsoft.com/office/drawing/2014/main" id="{00000000-0008-0000-0600-0000E6020000}"/>
            </a:ext>
          </a:extLst>
        </xdr:cNvPr>
        <xdr:cNvSpPr txBox="1"/>
      </xdr:nvSpPr>
      <xdr:spPr>
        <a:xfrm>
          <a:off x="22212300" y="6734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39</xdr:row>
      <xdr:rowOff>44450</xdr:rowOff>
    </xdr:from>
    <xdr:to>
      <xdr:col>116</xdr:col>
      <xdr:colOff>152400</xdr:colOff>
      <xdr:row>39</xdr:row>
      <xdr:rowOff>44450</xdr:rowOff>
    </xdr:to>
    <xdr:cxnSp macro="">
      <xdr:nvCxnSpPr>
        <xdr:cNvPr id="743" name="直線コネクタ 742">
          <a:extLst>
            <a:ext uri="{FF2B5EF4-FFF2-40B4-BE49-F238E27FC236}">
              <a16:creationId xmlns:a16="http://schemas.microsoft.com/office/drawing/2014/main" id="{00000000-0008-0000-0600-0000E7020000}"/>
            </a:ext>
          </a:extLst>
        </xdr:cNvPr>
        <xdr:cNvCxnSpPr/>
      </xdr:nvCxnSpPr>
      <xdr:spPr>
        <a:xfrm>
          <a:off x="22072600" y="6731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30</xdr:row>
      <xdr:rowOff>35958</xdr:rowOff>
    </xdr:from>
    <xdr:ext cx="534377" cy="259045"/>
    <xdr:sp macro="" textlink="">
      <xdr:nvSpPr>
        <xdr:cNvPr id="744" name="投資及び出資金最大値テキスト">
          <a:extLst>
            <a:ext uri="{FF2B5EF4-FFF2-40B4-BE49-F238E27FC236}">
              <a16:creationId xmlns:a16="http://schemas.microsoft.com/office/drawing/2014/main" id="{00000000-0008-0000-0600-0000E8020000}"/>
            </a:ext>
          </a:extLst>
        </xdr:cNvPr>
        <xdr:cNvSpPr txBox="1"/>
      </xdr:nvSpPr>
      <xdr:spPr>
        <a:xfrm>
          <a:off x="22212300" y="51794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10,447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31</xdr:row>
      <xdr:rowOff>89281</xdr:rowOff>
    </xdr:from>
    <xdr:to>
      <xdr:col>116</xdr:col>
      <xdr:colOff>152400</xdr:colOff>
      <xdr:row>31</xdr:row>
      <xdr:rowOff>89281</xdr:rowOff>
    </xdr:to>
    <xdr:cxnSp macro="">
      <xdr:nvCxnSpPr>
        <xdr:cNvPr id="745" name="直線コネクタ 744">
          <a:extLst>
            <a:ext uri="{FF2B5EF4-FFF2-40B4-BE49-F238E27FC236}">
              <a16:creationId xmlns:a16="http://schemas.microsoft.com/office/drawing/2014/main" id="{00000000-0008-0000-0600-0000E9020000}"/>
            </a:ext>
          </a:extLst>
        </xdr:cNvPr>
        <xdr:cNvCxnSpPr/>
      </xdr:nvCxnSpPr>
      <xdr:spPr>
        <a:xfrm>
          <a:off x="22072600" y="540423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39</xdr:row>
      <xdr:rowOff>44450</xdr:rowOff>
    </xdr:from>
    <xdr:to>
      <xdr:col>116</xdr:col>
      <xdr:colOff>63500</xdr:colOff>
      <xdr:row>39</xdr:row>
      <xdr:rowOff>44450</xdr:rowOff>
    </xdr:to>
    <xdr:cxnSp macro="">
      <xdr:nvCxnSpPr>
        <xdr:cNvPr id="746" name="直線コネクタ 745">
          <a:extLst>
            <a:ext uri="{FF2B5EF4-FFF2-40B4-BE49-F238E27FC236}">
              <a16:creationId xmlns:a16="http://schemas.microsoft.com/office/drawing/2014/main" id="{00000000-0008-0000-0600-0000EA020000}"/>
            </a:ext>
          </a:extLst>
        </xdr:cNvPr>
        <xdr:cNvCxnSpPr/>
      </xdr:nvCxnSpPr>
      <xdr:spPr>
        <a:xfrm>
          <a:off x="21323300" y="6731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37</xdr:row>
      <xdr:rowOff>49928</xdr:rowOff>
    </xdr:from>
    <xdr:ext cx="469744" cy="259045"/>
    <xdr:sp macro="" textlink="">
      <xdr:nvSpPr>
        <xdr:cNvPr id="747" name="投資及び出資金平均値テキスト">
          <a:extLst>
            <a:ext uri="{FF2B5EF4-FFF2-40B4-BE49-F238E27FC236}">
              <a16:creationId xmlns:a16="http://schemas.microsoft.com/office/drawing/2014/main" id="{00000000-0008-0000-0600-0000EB020000}"/>
            </a:ext>
          </a:extLst>
        </xdr:cNvPr>
        <xdr:cNvSpPr txBox="1"/>
      </xdr:nvSpPr>
      <xdr:spPr>
        <a:xfrm>
          <a:off x="22212300" y="6393578"/>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27051</xdr:rowOff>
    </xdr:from>
    <xdr:to>
      <xdr:col>116</xdr:col>
      <xdr:colOff>114300</xdr:colOff>
      <xdr:row>38</xdr:row>
      <xdr:rowOff>128651</xdr:rowOff>
    </xdr:to>
    <xdr:sp macro="" textlink="">
      <xdr:nvSpPr>
        <xdr:cNvPr id="748" name="フローチャート: 判断 747">
          <a:extLst>
            <a:ext uri="{FF2B5EF4-FFF2-40B4-BE49-F238E27FC236}">
              <a16:creationId xmlns:a16="http://schemas.microsoft.com/office/drawing/2014/main" id="{00000000-0008-0000-0600-0000EC020000}"/>
            </a:ext>
          </a:extLst>
        </xdr:cNvPr>
        <xdr:cNvSpPr/>
      </xdr:nvSpPr>
      <xdr:spPr>
        <a:xfrm>
          <a:off x="22110700" y="65421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39</xdr:row>
      <xdr:rowOff>44450</xdr:rowOff>
    </xdr:from>
    <xdr:to>
      <xdr:col>111</xdr:col>
      <xdr:colOff>177800</xdr:colOff>
      <xdr:row>39</xdr:row>
      <xdr:rowOff>44450</xdr:rowOff>
    </xdr:to>
    <xdr:cxnSp macro="">
      <xdr:nvCxnSpPr>
        <xdr:cNvPr id="749" name="直線コネクタ 748">
          <a:extLst>
            <a:ext uri="{FF2B5EF4-FFF2-40B4-BE49-F238E27FC236}">
              <a16:creationId xmlns:a16="http://schemas.microsoft.com/office/drawing/2014/main" id="{00000000-0008-0000-0600-0000ED020000}"/>
            </a:ext>
          </a:extLst>
        </xdr:cNvPr>
        <xdr:cNvCxnSpPr/>
      </xdr:nvCxnSpPr>
      <xdr:spPr>
        <a:xfrm>
          <a:off x="20434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38</xdr:row>
      <xdr:rowOff>6223</xdr:rowOff>
    </xdr:from>
    <xdr:to>
      <xdr:col>112</xdr:col>
      <xdr:colOff>38100</xdr:colOff>
      <xdr:row>38</xdr:row>
      <xdr:rowOff>107823</xdr:rowOff>
    </xdr:to>
    <xdr:sp macro="" textlink="">
      <xdr:nvSpPr>
        <xdr:cNvPr id="750" name="フローチャート: 判断 749">
          <a:extLst>
            <a:ext uri="{FF2B5EF4-FFF2-40B4-BE49-F238E27FC236}">
              <a16:creationId xmlns:a16="http://schemas.microsoft.com/office/drawing/2014/main" id="{00000000-0008-0000-0600-0000EE020000}"/>
            </a:ext>
          </a:extLst>
        </xdr:cNvPr>
        <xdr:cNvSpPr/>
      </xdr:nvSpPr>
      <xdr:spPr>
        <a:xfrm>
          <a:off x="21272500" y="65213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36</xdr:row>
      <xdr:rowOff>124350</xdr:rowOff>
    </xdr:from>
    <xdr:ext cx="469744" cy="259045"/>
    <xdr:sp macro="" textlink="">
      <xdr:nvSpPr>
        <xdr:cNvPr id="751" name="テキスト ボックス 750">
          <a:extLst>
            <a:ext uri="{FF2B5EF4-FFF2-40B4-BE49-F238E27FC236}">
              <a16:creationId xmlns:a16="http://schemas.microsoft.com/office/drawing/2014/main" id="{00000000-0008-0000-0600-0000EF020000}"/>
            </a:ext>
          </a:extLst>
        </xdr:cNvPr>
        <xdr:cNvSpPr txBox="1"/>
      </xdr:nvSpPr>
      <xdr:spPr>
        <a:xfrm>
          <a:off x="21088428" y="629655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39</xdr:row>
      <xdr:rowOff>44450</xdr:rowOff>
    </xdr:from>
    <xdr:to>
      <xdr:col>107</xdr:col>
      <xdr:colOff>50800</xdr:colOff>
      <xdr:row>39</xdr:row>
      <xdr:rowOff>44450</xdr:rowOff>
    </xdr:to>
    <xdr:cxnSp macro="">
      <xdr:nvCxnSpPr>
        <xdr:cNvPr id="752" name="直線コネクタ 751">
          <a:extLst>
            <a:ext uri="{FF2B5EF4-FFF2-40B4-BE49-F238E27FC236}">
              <a16:creationId xmlns:a16="http://schemas.microsoft.com/office/drawing/2014/main" id="{00000000-0008-0000-0600-0000F0020000}"/>
            </a:ext>
          </a:extLst>
        </xdr:cNvPr>
        <xdr:cNvCxnSpPr/>
      </xdr:nvCxnSpPr>
      <xdr:spPr>
        <a:xfrm>
          <a:off x="19545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4699</xdr:rowOff>
    </xdr:from>
    <xdr:to>
      <xdr:col>107</xdr:col>
      <xdr:colOff>101600</xdr:colOff>
      <xdr:row>38</xdr:row>
      <xdr:rowOff>106299</xdr:rowOff>
    </xdr:to>
    <xdr:sp macro="" textlink="">
      <xdr:nvSpPr>
        <xdr:cNvPr id="753" name="フローチャート: 判断 752">
          <a:extLst>
            <a:ext uri="{FF2B5EF4-FFF2-40B4-BE49-F238E27FC236}">
              <a16:creationId xmlns:a16="http://schemas.microsoft.com/office/drawing/2014/main" id="{00000000-0008-0000-0600-0000F1020000}"/>
            </a:ext>
          </a:extLst>
        </xdr:cNvPr>
        <xdr:cNvSpPr/>
      </xdr:nvSpPr>
      <xdr:spPr>
        <a:xfrm>
          <a:off x="20383500" y="65197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36</xdr:row>
      <xdr:rowOff>122826</xdr:rowOff>
    </xdr:from>
    <xdr:ext cx="469744" cy="259045"/>
    <xdr:sp macro="" textlink="">
      <xdr:nvSpPr>
        <xdr:cNvPr id="754" name="テキスト ボックス 753">
          <a:extLst>
            <a:ext uri="{FF2B5EF4-FFF2-40B4-BE49-F238E27FC236}">
              <a16:creationId xmlns:a16="http://schemas.microsoft.com/office/drawing/2014/main" id="{00000000-0008-0000-0600-0000F2020000}"/>
            </a:ext>
          </a:extLst>
        </xdr:cNvPr>
        <xdr:cNvSpPr txBox="1"/>
      </xdr:nvSpPr>
      <xdr:spPr>
        <a:xfrm>
          <a:off x="20199428" y="62950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39</xdr:row>
      <xdr:rowOff>44450</xdr:rowOff>
    </xdr:from>
    <xdr:to>
      <xdr:col>102</xdr:col>
      <xdr:colOff>114300</xdr:colOff>
      <xdr:row>39</xdr:row>
      <xdr:rowOff>44450</xdr:rowOff>
    </xdr:to>
    <xdr:cxnSp macro="">
      <xdr:nvCxnSpPr>
        <xdr:cNvPr id="755" name="直線コネクタ 754">
          <a:extLst>
            <a:ext uri="{FF2B5EF4-FFF2-40B4-BE49-F238E27FC236}">
              <a16:creationId xmlns:a16="http://schemas.microsoft.com/office/drawing/2014/main" id="{00000000-0008-0000-0600-0000F3020000}"/>
            </a:ext>
          </a:extLst>
        </xdr:cNvPr>
        <xdr:cNvCxnSpPr/>
      </xdr:nvCxnSpPr>
      <xdr:spPr>
        <a:xfrm>
          <a:off x="18656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37</xdr:row>
      <xdr:rowOff>162560</xdr:rowOff>
    </xdr:from>
    <xdr:to>
      <xdr:col>102</xdr:col>
      <xdr:colOff>165100</xdr:colOff>
      <xdr:row>38</xdr:row>
      <xdr:rowOff>92710</xdr:rowOff>
    </xdr:to>
    <xdr:sp macro="" textlink="">
      <xdr:nvSpPr>
        <xdr:cNvPr id="756" name="フローチャート: 判断 755">
          <a:extLst>
            <a:ext uri="{FF2B5EF4-FFF2-40B4-BE49-F238E27FC236}">
              <a16:creationId xmlns:a16="http://schemas.microsoft.com/office/drawing/2014/main" id="{00000000-0008-0000-0600-0000F4020000}"/>
            </a:ext>
          </a:extLst>
        </xdr:cNvPr>
        <xdr:cNvSpPr/>
      </xdr:nvSpPr>
      <xdr:spPr>
        <a:xfrm>
          <a:off x="19494500" y="65062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36</xdr:row>
      <xdr:rowOff>109237</xdr:rowOff>
    </xdr:from>
    <xdr:ext cx="469744" cy="259045"/>
    <xdr:sp macro="" textlink="">
      <xdr:nvSpPr>
        <xdr:cNvPr id="757" name="テキスト ボックス 756">
          <a:extLst>
            <a:ext uri="{FF2B5EF4-FFF2-40B4-BE49-F238E27FC236}">
              <a16:creationId xmlns:a16="http://schemas.microsoft.com/office/drawing/2014/main" id="{00000000-0008-0000-0600-0000F5020000}"/>
            </a:ext>
          </a:extLst>
        </xdr:cNvPr>
        <xdr:cNvSpPr txBox="1"/>
      </xdr:nvSpPr>
      <xdr:spPr>
        <a:xfrm>
          <a:off x="19310428" y="62814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5207</xdr:rowOff>
    </xdr:from>
    <xdr:to>
      <xdr:col>98</xdr:col>
      <xdr:colOff>38100</xdr:colOff>
      <xdr:row>38</xdr:row>
      <xdr:rowOff>106807</xdr:rowOff>
    </xdr:to>
    <xdr:sp macro="" textlink="">
      <xdr:nvSpPr>
        <xdr:cNvPr id="758" name="フローチャート: 判断 757">
          <a:extLst>
            <a:ext uri="{FF2B5EF4-FFF2-40B4-BE49-F238E27FC236}">
              <a16:creationId xmlns:a16="http://schemas.microsoft.com/office/drawing/2014/main" id="{00000000-0008-0000-0600-0000F6020000}"/>
            </a:ext>
          </a:extLst>
        </xdr:cNvPr>
        <xdr:cNvSpPr/>
      </xdr:nvSpPr>
      <xdr:spPr>
        <a:xfrm>
          <a:off x="18605500" y="65203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36</xdr:row>
      <xdr:rowOff>123334</xdr:rowOff>
    </xdr:from>
    <xdr:ext cx="469744" cy="259045"/>
    <xdr:sp macro="" textlink="">
      <xdr:nvSpPr>
        <xdr:cNvPr id="759" name="テキスト ボックス 758">
          <a:extLst>
            <a:ext uri="{FF2B5EF4-FFF2-40B4-BE49-F238E27FC236}">
              <a16:creationId xmlns:a16="http://schemas.microsoft.com/office/drawing/2014/main" id="{00000000-0008-0000-0600-0000F7020000}"/>
            </a:ext>
          </a:extLst>
        </xdr:cNvPr>
        <xdr:cNvSpPr txBox="1"/>
      </xdr:nvSpPr>
      <xdr:spPr>
        <a:xfrm>
          <a:off x="18421428" y="629553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60" name="テキスト ボックス 759">
          <a:extLst>
            <a:ext uri="{FF2B5EF4-FFF2-40B4-BE49-F238E27FC236}">
              <a16:creationId xmlns:a16="http://schemas.microsoft.com/office/drawing/2014/main" id="{00000000-0008-0000-0600-0000F8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61" name="テキスト ボックス 760">
          <a:extLst>
            <a:ext uri="{FF2B5EF4-FFF2-40B4-BE49-F238E27FC236}">
              <a16:creationId xmlns:a16="http://schemas.microsoft.com/office/drawing/2014/main" id="{00000000-0008-0000-0600-0000F9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62" name="テキスト ボックス 761">
          <a:extLst>
            <a:ext uri="{FF2B5EF4-FFF2-40B4-BE49-F238E27FC236}">
              <a16:creationId xmlns:a16="http://schemas.microsoft.com/office/drawing/2014/main" id="{00000000-0008-0000-0600-0000FA02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63" name="テキスト ボックス 762">
          <a:extLst>
            <a:ext uri="{FF2B5EF4-FFF2-40B4-BE49-F238E27FC236}">
              <a16:creationId xmlns:a16="http://schemas.microsoft.com/office/drawing/2014/main" id="{00000000-0008-0000-0600-0000FB02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64" name="テキスト ボックス 763">
          <a:extLst>
            <a:ext uri="{FF2B5EF4-FFF2-40B4-BE49-F238E27FC236}">
              <a16:creationId xmlns:a16="http://schemas.microsoft.com/office/drawing/2014/main" id="{00000000-0008-0000-0600-0000FC02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165100</xdr:rowOff>
    </xdr:from>
    <xdr:to>
      <xdr:col>116</xdr:col>
      <xdr:colOff>114300</xdr:colOff>
      <xdr:row>39</xdr:row>
      <xdr:rowOff>95250</xdr:rowOff>
    </xdr:to>
    <xdr:sp macro="" textlink="">
      <xdr:nvSpPr>
        <xdr:cNvPr id="765" name="楕円 764">
          <a:extLst>
            <a:ext uri="{FF2B5EF4-FFF2-40B4-BE49-F238E27FC236}">
              <a16:creationId xmlns:a16="http://schemas.microsoft.com/office/drawing/2014/main" id="{00000000-0008-0000-0600-0000FD020000}"/>
            </a:ext>
          </a:extLst>
        </xdr:cNvPr>
        <xdr:cNvSpPr/>
      </xdr:nvSpPr>
      <xdr:spPr>
        <a:xfrm>
          <a:off x="221107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80027</xdr:rowOff>
    </xdr:from>
    <xdr:ext cx="249299" cy="259045"/>
    <xdr:sp macro="" textlink="">
      <xdr:nvSpPr>
        <xdr:cNvPr id="766" name="投資及び出資金該当値テキスト">
          <a:extLst>
            <a:ext uri="{FF2B5EF4-FFF2-40B4-BE49-F238E27FC236}">
              <a16:creationId xmlns:a16="http://schemas.microsoft.com/office/drawing/2014/main" id="{00000000-0008-0000-0600-0000FE020000}"/>
            </a:ext>
          </a:extLst>
        </xdr:cNvPr>
        <xdr:cNvSpPr txBox="1"/>
      </xdr:nvSpPr>
      <xdr:spPr>
        <a:xfrm>
          <a:off x="22212300" y="65951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165100</xdr:rowOff>
    </xdr:from>
    <xdr:to>
      <xdr:col>112</xdr:col>
      <xdr:colOff>38100</xdr:colOff>
      <xdr:row>39</xdr:row>
      <xdr:rowOff>95250</xdr:rowOff>
    </xdr:to>
    <xdr:sp macro="" textlink="">
      <xdr:nvSpPr>
        <xdr:cNvPr id="767" name="楕円 766">
          <a:extLst>
            <a:ext uri="{FF2B5EF4-FFF2-40B4-BE49-F238E27FC236}">
              <a16:creationId xmlns:a16="http://schemas.microsoft.com/office/drawing/2014/main" id="{00000000-0008-0000-0600-0000FF020000}"/>
            </a:ext>
          </a:extLst>
        </xdr:cNvPr>
        <xdr:cNvSpPr/>
      </xdr:nvSpPr>
      <xdr:spPr>
        <a:xfrm>
          <a:off x="21272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39</xdr:row>
      <xdr:rowOff>86377</xdr:rowOff>
    </xdr:from>
    <xdr:ext cx="249299" cy="259045"/>
    <xdr:sp macro="" textlink="">
      <xdr:nvSpPr>
        <xdr:cNvPr id="768" name="テキスト ボックス 767">
          <a:extLst>
            <a:ext uri="{FF2B5EF4-FFF2-40B4-BE49-F238E27FC236}">
              <a16:creationId xmlns:a16="http://schemas.microsoft.com/office/drawing/2014/main" id="{00000000-0008-0000-0600-000000030000}"/>
            </a:ext>
          </a:extLst>
        </xdr:cNvPr>
        <xdr:cNvSpPr txBox="1"/>
      </xdr:nvSpPr>
      <xdr:spPr>
        <a:xfrm>
          <a:off x="21198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38</xdr:row>
      <xdr:rowOff>165100</xdr:rowOff>
    </xdr:from>
    <xdr:to>
      <xdr:col>107</xdr:col>
      <xdr:colOff>101600</xdr:colOff>
      <xdr:row>39</xdr:row>
      <xdr:rowOff>95250</xdr:rowOff>
    </xdr:to>
    <xdr:sp macro="" textlink="">
      <xdr:nvSpPr>
        <xdr:cNvPr id="769" name="楕円 768">
          <a:extLst>
            <a:ext uri="{FF2B5EF4-FFF2-40B4-BE49-F238E27FC236}">
              <a16:creationId xmlns:a16="http://schemas.microsoft.com/office/drawing/2014/main" id="{00000000-0008-0000-0600-000001030000}"/>
            </a:ext>
          </a:extLst>
        </xdr:cNvPr>
        <xdr:cNvSpPr/>
      </xdr:nvSpPr>
      <xdr:spPr>
        <a:xfrm>
          <a:off x="20383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39</xdr:row>
      <xdr:rowOff>86377</xdr:rowOff>
    </xdr:from>
    <xdr:ext cx="249299" cy="259045"/>
    <xdr:sp macro="" textlink="">
      <xdr:nvSpPr>
        <xdr:cNvPr id="770" name="テキスト ボックス 769">
          <a:extLst>
            <a:ext uri="{FF2B5EF4-FFF2-40B4-BE49-F238E27FC236}">
              <a16:creationId xmlns:a16="http://schemas.microsoft.com/office/drawing/2014/main" id="{00000000-0008-0000-0600-000002030000}"/>
            </a:ext>
          </a:extLst>
        </xdr:cNvPr>
        <xdr:cNvSpPr txBox="1"/>
      </xdr:nvSpPr>
      <xdr:spPr>
        <a:xfrm>
          <a:off x="20309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38</xdr:row>
      <xdr:rowOff>165100</xdr:rowOff>
    </xdr:from>
    <xdr:to>
      <xdr:col>102</xdr:col>
      <xdr:colOff>165100</xdr:colOff>
      <xdr:row>39</xdr:row>
      <xdr:rowOff>95250</xdr:rowOff>
    </xdr:to>
    <xdr:sp macro="" textlink="">
      <xdr:nvSpPr>
        <xdr:cNvPr id="771" name="楕円 770">
          <a:extLst>
            <a:ext uri="{FF2B5EF4-FFF2-40B4-BE49-F238E27FC236}">
              <a16:creationId xmlns:a16="http://schemas.microsoft.com/office/drawing/2014/main" id="{00000000-0008-0000-0600-000003030000}"/>
            </a:ext>
          </a:extLst>
        </xdr:cNvPr>
        <xdr:cNvSpPr/>
      </xdr:nvSpPr>
      <xdr:spPr>
        <a:xfrm>
          <a:off x="19494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39</xdr:row>
      <xdr:rowOff>86377</xdr:rowOff>
    </xdr:from>
    <xdr:ext cx="249299" cy="259045"/>
    <xdr:sp macro="" textlink="">
      <xdr:nvSpPr>
        <xdr:cNvPr id="772" name="テキスト ボックス 771">
          <a:extLst>
            <a:ext uri="{FF2B5EF4-FFF2-40B4-BE49-F238E27FC236}">
              <a16:creationId xmlns:a16="http://schemas.microsoft.com/office/drawing/2014/main" id="{00000000-0008-0000-0600-000004030000}"/>
            </a:ext>
          </a:extLst>
        </xdr:cNvPr>
        <xdr:cNvSpPr txBox="1"/>
      </xdr:nvSpPr>
      <xdr:spPr>
        <a:xfrm>
          <a:off x="19420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165100</xdr:rowOff>
    </xdr:from>
    <xdr:to>
      <xdr:col>98</xdr:col>
      <xdr:colOff>38100</xdr:colOff>
      <xdr:row>39</xdr:row>
      <xdr:rowOff>95250</xdr:rowOff>
    </xdr:to>
    <xdr:sp macro="" textlink="">
      <xdr:nvSpPr>
        <xdr:cNvPr id="773" name="楕円 772">
          <a:extLst>
            <a:ext uri="{FF2B5EF4-FFF2-40B4-BE49-F238E27FC236}">
              <a16:creationId xmlns:a16="http://schemas.microsoft.com/office/drawing/2014/main" id="{00000000-0008-0000-0600-000005030000}"/>
            </a:ext>
          </a:extLst>
        </xdr:cNvPr>
        <xdr:cNvSpPr/>
      </xdr:nvSpPr>
      <xdr:spPr>
        <a:xfrm>
          <a:off x="18605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39</xdr:row>
      <xdr:rowOff>86377</xdr:rowOff>
    </xdr:from>
    <xdr:ext cx="249299" cy="259045"/>
    <xdr:sp macro="" textlink="">
      <xdr:nvSpPr>
        <xdr:cNvPr id="774" name="テキスト ボックス 773">
          <a:extLst>
            <a:ext uri="{FF2B5EF4-FFF2-40B4-BE49-F238E27FC236}">
              <a16:creationId xmlns:a16="http://schemas.microsoft.com/office/drawing/2014/main" id="{00000000-0008-0000-0600-000006030000}"/>
            </a:ext>
          </a:extLst>
        </xdr:cNvPr>
        <xdr:cNvSpPr txBox="1"/>
      </xdr:nvSpPr>
      <xdr:spPr>
        <a:xfrm>
          <a:off x="18531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75" name="正方形/長方形 774">
          <a:extLst>
            <a:ext uri="{FF2B5EF4-FFF2-40B4-BE49-F238E27FC236}">
              <a16:creationId xmlns:a16="http://schemas.microsoft.com/office/drawing/2014/main" id="{00000000-0008-0000-0600-00000703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貸付金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76" name="正方形/長方形 775">
          <a:extLst>
            <a:ext uri="{FF2B5EF4-FFF2-40B4-BE49-F238E27FC236}">
              <a16:creationId xmlns:a16="http://schemas.microsoft.com/office/drawing/2014/main" id="{00000000-0008-0000-0600-00000803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77" name="正方形/長方形 776">
          <a:extLst>
            <a:ext uri="{FF2B5EF4-FFF2-40B4-BE49-F238E27FC236}">
              <a16:creationId xmlns:a16="http://schemas.microsoft.com/office/drawing/2014/main" id="{00000000-0008-0000-0600-00000903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78" name="正方形/長方形 777">
          <a:extLst>
            <a:ext uri="{FF2B5EF4-FFF2-40B4-BE49-F238E27FC236}">
              <a16:creationId xmlns:a16="http://schemas.microsoft.com/office/drawing/2014/main" id="{00000000-0008-0000-0600-00000A03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79" name="正方形/長方形 778">
          <a:extLst>
            <a:ext uri="{FF2B5EF4-FFF2-40B4-BE49-F238E27FC236}">
              <a16:creationId xmlns:a16="http://schemas.microsoft.com/office/drawing/2014/main" id="{00000000-0008-0000-0600-00000B03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80" name="正方形/長方形 779">
          <a:extLst>
            <a:ext uri="{FF2B5EF4-FFF2-40B4-BE49-F238E27FC236}">
              <a16:creationId xmlns:a16="http://schemas.microsoft.com/office/drawing/2014/main" id="{00000000-0008-0000-0600-00000C03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81" name="正方形/長方形 780">
          <a:extLst>
            <a:ext uri="{FF2B5EF4-FFF2-40B4-BE49-F238E27FC236}">
              <a16:creationId xmlns:a16="http://schemas.microsoft.com/office/drawing/2014/main" id="{00000000-0008-0000-0600-00000D03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82" name="正方形/長方形 781">
          <a:extLst>
            <a:ext uri="{FF2B5EF4-FFF2-40B4-BE49-F238E27FC236}">
              <a16:creationId xmlns:a16="http://schemas.microsoft.com/office/drawing/2014/main" id="{00000000-0008-0000-0600-00000E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83" name="テキスト ボックス 782">
          <a:extLst>
            <a:ext uri="{FF2B5EF4-FFF2-40B4-BE49-F238E27FC236}">
              <a16:creationId xmlns:a16="http://schemas.microsoft.com/office/drawing/2014/main" id="{00000000-0008-0000-0600-00000F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84" name="直線コネクタ 783">
          <a:extLst>
            <a:ext uri="{FF2B5EF4-FFF2-40B4-BE49-F238E27FC236}">
              <a16:creationId xmlns:a16="http://schemas.microsoft.com/office/drawing/2014/main" id="{00000000-0008-0000-0600-000010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58</xdr:row>
      <xdr:rowOff>139700</xdr:rowOff>
    </xdr:from>
    <xdr:to>
      <xdr:col>120</xdr:col>
      <xdr:colOff>114300</xdr:colOff>
      <xdr:row>58</xdr:row>
      <xdr:rowOff>139700</xdr:rowOff>
    </xdr:to>
    <xdr:cxnSp macro="">
      <xdr:nvCxnSpPr>
        <xdr:cNvPr id="785" name="直線コネクタ 784">
          <a:extLst>
            <a:ext uri="{FF2B5EF4-FFF2-40B4-BE49-F238E27FC236}">
              <a16:creationId xmlns:a16="http://schemas.microsoft.com/office/drawing/2014/main" id="{00000000-0008-0000-0600-000011030000}"/>
            </a:ext>
          </a:extLst>
        </xdr:cNvPr>
        <xdr:cNvCxnSpPr/>
      </xdr:nvCxnSpPr>
      <xdr:spPr>
        <a:xfrm>
          <a:off x="18288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57</xdr:row>
      <xdr:rowOff>168927</xdr:rowOff>
    </xdr:from>
    <xdr:ext cx="248786" cy="259045"/>
    <xdr:sp macro="" textlink="">
      <xdr:nvSpPr>
        <xdr:cNvPr id="786" name="テキスト ボックス 785">
          <a:extLst>
            <a:ext uri="{FF2B5EF4-FFF2-40B4-BE49-F238E27FC236}">
              <a16:creationId xmlns:a16="http://schemas.microsoft.com/office/drawing/2014/main" id="{00000000-0008-0000-0600-000012030000}"/>
            </a:ext>
          </a:extLst>
        </xdr:cNvPr>
        <xdr:cNvSpPr txBox="1"/>
      </xdr:nvSpPr>
      <xdr:spPr>
        <a:xfrm>
          <a:off x="18039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56</xdr:row>
      <xdr:rowOff>25400</xdr:rowOff>
    </xdr:from>
    <xdr:to>
      <xdr:col>120</xdr:col>
      <xdr:colOff>114300</xdr:colOff>
      <xdr:row>56</xdr:row>
      <xdr:rowOff>25400</xdr:rowOff>
    </xdr:to>
    <xdr:cxnSp macro="">
      <xdr:nvCxnSpPr>
        <xdr:cNvPr id="787" name="直線コネクタ 786">
          <a:extLst>
            <a:ext uri="{FF2B5EF4-FFF2-40B4-BE49-F238E27FC236}">
              <a16:creationId xmlns:a16="http://schemas.microsoft.com/office/drawing/2014/main" id="{00000000-0008-0000-0600-000013030000}"/>
            </a:ext>
          </a:extLst>
        </xdr:cNvPr>
        <xdr:cNvCxnSpPr/>
      </xdr:nvCxnSpPr>
      <xdr:spPr>
        <a:xfrm>
          <a:off x="18288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55</xdr:row>
      <xdr:rowOff>54627</xdr:rowOff>
    </xdr:from>
    <xdr:ext cx="531299" cy="259045"/>
    <xdr:sp macro="" textlink="">
      <xdr:nvSpPr>
        <xdr:cNvPr id="788" name="テキスト ボックス 787">
          <a:extLst>
            <a:ext uri="{FF2B5EF4-FFF2-40B4-BE49-F238E27FC236}">
              <a16:creationId xmlns:a16="http://schemas.microsoft.com/office/drawing/2014/main" id="{00000000-0008-0000-0600-000014030000}"/>
            </a:ext>
          </a:extLst>
        </xdr:cNvPr>
        <xdr:cNvSpPr txBox="1"/>
      </xdr:nvSpPr>
      <xdr:spPr>
        <a:xfrm>
          <a:off x="17756701" y="9484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82550</xdr:rowOff>
    </xdr:from>
    <xdr:to>
      <xdr:col>120</xdr:col>
      <xdr:colOff>114300</xdr:colOff>
      <xdr:row>53</xdr:row>
      <xdr:rowOff>82550</xdr:rowOff>
    </xdr:to>
    <xdr:cxnSp macro="">
      <xdr:nvCxnSpPr>
        <xdr:cNvPr id="789" name="直線コネクタ 788">
          <a:extLst>
            <a:ext uri="{FF2B5EF4-FFF2-40B4-BE49-F238E27FC236}">
              <a16:creationId xmlns:a16="http://schemas.microsoft.com/office/drawing/2014/main" id="{00000000-0008-0000-0600-000015030000}"/>
            </a:ext>
          </a:extLst>
        </xdr:cNvPr>
        <xdr:cNvCxnSpPr/>
      </xdr:nvCxnSpPr>
      <xdr:spPr>
        <a:xfrm>
          <a:off x="18288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52</xdr:row>
      <xdr:rowOff>111777</xdr:rowOff>
    </xdr:from>
    <xdr:ext cx="531299" cy="259045"/>
    <xdr:sp macro="" textlink="">
      <xdr:nvSpPr>
        <xdr:cNvPr id="790" name="テキスト ボックス 789">
          <a:extLst>
            <a:ext uri="{FF2B5EF4-FFF2-40B4-BE49-F238E27FC236}">
              <a16:creationId xmlns:a16="http://schemas.microsoft.com/office/drawing/2014/main" id="{00000000-0008-0000-0600-000016030000}"/>
            </a:ext>
          </a:extLst>
        </xdr:cNvPr>
        <xdr:cNvSpPr txBox="1"/>
      </xdr:nvSpPr>
      <xdr:spPr>
        <a:xfrm>
          <a:off x="17756701" y="9027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50</xdr:row>
      <xdr:rowOff>139700</xdr:rowOff>
    </xdr:from>
    <xdr:to>
      <xdr:col>120</xdr:col>
      <xdr:colOff>114300</xdr:colOff>
      <xdr:row>50</xdr:row>
      <xdr:rowOff>139700</xdr:rowOff>
    </xdr:to>
    <xdr:cxnSp macro="">
      <xdr:nvCxnSpPr>
        <xdr:cNvPr id="791" name="直線コネクタ 790">
          <a:extLst>
            <a:ext uri="{FF2B5EF4-FFF2-40B4-BE49-F238E27FC236}">
              <a16:creationId xmlns:a16="http://schemas.microsoft.com/office/drawing/2014/main" id="{00000000-0008-0000-0600-000017030000}"/>
            </a:ext>
          </a:extLst>
        </xdr:cNvPr>
        <xdr:cNvCxnSpPr/>
      </xdr:nvCxnSpPr>
      <xdr:spPr>
        <a:xfrm>
          <a:off x="18288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49</xdr:row>
      <xdr:rowOff>168927</xdr:rowOff>
    </xdr:from>
    <xdr:ext cx="531299" cy="259045"/>
    <xdr:sp macro="" textlink="">
      <xdr:nvSpPr>
        <xdr:cNvPr id="792" name="テキスト ボックス 791">
          <a:extLst>
            <a:ext uri="{FF2B5EF4-FFF2-40B4-BE49-F238E27FC236}">
              <a16:creationId xmlns:a16="http://schemas.microsoft.com/office/drawing/2014/main" id="{00000000-0008-0000-0600-000018030000}"/>
            </a:ext>
          </a:extLst>
        </xdr:cNvPr>
        <xdr:cNvSpPr txBox="1"/>
      </xdr:nvSpPr>
      <xdr:spPr>
        <a:xfrm>
          <a:off x="17756701" y="8569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93" name="直線コネクタ 792">
          <a:extLst>
            <a:ext uri="{FF2B5EF4-FFF2-40B4-BE49-F238E27FC236}">
              <a16:creationId xmlns:a16="http://schemas.microsoft.com/office/drawing/2014/main" id="{00000000-0008-0000-0600-000019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47</xdr:row>
      <xdr:rowOff>54627</xdr:rowOff>
    </xdr:from>
    <xdr:ext cx="531299" cy="259045"/>
    <xdr:sp macro="" textlink="">
      <xdr:nvSpPr>
        <xdr:cNvPr id="794" name="テキスト ボックス 793">
          <a:extLst>
            <a:ext uri="{FF2B5EF4-FFF2-40B4-BE49-F238E27FC236}">
              <a16:creationId xmlns:a16="http://schemas.microsoft.com/office/drawing/2014/main" id="{00000000-0008-0000-0600-00001A030000}"/>
            </a:ext>
          </a:extLst>
        </xdr:cNvPr>
        <xdr:cNvSpPr txBox="1"/>
      </xdr:nvSpPr>
      <xdr:spPr>
        <a:xfrm>
          <a:off x="17756701" y="811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95" name="貸付金グラフ枠">
          <a:extLst>
            <a:ext uri="{FF2B5EF4-FFF2-40B4-BE49-F238E27FC236}">
              <a16:creationId xmlns:a16="http://schemas.microsoft.com/office/drawing/2014/main" id="{00000000-0008-0000-0600-00001B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51</xdr:row>
      <xdr:rowOff>112816</xdr:rowOff>
    </xdr:from>
    <xdr:to>
      <xdr:col>116</xdr:col>
      <xdr:colOff>62864</xdr:colOff>
      <xdr:row>58</xdr:row>
      <xdr:rowOff>139700</xdr:rowOff>
    </xdr:to>
    <xdr:cxnSp macro="">
      <xdr:nvCxnSpPr>
        <xdr:cNvPr id="796" name="直線コネクタ 795">
          <a:extLst>
            <a:ext uri="{FF2B5EF4-FFF2-40B4-BE49-F238E27FC236}">
              <a16:creationId xmlns:a16="http://schemas.microsoft.com/office/drawing/2014/main" id="{00000000-0008-0000-0600-00001C030000}"/>
            </a:ext>
          </a:extLst>
        </xdr:cNvPr>
        <xdr:cNvCxnSpPr/>
      </xdr:nvCxnSpPr>
      <xdr:spPr>
        <a:xfrm flipV="1">
          <a:off x="22159595" y="8856766"/>
          <a:ext cx="1269" cy="122703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58</xdr:row>
      <xdr:rowOff>143966</xdr:rowOff>
    </xdr:from>
    <xdr:ext cx="249299" cy="259045"/>
    <xdr:sp macro="" textlink="">
      <xdr:nvSpPr>
        <xdr:cNvPr id="797" name="貸付金最小値テキスト">
          <a:extLst>
            <a:ext uri="{FF2B5EF4-FFF2-40B4-BE49-F238E27FC236}">
              <a16:creationId xmlns:a16="http://schemas.microsoft.com/office/drawing/2014/main" id="{00000000-0008-0000-0600-00001D030000}"/>
            </a:ext>
          </a:extLst>
        </xdr:cNvPr>
        <xdr:cNvSpPr txBox="1"/>
      </xdr:nvSpPr>
      <xdr:spPr>
        <a:xfrm>
          <a:off x="22212300" y="10088066"/>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58</xdr:row>
      <xdr:rowOff>139700</xdr:rowOff>
    </xdr:from>
    <xdr:to>
      <xdr:col>116</xdr:col>
      <xdr:colOff>152400</xdr:colOff>
      <xdr:row>58</xdr:row>
      <xdr:rowOff>139700</xdr:rowOff>
    </xdr:to>
    <xdr:cxnSp macro="">
      <xdr:nvCxnSpPr>
        <xdr:cNvPr id="798" name="直線コネクタ 797">
          <a:extLst>
            <a:ext uri="{FF2B5EF4-FFF2-40B4-BE49-F238E27FC236}">
              <a16:creationId xmlns:a16="http://schemas.microsoft.com/office/drawing/2014/main" id="{00000000-0008-0000-0600-00001E030000}"/>
            </a:ext>
          </a:extLst>
        </xdr:cNvPr>
        <xdr:cNvCxnSpPr/>
      </xdr:nvCxnSpPr>
      <xdr:spPr>
        <a:xfrm>
          <a:off x="22072600" y="10083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50</xdr:row>
      <xdr:rowOff>59493</xdr:rowOff>
    </xdr:from>
    <xdr:ext cx="534377" cy="259045"/>
    <xdr:sp macro="" textlink="">
      <xdr:nvSpPr>
        <xdr:cNvPr id="799" name="貸付金最大値テキスト">
          <a:extLst>
            <a:ext uri="{FF2B5EF4-FFF2-40B4-BE49-F238E27FC236}">
              <a16:creationId xmlns:a16="http://schemas.microsoft.com/office/drawing/2014/main" id="{00000000-0008-0000-0600-00001F030000}"/>
            </a:ext>
          </a:extLst>
        </xdr:cNvPr>
        <xdr:cNvSpPr txBox="1"/>
      </xdr:nvSpPr>
      <xdr:spPr>
        <a:xfrm>
          <a:off x="22212300" y="86319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53,676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51</xdr:row>
      <xdr:rowOff>112816</xdr:rowOff>
    </xdr:from>
    <xdr:to>
      <xdr:col>116</xdr:col>
      <xdr:colOff>152400</xdr:colOff>
      <xdr:row>51</xdr:row>
      <xdr:rowOff>112816</xdr:rowOff>
    </xdr:to>
    <xdr:cxnSp macro="">
      <xdr:nvCxnSpPr>
        <xdr:cNvPr id="800" name="直線コネクタ 799">
          <a:extLst>
            <a:ext uri="{FF2B5EF4-FFF2-40B4-BE49-F238E27FC236}">
              <a16:creationId xmlns:a16="http://schemas.microsoft.com/office/drawing/2014/main" id="{00000000-0008-0000-0600-000020030000}"/>
            </a:ext>
          </a:extLst>
        </xdr:cNvPr>
        <xdr:cNvCxnSpPr/>
      </xdr:nvCxnSpPr>
      <xdr:spPr>
        <a:xfrm>
          <a:off x="22072600" y="885676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58</xdr:row>
      <xdr:rowOff>139700</xdr:rowOff>
    </xdr:from>
    <xdr:to>
      <xdr:col>116</xdr:col>
      <xdr:colOff>63500</xdr:colOff>
      <xdr:row>58</xdr:row>
      <xdr:rowOff>139700</xdr:rowOff>
    </xdr:to>
    <xdr:cxnSp macro="">
      <xdr:nvCxnSpPr>
        <xdr:cNvPr id="801" name="直線コネクタ 800">
          <a:extLst>
            <a:ext uri="{FF2B5EF4-FFF2-40B4-BE49-F238E27FC236}">
              <a16:creationId xmlns:a16="http://schemas.microsoft.com/office/drawing/2014/main" id="{00000000-0008-0000-0600-000021030000}"/>
            </a:ext>
          </a:extLst>
        </xdr:cNvPr>
        <xdr:cNvCxnSpPr/>
      </xdr:nvCxnSpPr>
      <xdr:spPr>
        <a:xfrm>
          <a:off x="21323300" y="100838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57</xdr:row>
      <xdr:rowOff>61417</xdr:rowOff>
    </xdr:from>
    <xdr:ext cx="469744" cy="259045"/>
    <xdr:sp macro="" textlink="">
      <xdr:nvSpPr>
        <xdr:cNvPr id="802" name="貸付金平均値テキスト">
          <a:extLst>
            <a:ext uri="{FF2B5EF4-FFF2-40B4-BE49-F238E27FC236}">
              <a16:creationId xmlns:a16="http://schemas.microsoft.com/office/drawing/2014/main" id="{00000000-0008-0000-0600-000022030000}"/>
            </a:ext>
          </a:extLst>
        </xdr:cNvPr>
        <xdr:cNvSpPr txBox="1"/>
      </xdr:nvSpPr>
      <xdr:spPr>
        <a:xfrm>
          <a:off x="22212300" y="983406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2,203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38540</xdr:rowOff>
    </xdr:from>
    <xdr:to>
      <xdr:col>116</xdr:col>
      <xdr:colOff>114300</xdr:colOff>
      <xdr:row>58</xdr:row>
      <xdr:rowOff>140140</xdr:rowOff>
    </xdr:to>
    <xdr:sp macro="" textlink="">
      <xdr:nvSpPr>
        <xdr:cNvPr id="803" name="フローチャート: 判断 802">
          <a:extLst>
            <a:ext uri="{FF2B5EF4-FFF2-40B4-BE49-F238E27FC236}">
              <a16:creationId xmlns:a16="http://schemas.microsoft.com/office/drawing/2014/main" id="{00000000-0008-0000-0600-000023030000}"/>
            </a:ext>
          </a:extLst>
        </xdr:cNvPr>
        <xdr:cNvSpPr/>
      </xdr:nvSpPr>
      <xdr:spPr>
        <a:xfrm>
          <a:off x="22110700" y="99826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58</xdr:row>
      <xdr:rowOff>132202</xdr:rowOff>
    </xdr:from>
    <xdr:to>
      <xdr:col>111</xdr:col>
      <xdr:colOff>177800</xdr:colOff>
      <xdr:row>58</xdr:row>
      <xdr:rowOff>139700</xdr:rowOff>
    </xdr:to>
    <xdr:cxnSp macro="">
      <xdr:nvCxnSpPr>
        <xdr:cNvPr id="804" name="直線コネクタ 803">
          <a:extLst>
            <a:ext uri="{FF2B5EF4-FFF2-40B4-BE49-F238E27FC236}">
              <a16:creationId xmlns:a16="http://schemas.microsoft.com/office/drawing/2014/main" id="{00000000-0008-0000-0600-000024030000}"/>
            </a:ext>
          </a:extLst>
        </xdr:cNvPr>
        <xdr:cNvCxnSpPr/>
      </xdr:nvCxnSpPr>
      <xdr:spPr>
        <a:xfrm>
          <a:off x="20434300" y="10076302"/>
          <a:ext cx="889000" cy="74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58</xdr:row>
      <xdr:rowOff>39819</xdr:rowOff>
    </xdr:from>
    <xdr:to>
      <xdr:col>112</xdr:col>
      <xdr:colOff>38100</xdr:colOff>
      <xdr:row>58</xdr:row>
      <xdr:rowOff>141419</xdr:rowOff>
    </xdr:to>
    <xdr:sp macro="" textlink="">
      <xdr:nvSpPr>
        <xdr:cNvPr id="805" name="フローチャート: 判断 804">
          <a:extLst>
            <a:ext uri="{FF2B5EF4-FFF2-40B4-BE49-F238E27FC236}">
              <a16:creationId xmlns:a16="http://schemas.microsoft.com/office/drawing/2014/main" id="{00000000-0008-0000-0600-000025030000}"/>
            </a:ext>
          </a:extLst>
        </xdr:cNvPr>
        <xdr:cNvSpPr/>
      </xdr:nvSpPr>
      <xdr:spPr>
        <a:xfrm>
          <a:off x="21272500" y="99839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56</xdr:row>
      <xdr:rowOff>157946</xdr:rowOff>
    </xdr:from>
    <xdr:ext cx="469744" cy="259045"/>
    <xdr:sp macro="" textlink="">
      <xdr:nvSpPr>
        <xdr:cNvPr id="806" name="テキスト ボックス 805">
          <a:extLst>
            <a:ext uri="{FF2B5EF4-FFF2-40B4-BE49-F238E27FC236}">
              <a16:creationId xmlns:a16="http://schemas.microsoft.com/office/drawing/2014/main" id="{00000000-0008-0000-0600-000026030000}"/>
            </a:ext>
          </a:extLst>
        </xdr:cNvPr>
        <xdr:cNvSpPr txBox="1"/>
      </xdr:nvSpPr>
      <xdr:spPr>
        <a:xfrm>
          <a:off x="21088428" y="97591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58</xdr:row>
      <xdr:rowOff>132202</xdr:rowOff>
    </xdr:from>
    <xdr:to>
      <xdr:col>107</xdr:col>
      <xdr:colOff>50800</xdr:colOff>
      <xdr:row>58</xdr:row>
      <xdr:rowOff>132202</xdr:rowOff>
    </xdr:to>
    <xdr:cxnSp macro="">
      <xdr:nvCxnSpPr>
        <xdr:cNvPr id="807" name="直線コネクタ 806">
          <a:extLst>
            <a:ext uri="{FF2B5EF4-FFF2-40B4-BE49-F238E27FC236}">
              <a16:creationId xmlns:a16="http://schemas.microsoft.com/office/drawing/2014/main" id="{00000000-0008-0000-0600-000027030000}"/>
            </a:ext>
          </a:extLst>
        </xdr:cNvPr>
        <xdr:cNvCxnSpPr/>
      </xdr:nvCxnSpPr>
      <xdr:spPr>
        <a:xfrm>
          <a:off x="19545300" y="10076302"/>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58</xdr:row>
      <xdr:rowOff>41488</xdr:rowOff>
    </xdr:from>
    <xdr:to>
      <xdr:col>107</xdr:col>
      <xdr:colOff>101600</xdr:colOff>
      <xdr:row>58</xdr:row>
      <xdr:rowOff>143088</xdr:rowOff>
    </xdr:to>
    <xdr:sp macro="" textlink="">
      <xdr:nvSpPr>
        <xdr:cNvPr id="808" name="フローチャート: 判断 807">
          <a:extLst>
            <a:ext uri="{FF2B5EF4-FFF2-40B4-BE49-F238E27FC236}">
              <a16:creationId xmlns:a16="http://schemas.microsoft.com/office/drawing/2014/main" id="{00000000-0008-0000-0600-000028030000}"/>
            </a:ext>
          </a:extLst>
        </xdr:cNvPr>
        <xdr:cNvSpPr/>
      </xdr:nvSpPr>
      <xdr:spPr>
        <a:xfrm>
          <a:off x="20383500" y="99855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56</xdr:row>
      <xdr:rowOff>159615</xdr:rowOff>
    </xdr:from>
    <xdr:ext cx="469744" cy="259045"/>
    <xdr:sp macro="" textlink="">
      <xdr:nvSpPr>
        <xdr:cNvPr id="809" name="テキスト ボックス 808">
          <a:extLst>
            <a:ext uri="{FF2B5EF4-FFF2-40B4-BE49-F238E27FC236}">
              <a16:creationId xmlns:a16="http://schemas.microsoft.com/office/drawing/2014/main" id="{00000000-0008-0000-0600-000029030000}"/>
            </a:ext>
          </a:extLst>
        </xdr:cNvPr>
        <xdr:cNvSpPr txBox="1"/>
      </xdr:nvSpPr>
      <xdr:spPr>
        <a:xfrm>
          <a:off x="20199428" y="97608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58</xdr:row>
      <xdr:rowOff>125161</xdr:rowOff>
    </xdr:from>
    <xdr:to>
      <xdr:col>102</xdr:col>
      <xdr:colOff>114300</xdr:colOff>
      <xdr:row>58</xdr:row>
      <xdr:rowOff>132202</xdr:rowOff>
    </xdr:to>
    <xdr:cxnSp macro="">
      <xdr:nvCxnSpPr>
        <xdr:cNvPr id="810" name="直線コネクタ 809">
          <a:extLst>
            <a:ext uri="{FF2B5EF4-FFF2-40B4-BE49-F238E27FC236}">
              <a16:creationId xmlns:a16="http://schemas.microsoft.com/office/drawing/2014/main" id="{00000000-0008-0000-0600-00002A030000}"/>
            </a:ext>
          </a:extLst>
        </xdr:cNvPr>
        <xdr:cNvCxnSpPr/>
      </xdr:nvCxnSpPr>
      <xdr:spPr>
        <a:xfrm>
          <a:off x="18656300" y="10069261"/>
          <a:ext cx="889000" cy="70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58</xdr:row>
      <xdr:rowOff>37099</xdr:rowOff>
    </xdr:from>
    <xdr:to>
      <xdr:col>102</xdr:col>
      <xdr:colOff>165100</xdr:colOff>
      <xdr:row>58</xdr:row>
      <xdr:rowOff>138699</xdr:rowOff>
    </xdr:to>
    <xdr:sp macro="" textlink="">
      <xdr:nvSpPr>
        <xdr:cNvPr id="811" name="フローチャート: 判断 810">
          <a:extLst>
            <a:ext uri="{FF2B5EF4-FFF2-40B4-BE49-F238E27FC236}">
              <a16:creationId xmlns:a16="http://schemas.microsoft.com/office/drawing/2014/main" id="{00000000-0008-0000-0600-00002B030000}"/>
            </a:ext>
          </a:extLst>
        </xdr:cNvPr>
        <xdr:cNvSpPr/>
      </xdr:nvSpPr>
      <xdr:spPr>
        <a:xfrm>
          <a:off x="19494500" y="99811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56</xdr:row>
      <xdr:rowOff>155226</xdr:rowOff>
    </xdr:from>
    <xdr:ext cx="469744" cy="259045"/>
    <xdr:sp macro="" textlink="">
      <xdr:nvSpPr>
        <xdr:cNvPr id="812" name="テキスト ボックス 811">
          <a:extLst>
            <a:ext uri="{FF2B5EF4-FFF2-40B4-BE49-F238E27FC236}">
              <a16:creationId xmlns:a16="http://schemas.microsoft.com/office/drawing/2014/main" id="{00000000-0008-0000-0600-00002C030000}"/>
            </a:ext>
          </a:extLst>
        </xdr:cNvPr>
        <xdr:cNvSpPr txBox="1"/>
      </xdr:nvSpPr>
      <xdr:spPr>
        <a:xfrm>
          <a:off x="19310428" y="97564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58</xdr:row>
      <xdr:rowOff>25509</xdr:rowOff>
    </xdr:from>
    <xdr:to>
      <xdr:col>98</xdr:col>
      <xdr:colOff>38100</xdr:colOff>
      <xdr:row>58</xdr:row>
      <xdr:rowOff>127109</xdr:rowOff>
    </xdr:to>
    <xdr:sp macro="" textlink="">
      <xdr:nvSpPr>
        <xdr:cNvPr id="813" name="フローチャート: 判断 812">
          <a:extLst>
            <a:ext uri="{FF2B5EF4-FFF2-40B4-BE49-F238E27FC236}">
              <a16:creationId xmlns:a16="http://schemas.microsoft.com/office/drawing/2014/main" id="{00000000-0008-0000-0600-00002D030000}"/>
            </a:ext>
          </a:extLst>
        </xdr:cNvPr>
        <xdr:cNvSpPr/>
      </xdr:nvSpPr>
      <xdr:spPr>
        <a:xfrm>
          <a:off x="18605500" y="99696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56</xdr:row>
      <xdr:rowOff>143636</xdr:rowOff>
    </xdr:from>
    <xdr:ext cx="469744" cy="259045"/>
    <xdr:sp macro="" textlink="">
      <xdr:nvSpPr>
        <xdr:cNvPr id="814" name="テキスト ボックス 813">
          <a:extLst>
            <a:ext uri="{FF2B5EF4-FFF2-40B4-BE49-F238E27FC236}">
              <a16:creationId xmlns:a16="http://schemas.microsoft.com/office/drawing/2014/main" id="{00000000-0008-0000-0600-00002E030000}"/>
            </a:ext>
          </a:extLst>
        </xdr:cNvPr>
        <xdr:cNvSpPr txBox="1"/>
      </xdr:nvSpPr>
      <xdr:spPr>
        <a:xfrm>
          <a:off x="18421428" y="974483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15" name="テキスト ボックス 814">
          <a:extLst>
            <a:ext uri="{FF2B5EF4-FFF2-40B4-BE49-F238E27FC236}">
              <a16:creationId xmlns:a16="http://schemas.microsoft.com/office/drawing/2014/main" id="{00000000-0008-0000-0600-00002F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16" name="テキスト ボックス 815">
          <a:extLst>
            <a:ext uri="{FF2B5EF4-FFF2-40B4-BE49-F238E27FC236}">
              <a16:creationId xmlns:a16="http://schemas.microsoft.com/office/drawing/2014/main" id="{00000000-0008-0000-0600-000030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17" name="テキスト ボックス 816">
          <a:extLst>
            <a:ext uri="{FF2B5EF4-FFF2-40B4-BE49-F238E27FC236}">
              <a16:creationId xmlns:a16="http://schemas.microsoft.com/office/drawing/2014/main" id="{00000000-0008-0000-0600-000031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18" name="テキスト ボックス 817">
          <a:extLst>
            <a:ext uri="{FF2B5EF4-FFF2-40B4-BE49-F238E27FC236}">
              <a16:creationId xmlns:a16="http://schemas.microsoft.com/office/drawing/2014/main" id="{00000000-0008-0000-0600-000032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19" name="テキスト ボックス 818">
          <a:extLst>
            <a:ext uri="{FF2B5EF4-FFF2-40B4-BE49-F238E27FC236}">
              <a16:creationId xmlns:a16="http://schemas.microsoft.com/office/drawing/2014/main" id="{00000000-0008-0000-0600-000033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88900</xdr:rowOff>
    </xdr:from>
    <xdr:to>
      <xdr:col>116</xdr:col>
      <xdr:colOff>114300</xdr:colOff>
      <xdr:row>59</xdr:row>
      <xdr:rowOff>19050</xdr:rowOff>
    </xdr:to>
    <xdr:sp macro="" textlink="">
      <xdr:nvSpPr>
        <xdr:cNvPr id="820" name="楕円 819">
          <a:extLst>
            <a:ext uri="{FF2B5EF4-FFF2-40B4-BE49-F238E27FC236}">
              <a16:creationId xmlns:a16="http://schemas.microsoft.com/office/drawing/2014/main" id="{00000000-0008-0000-0600-000034030000}"/>
            </a:ext>
          </a:extLst>
        </xdr:cNvPr>
        <xdr:cNvSpPr/>
      </xdr:nvSpPr>
      <xdr:spPr>
        <a:xfrm>
          <a:off x="22110700" y="10033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58</xdr:row>
      <xdr:rowOff>16966</xdr:rowOff>
    </xdr:from>
    <xdr:ext cx="249299" cy="259045"/>
    <xdr:sp macro="" textlink="">
      <xdr:nvSpPr>
        <xdr:cNvPr id="821" name="貸付金該当値テキスト">
          <a:extLst>
            <a:ext uri="{FF2B5EF4-FFF2-40B4-BE49-F238E27FC236}">
              <a16:creationId xmlns:a16="http://schemas.microsoft.com/office/drawing/2014/main" id="{00000000-0008-0000-0600-000035030000}"/>
            </a:ext>
          </a:extLst>
        </xdr:cNvPr>
        <xdr:cNvSpPr txBox="1"/>
      </xdr:nvSpPr>
      <xdr:spPr>
        <a:xfrm>
          <a:off x="22212300" y="9961066"/>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58</xdr:row>
      <xdr:rowOff>88900</xdr:rowOff>
    </xdr:from>
    <xdr:to>
      <xdr:col>112</xdr:col>
      <xdr:colOff>38100</xdr:colOff>
      <xdr:row>59</xdr:row>
      <xdr:rowOff>19050</xdr:rowOff>
    </xdr:to>
    <xdr:sp macro="" textlink="">
      <xdr:nvSpPr>
        <xdr:cNvPr id="822" name="楕円 821">
          <a:extLst>
            <a:ext uri="{FF2B5EF4-FFF2-40B4-BE49-F238E27FC236}">
              <a16:creationId xmlns:a16="http://schemas.microsoft.com/office/drawing/2014/main" id="{00000000-0008-0000-0600-000036030000}"/>
            </a:ext>
          </a:extLst>
        </xdr:cNvPr>
        <xdr:cNvSpPr/>
      </xdr:nvSpPr>
      <xdr:spPr>
        <a:xfrm>
          <a:off x="21272500" y="10033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59</xdr:row>
      <xdr:rowOff>10177</xdr:rowOff>
    </xdr:from>
    <xdr:ext cx="249299" cy="259045"/>
    <xdr:sp macro="" textlink="">
      <xdr:nvSpPr>
        <xdr:cNvPr id="823" name="テキスト ボックス 822">
          <a:extLst>
            <a:ext uri="{FF2B5EF4-FFF2-40B4-BE49-F238E27FC236}">
              <a16:creationId xmlns:a16="http://schemas.microsoft.com/office/drawing/2014/main" id="{00000000-0008-0000-0600-000037030000}"/>
            </a:ext>
          </a:extLst>
        </xdr:cNvPr>
        <xdr:cNvSpPr txBox="1"/>
      </xdr:nvSpPr>
      <xdr:spPr>
        <a:xfrm>
          <a:off x="21198650" y="10125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58</xdr:row>
      <xdr:rowOff>81402</xdr:rowOff>
    </xdr:from>
    <xdr:to>
      <xdr:col>107</xdr:col>
      <xdr:colOff>101600</xdr:colOff>
      <xdr:row>59</xdr:row>
      <xdr:rowOff>11552</xdr:rowOff>
    </xdr:to>
    <xdr:sp macro="" textlink="">
      <xdr:nvSpPr>
        <xdr:cNvPr id="824" name="楕円 823">
          <a:extLst>
            <a:ext uri="{FF2B5EF4-FFF2-40B4-BE49-F238E27FC236}">
              <a16:creationId xmlns:a16="http://schemas.microsoft.com/office/drawing/2014/main" id="{00000000-0008-0000-0600-000038030000}"/>
            </a:ext>
          </a:extLst>
        </xdr:cNvPr>
        <xdr:cNvSpPr/>
      </xdr:nvSpPr>
      <xdr:spPr>
        <a:xfrm>
          <a:off x="20383500" y="100255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52017</xdr:colOff>
      <xdr:row>59</xdr:row>
      <xdr:rowOff>2679</xdr:rowOff>
    </xdr:from>
    <xdr:ext cx="378565" cy="259045"/>
    <xdr:sp macro="" textlink="">
      <xdr:nvSpPr>
        <xdr:cNvPr id="825" name="テキスト ボックス 824">
          <a:extLst>
            <a:ext uri="{FF2B5EF4-FFF2-40B4-BE49-F238E27FC236}">
              <a16:creationId xmlns:a16="http://schemas.microsoft.com/office/drawing/2014/main" id="{00000000-0008-0000-0600-000039030000}"/>
            </a:ext>
          </a:extLst>
        </xdr:cNvPr>
        <xdr:cNvSpPr txBox="1"/>
      </xdr:nvSpPr>
      <xdr:spPr>
        <a:xfrm>
          <a:off x="20245017" y="1011822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58</xdr:row>
      <xdr:rowOff>81402</xdr:rowOff>
    </xdr:from>
    <xdr:to>
      <xdr:col>102</xdr:col>
      <xdr:colOff>165100</xdr:colOff>
      <xdr:row>59</xdr:row>
      <xdr:rowOff>11552</xdr:rowOff>
    </xdr:to>
    <xdr:sp macro="" textlink="">
      <xdr:nvSpPr>
        <xdr:cNvPr id="826" name="楕円 825">
          <a:extLst>
            <a:ext uri="{FF2B5EF4-FFF2-40B4-BE49-F238E27FC236}">
              <a16:creationId xmlns:a16="http://schemas.microsoft.com/office/drawing/2014/main" id="{00000000-0008-0000-0600-00003A030000}"/>
            </a:ext>
          </a:extLst>
        </xdr:cNvPr>
        <xdr:cNvSpPr/>
      </xdr:nvSpPr>
      <xdr:spPr>
        <a:xfrm>
          <a:off x="19494500" y="100255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115517</xdr:colOff>
      <xdr:row>59</xdr:row>
      <xdr:rowOff>2679</xdr:rowOff>
    </xdr:from>
    <xdr:ext cx="378565" cy="259045"/>
    <xdr:sp macro="" textlink="">
      <xdr:nvSpPr>
        <xdr:cNvPr id="827" name="テキスト ボックス 826">
          <a:extLst>
            <a:ext uri="{FF2B5EF4-FFF2-40B4-BE49-F238E27FC236}">
              <a16:creationId xmlns:a16="http://schemas.microsoft.com/office/drawing/2014/main" id="{00000000-0008-0000-0600-00003B030000}"/>
            </a:ext>
          </a:extLst>
        </xdr:cNvPr>
        <xdr:cNvSpPr txBox="1"/>
      </xdr:nvSpPr>
      <xdr:spPr>
        <a:xfrm>
          <a:off x="19356017" y="1011822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58</xdr:row>
      <xdr:rowOff>74361</xdr:rowOff>
    </xdr:from>
    <xdr:to>
      <xdr:col>98</xdr:col>
      <xdr:colOff>38100</xdr:colOff>
      <xdr:row>59</xdr:row>
      <xdr:rowOff>4511</xdr:rowOff>
    </xdr:to>
    <xdr:sp macro="" textlink="">
      <xdr:nvSpPr>
        <xdr:cNvPr id="828" name="楕円 827">
          <a:extLst>
            <a:ext uri="{FF2B5EF4-FFF2-40B4-BE49-F238E27FC236}">
              <a16:creationId xmlns:a16="http://schemas.microsoft.com/office/drawing/2014/main" id="{00000000-0008-0000-0600-00003C030000}"/>
            </a:ext>
          </a:extLst>
        </xdr:cNvPr>
        <xdr:cNvSpPr/>
      </xdr:nvSpPr>
      <xdr:spPr>
        <a:xfrm>
          <a:off x="18605500" y="100184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179017</xdr:colOff>
      <xdr:row>58</xdr:row>
      <xdr:rowOff>167088</xdr:rowOff>
    </xdr:from>
    <xdr:ext cx="378565" cy="259045"/>
    <xdr:sp macro="" textlink="">
      <xdr:nvSpPr>
        <xdr:cNvPr id="829" name="テキスト ボックス 828">
          <a:extLst>
            <a:ext uri="{FF2B5EF4-FFF2-40B4-BE49-F238E27FC236}">
              <a16:creationId xmlns:a16="http://schemas.microsoft.com/office/drawing/2014/main" id="{00000000-0008-0000-0600-00003D030000}"/>
            </a:ext>
          </a:extLst>
        </xdr:cNvPr>
        <xdr:cNvSpPr txBox="1"/>
      </xdr:nvSpPr>
      <xdr:spPr>
        <a:xfrm>
          <a:off x="18467017" y="1011118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63</xdr:row>
      <xdr:rowOff>57150</xdr:rowOff>
    </xdr:from>
    <xdr:to>
      <xdr:col>120</xdr:col>
      <xdr:colOff>114300</xdr:colOff>
      <xdr:row>65</xdr:row>
      <xdr:rowOff>31750</xdr:rowOff>
    </xdr:to>
    <xdr:sp macro="" textlink="">
      <xdr:nvSpPr>
        <xdr:cNvPr id="830" name="正方形/長方形 829">
          <a:extLst>
            <a:ext uri="{FF2B5EF4-FFF2-40B4-BE49-F238E27FC236}">
              <a16:creationId xmlns:a16="http://schemas.microsoft.com/office/drawing/2014/main" id="{00000000-0008-0000-0600-00003E030000}"/>
            </a:ext>
          </a:extLst>
        </xdr:cNvPr>
        <xdr:cNvSpPr/>
      </xdr:nvSpPr>
      <xdr:spPr>
        <a:xfrm>
          <a:off x="18288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繰出金</a:t>
          </a:r>
        </a:p>
      </xdr:txBody>
    </xdr:sp>
    <xdr:clientData/>
  </xdr:twoCellAnchor>
  <xdr:twoCellAnchor>
    <xdr:from>
      <xdr:col>96</xdr:col>
      <xdr:colOff>127000</xdr:colOff>
      <xdr:row>65</xdr:row>
      <xdr:rowOff>57150</xdr:rowOff>
    </xdr:from>
    <xdr:to>
      <xdr:col>104</xdr:col>
      <xdr:colOff>127000</xdr:colOff>
      <xdr:row>66</xdr:row>
      <xdr:rowOff>139700</xdr:rowOff>
    </xdr:to>
    <xdr:sp macro="" textlink="">
      <xdr:nvSpPr>
        <xdr:cNvPr id="831" name="正方形/長方形 830">
          <a:extLst>
            <a:ext uri="{FF2B5EF4-FFF2-40B4-BE49-F238E27FC236}">
              <a16:creationId xmlns:a16="http://schemas.microsoft.com/office/drawing/2014/main" id="{00000000-0008-0000-0600-00003F030000}"/>
            </a:ext>
          </a:extLst>
        </xdr:cNvPr>
        <xdr:cNvSpPr/>
      </xdr:nvSpPr>
      <xdr:spPr>
        <a:xfrm>
          <a:off x="1841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66</xdr:row>
      <xdr:rowOff>88900</xdr:rowOff>
    </xdr:from>
    <xdr:to>
      <xdr:col>104</xdr:col>
      <xdr:colOff>127000</xdr:colOff>
      <xdr:row>68</xdr:row>
      <xdr:rowOff>0</xdr:rowOff>
    </xdr:to>
    <xdr:sp macro="" textlink="">
      <xdr:nvSpPr>
        <xdr:cNvPr id="832" name="正方形/長方形 831">
          <a:extLst>
            <a:ext uri="{FF2B5EF4-FFF2-40B4-BE49-F238E27FC236}">
              <a16:creationId xmlns:a16="http://schemas.microsoft.com/office/drawing/2014/main" id="{00000000-0008-0000-0600-000040030000}"/>
            </a:ext>
          </a:extLst>
        </xdr:cNvPr>
        <xdr:cNvSpPr/>
      </xdr:nvSpPr>
      <xdr:spPr>
        <a:xfrm>
          <a:off x="1841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65</xdr:row>
      <xdr:rowOff>57150</xdr:rowOff>
    </xdr:from>
    <xdr:to>
      <xdr:col>110</xdr:col>
      <xdr:colOff>0</xdr:colOff>
      <xdr:row>66</xdr:row>
      <xdr:rowOff>139700</xdr:rowOff>
    </xdr:to>
    <xdr:sp macro="" textlink="">
      <xdr:nvSpPr>
        <xdr:cNvPr id="833" name="正方形/長方形 832">
          <a:extLst>
            <a:ext uri="{FF2B5EF4-FFF2-40B4-BE49-F238E27FC236}">
              <a16:creationId xmlns:a16="http://schemas.microsoft.com/office/drawing/2014/main" id="{00000000-0008-0000-0600-000041030000}"/>
            </a:ext>
          </a:extLst>
        </xdr:cNvPr>
        <xdr:cNvSpPr/>
      </xdr:nvSpPr>
      <xdr:spPr>
        <a:xfrm>
          <a:off x="194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66</xdr:row>
      <xdr:rowOff>88900</xdr:rowOff>
    </xdr:from>
    <xdr:to>
      <xdr:col>110</xdr:col>
      <xdr:colOff>0</xdr:colOff>
      <xdr:row>68</xdr:row>
      <xdr:rowOff>0</xdr:rowOff>
    </xdr:to>
    <xdr:sp macro="" textlink="">
      <xdr:nvSpPr>
        <xdr:cNvPr id="834" name="正方形/長方形 833">
          <a:extLst>
            <a:ext uri="{FF2B5EF4-FFF2-40B4-BE49-F238E27FC236}">
              <a16:creationId xmlns:a16="http://schemas.microsoft.com/office/drawing/2014/main" id="{00000000-0008-0000-0600-000042030000}"/>
            </a:ext>
          </a:extLst>
        </xdr:cNvPr>
        <xdr:cNvSpPr/>
      </xdr:nvSpPr>
      <xdr:spPr>
        <a:xfrm>
          <a:off x="194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41,168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65</xdr:row>
      <xdr:rowOff>57150</xdr:rowOff>
    </xdr:from>
    <xdr:to>
      <xdr:col>116</xdr:col>
      <xdr:colOff>0</xdr:colOff>
      <xdr:row>66</xdr:row>
      <xdr:rowOff>139700</xdr:rowOff>
    </xdr:to>
    <xdr:sp macro="" textlink="">
      <xdr:nvSpPr>
        <xdr:cNvPr id="835" name="正方形/長方形 834">
          <a:extLst>
            <a:ext uri="{FF2B5EF4-FFF2-40B4-BE49-F238E27FC236}">
              <a16:creationId xmlns:a16="http://schemas.microsoft.com/office/drawing/2014/main" id="{00000000-0008-0000-0600-000043030000}"/>
            </a:ext>
          </a:extLst>
        </xdr:cNvPr>
        <xdr:cNvSpPr/>
      </xdr:nvSpPr>
      <xdr:spPr>
        <a:xfrm>
          <a:off x="20574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108</xdr:col>
      <xdr:colOff>0</xdr:colOff>
      <xdr:row>66</xdr:row>
      <xdr:rowOff>88900</xdr:rowOff>
    </xdr:from>
    <xdr:to>
      <xdr:col>116</xdr:col>
      <xdr:colOff>0</xdr:colOff>
      <xdr:row>68</xdr:row>
      <xdr:rowOff>0</xdr:rowOff>
    </xdr:to>
    <xdr:sp macro="" textlink="">
      <xdr:nvSpPr>
        <xdr:cNvPr id="836" name="正方形/長方形 835">
          <a:extLst>
            <a:ext uri="{FF2B5EF4-FFF2-40B4-BE49-F238E27FC236}">
              <a16:creationId xmlns:a16="http://schemas.microsoft.com/office/drawing/2014/main" id="{00000000-0008-0000-0600-000044030000}"/>
            </a:ext>
          </a:extLst>
        </xdr:cNvPr>
        <xdr:cNvSpPr/>
      </xdr:nvSpPr>
      <xdr:spPr>
        <a:xfrm>
          <a:off x="20574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37,717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68</xdr:row>
      <xdr:rowOff>25400</xdr:rowOff>
    </xdr:from>
    <xdr:to>
      <xdr:col>120</xdr:col>
      <xdr:colOff>114300</xdr:colOff>
      <xdr:row>81</xdr:row>
      <xdr:rowOff>82550</xdr:rowOff>
    </xdr:to>
    <xdr:sp macro="" textlink="">
      <xdr:nvSpPr>
        <xdr:cNvPr id="837" name="正方形/長方形 836">
          <a:extLst>
            <a:ext uri="{FF2B5EF4-FFF2-40B4-BE49-F238E27FC236}">
              <a16:creationId xmlns:a16="http://schemas.microsoft.com/office/drawing/2014/main" id="{00000000-0008-0000-0600-000045030000}"/>
            </a:ext>
          </a:extLst>
        </xdr:cNvPr>
        <xdr:cNvSpPr/>
      </xdr:nvSpPr>
      <xdr:spPr>
        <a:xfrm>
          <a:off x="18288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67</xdr:row>
      <xdr:rowOff>6350</xdr:rowOff>
    </xdr:from>
    <xdr:ext cx="349839" cy="225703"/>
    <xdr:sp macro="" textlink="">
      <xdr:nvSpPr>
        <xdr:cNvPr id="838" name="テキスト ボックス 837">
          <a:extLst>
            <a:ext uri="{FF2B5EF4-FFF2-40B4-BE49-F238E27FC236}">
              <a16:creationId xmlns:a16="http://schemas.microsoft.com/office/drawing/2014/main" id="{00000000-0008-0000-0600-000046030000}"/>
            </a:ext>
          </a:extLst>
        </xdr:cNvPr>
        <xdr:cNvSpPr txBox="1"/>
      </xdr:nvSpPr>
      <xdr:spPr>
        <a:xfrm>
          <a:off x="18249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82550</xdr:rowOff>
    </xdr:from>
    <xdr:to>
      <xdr:col>120</xdr:col>
      <xdr:colOff>114300</xdr:colOff>
      <xdr:row>81</xdr:row>
      <xdr:rowOff>82550</xdr:rowOff>
    </xdr:to>
    <xdr:cxnSp macro="">
      <xdr:nvCxnSpPr>
        <xdr:cNvPr id="839" name="直線コネクタ 838">
          <a:extLst>
            <a:ext uri="{FF2B5EF4-FFF2-40B4-BE49-F238E27FC236}">
              <a16:creationId xmlns:a16="http://schemas.microsoft.com/office/drawing/2014/main" id="{00000000-0008-0000-0600-000047030000}"/>
            </a:ext>
          </a:extLst>
        </xdr:cNvPr>
        <xdr:cNvCxnSpPr/>
      </xdr:nvCxnSpPr>
      <xdr:spPr>
        <a:xfrm>
          <a:off x="18288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80</xdr:row>
      <xdr:rowOff>111777</xdr:rowOff>
    </xdr:from>
    <xdr:ext cx="531299" cy="259045"/>
    <xdr:sp macro="" textlink="">
      <xdr:nvSpPr>
        <xdr:cNvPr id="840" name="テキスト ボックス 839">
          <a:extLst>
            <a:ext uri="{FF2B5EF4-FFF2-40B4-BE49-F238E27FC236}">
              <a16:creationId xmlns:a16="http://schemas.microsoft.com/office/drawing/2014/main" id="{00000000-0008-0000-0600-000048030000}"/>
            </a:ext>
          </a:extLst>
        </xdr:cNvPr>
        <xdr:cNvSpPr txBox="1"/>
      </xdr:nvSpPr>
      <xdr:spPr>
        <a:xfrm>
          <a:off x="17756701" y="1382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79</xdr:row>
      <xdr:rowOff>44450</xdr:rowOff>
    </xdr:from>
    <xdr:to>
      <xdr:col>120</xdr:col>
      <xdr:colOff>114300</xdr:colOff>
      <xdr:row>79</xdr:row>
      <xdr:rowOff>44450</xdr:rowOff>
    </xdr:to>
    <xdr:cxnSp macro="">
      <xdr:nvCxnSpPr>
        <xdr:cNvPr id="841" name="直線コネクタ 840">
          <a:extLst>
            <a:ext uri="{FF2B5EF4-FFF2-40B4-BE49-F238E27FC236}">
              <a16:creationId xmlns:a16="http://schemas.microsoft.com/office/drawing/2014/main" id="{00000000-0008-0000-0600-000049030000}"/>
            </a:ext>
          </a:extLst>
        </xdr:cNvPr>
        <xdr:cNvCxnSpPr/>
      </xdr:nvCxnSpPr>
      <xdr:spPr>
        <a:xfrm>
          <a:off x="18288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78</xdr:row>
      <xdr:rowOff>73677</xdr:rowOff>
    </xdr:from>
    <xdr:ext cx="531299" cy="259045"/>
    <xdr:sp macro="" textlink="">
      <xdr:nvSpPr>
        <xdr:cNvPr id="842" name="テキスト ボックス 841">
          <a:extLst>
            <a:ext uri="{FF2B5EF4-FFF2-40B4-BE49-F238E27FC236}">
              <a16:creationId xmlns:a16="http://schemas.microsoft.com/office/drawing/2014/main" id="{00000000-0008-0000-0600-00004A030000}"/>
            </a:ext>
          </a:extLst>
        </xdr:cNvPr>
        <xdr:cNvSpPr txBox="1"/>
      </xdr:nvSpPr>
      <xdr:spPr>
        <a:xfrm>
          <a:off x="17756701" y="1344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6350</xdr:rowOff>
    </xdr:from>
    <xdr:to>
      <xdr:col>120</xdr:col>
      <xdr:colOff>114300</xdr:colOff>
      <xdr:row>77</xdr:row>
      <xdr:rowOff>6350</xdr:rowOff>
    </xdr:to>
    <xdr:cxnSp macro="">
      <xdr:nvCxnSpPr>
        <xdr:cNvPr id="843" name="直線コネクタ 842">
          <a:extLst>
            <a:ext uri="{FF2B5EF4-FFF2-40B4-BE49-F238E27FC236}">
              <a16:creationId xmlns:a16="http://schemas.microsoft.com/office/drawing/2014/main" id="{00000000-0008-0000-0600-00004B030000}"/>
            </a:ext>
          </a:extLst>
        </xdr:cNvPr>
        <xdr:cNvCxnSpPr/>
      </xdr:nvCxnSpPr>
      <xdr:spPr>
        <a:xfrm>
          <a:off x="18288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76</xdr:row>
      <xdr:rowOff>35577</xdr:rowOff>
    </xdr:from>
    <xdr:ext cx="531299" cy="259045"/>
    <xdr:sp macro="" textlink="">
      <xdr:nvSpPr>
        <xdr:cNvPr id="844" name="テキスト ボックス 843">
          <a:extLst>
            <a:ext uri="{FF2B5EF4-FFF2-40B4-BE49-F238E27FC236}">
              <a16:creationId xmlns:a16="http://schemas.microsoft.com/office/drawing/2014/main" id="{00000000-0008-0000-0600-00004C030000}"/>
            </a:ext>
          </a:extLst>
        </xdr:cNvPr>
        <xdr:cNvSpPr txBox="1"/>
      </xdr:nvSpPr>
      <xdr:spPr>
        <a:xfrm>
          <a:off x="17756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74</xdr:row>
      <xdr:rowOff>139700</xdr:rowOff>
    </xdr:from>
    <xdr:to>
      <xdr:col>120</xdr:col>
      <xdr:colOff>114300</xdr:colOff>
      <xdr:row>74</xdr:row>
      <xdr:rowOff>139700</xdr:rowOff>
    </xdr:to>
    <xdr:cxnSp macro="">
      <xdr:nvCxnSpPr>
        <xdr:cNvPr id="845" name="直線コネクタ 844">
          <a:extLst>
            <a:ext uri="{FF2B5EF4-FFF2-40B4-BE49-F238E27FC236}">
              <a16:creationId xmlns:a16="http://schemas.microsoft.com/office/drawing/2014/main" id="{00000000-0008-0000-0600-00004D030000}"/>
            </a:ext>
          </a:extLst>
        </xdr:cNvPr>
        <xdr:cNvCxnSpPr/>
      </xdr:nvCxnSpPr>
      <xdr:spPr>
        <a:xfrm>
          <a:off x="18288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73</xdr:row>
      <xdr:rowOff>168927</xdr:rowOff>
    </xdr:from>
    <xdr:ext cx="531299" cy="259045"/>
    <xdr:sp macro="" textlink="">
      <xdr:nvSpPr>
        <xdr:cNvPr id="846" name="テキスト ボックス 845">
          <a:extLst>
            <a:ext uri="{FF2B5EF4-FFF2-40B4-BE49-F238E27FC236}">
              <a16:creationId xmlns:a16="http://schemas.microsoft.com/office/drawing/2014/main" id="{00000000-0008-0000-0600-00004E030000}"/>
            </a:ext>
          </a:extLst>
        </xdr:cNvPr>
        <xdr:cNvSpPr txBox="1"/>
      </xdr:nvSpPr>
      <xdr:spPr>
        <a:xfrm>
          <a:off x="17756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72</xdr:row>
      <xdr:rowOff>101600</xdr:rowOff>
    </xdr:from>
    <xdr:to>
      <xdr:col>120</xdr:col>
      <xdr:colOff>114300</xdr:colOff>
      <xdr:row>72</xdr:row>
      <xdr:rowOff>101600</xdr:rowOff>
    </xdr:to>
    <xdr:cxnSp macro="">
      <xdr:nvCxnSpPr>
        <xdr:cNvPr id="847" name="直線コネクタ 846">
          <a:extLst>
            <a:ext uri="{FF2B5EF4-FFF2-40B4-BE49-F238E27FC236}">
              <a16:creationId xmlns:a16="http://schemas.microsoft.com/office/drawing/2014/main" id="{00000000-0008-0000-0600-00004F030000}"/>
            </a:ext>
          </a:extLst>
        </xdr:cNvPr>
        <xdr:cNvCxnSpPr/>
      </xdr:nvCxnSpPr>
      <xdr:spPr>
        <a:xfrm>
          <a:off x="18288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71</xdr:row>
      <xdr:rowOff>130827</xdr:rowOff>
    </xdr:from>
    <xdr:ext cx="531299" cy="259045"/>
    <xdr:sp macro="" textlink="">
      <xdr:nvSpPr>
        <xdr:cNvPr id="848" name="テキスト ボックス 847">
          <a:extLst>
            <a:ext uri="{FF2B5EF4-FFF2-40B4-BE49-F238E27FC236}">
              <a16:creationId xmlns:a16="http://schemas.microsoft.com/office/drawing/2014/main" id="{00000000-0008-0000-0600-000050030000}"/>
            </a:ext>
          </a:extLst>
        </xdr:cNvPr>
        <xdr:cNvSpPr txBox="1"/>
      </xdr:nvSpPr>
      <xdr:spPr>
        <a:xfrm>
          <a:off x="17756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70</xdr:row>
      <xdr:rowOff>63500</xdr:rowOff>
    </xdr:from>
    <xdr:to>
      <xdr:col>120</xdr:col>
      <xdr:colOff>114300</xdr:colOff>
      <xdr:row>70</xdr:row>
      <xdr:rowOff>63500</xdr:rowOff>
    </xdr:to>
    <xdr:cxnSp macro="">
      <xdr:nvCxnSpPr>
        <xdr:cNvPr id="849" name="直線コネクタ 848">
          <a:extLst>
            <a:ext uri="{FF2B5EF4-FFF2-40B4-BE49-F238E27FC236}">
              <a16:creationId xmlns:a16="http://schemas.microsoft.com/office/drawing/2014/main" id="{00000000-0008-0000-0600-000051030000}"/>
            </a:ext>
          </a:extLst>
        </xdr:cNvPr>
        <xdr:cNvCxnSpPr/>
      </xdr:nvCxnSpPr>
      <xdr:spPr>
        <a:xfrm>
          <a:off x="18288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69</xdr:row>
      <xdr:rowOff>92727</xdr:rowOff>
    </xdr:from>
    <xdr:ext cx="531299" cy="259045"/>
    <xdr:sp macro="" textlink="">
      <xdr:nvSpPr>
        <xdr:cNvPr id="850" name="テキスト ボックス 849">
          <a:extLst>
            <a:ext uri="{FF2B5EF4-FFF2-40B4-BE49-F238E27FC236}">
              <a16:creationId xmlns:a16="http://schemas.microsoft.com/office/drawing/2014/main" id="{00000000-0008-0000-0600-000052030000}"/>
            </a:ext>
          </a:extLst>
        </xdr:cNvPr>
        <xdr:cNvSpPr txBox="1"/>
      </xdr:nvSpPr>
      <xdr:spPr>
        <a:xfrm>
          <a:off x="17756701" y="1192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68</xdr:row>
      <xdr:rowOff>25400</xdr:rowOff>
    </xdr:to>
    <xdr:cxnSp macro="">
      <xdr:nvCxnSpPr>
        <xdr:cNvPr id="851" name="直線コネクタ 850">
          <a:extLst>
            <a:ext uri="{FF2B5EF4-FFF2-40B4-BE49-F238E27FC236}">
              <a16:creationId xmlns:a16="http://schemas.microsoft.com/office/drawing/2014/main" id="{00000000-0008-0000-0600-000053030000}"/>
            </a:ext>
          </a:extLst>
        </xdr:cNvPr>
        <xdr:cNvCxnSpPr/>
      </xdr:nvCxnSpPr>
      <xdr:spPr>
        <a:xfrm>
          <a:off x="18288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67</xdr:row>
      <xdr:rowOff>54627</xdr:rowOff>
    </xdr:from>
    <xdr:ext cx="531299" cy="259045"/>
    <xdr:sp macro="" textlink="">
      <xdr:nvSpPr>
        <xdr:cNvPr id="852" name="テキスト ボックス 851">
          <a:extLst>
            <a:ext uri="{FF2B5EF4-FFF2-40B4-BE49-F238E27FC236}">
              <a16:creationId xmlns:a16="http://schemas.microsoft.com/office/drawing/2014/main" id="{00000000-0008-0000-0600-000054030000}"/>
            </a:ext>
          </a:extLst>
        </xdr:cNvPr>
        <xdr:cNvSpPr txBox="1"/>
      </xdr:nvSpPr>
      <xdr:spPr>
        <a:xfrm>
          <a:off x="17756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81</xdr:row>
      <xdr:rowOff>82550</xdr:rowOff>
    </xdr:to>
    <xdr:sp macro="" textlink="">
      <xdr:nvSpPr>
        <xdr:cNvPr id="853" name="繰出金グラフ枠">
          <a:extLst>
            <a:ext uri="{FF2B5EF4-FFF2-40B4-BE49-F238E27FC236}">
              <a16:creationId xmlns:a16="http://schemas.microsoft.com/office/drawing/2014/main" id="{00000000-0008-0000-0600-000055030000}"/>
            </a:ext>
          </a:extLst>
        </xdr:cNvPr>
        <xdr:cNvSpPr/>
      </xdr:nvSpPr>
      <xdr:spPr>
        <a:xfrm>
          <a:off x="18288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70</xdr:row>
      <xdr:rowOff>120307</xdr:rowOff>
    </xdr:from>
    <xdr:to>
      <xdr:col>116</xdr:col>
      <xdr:colOff>62864</xdr:colOff>
      <xdr:row>79</xdr:row>
      <xdr:rowOff>84035</xdr:rowOff>
    </xdr:to>
    <xdr:cxnSp macro="">
      <xdr:nvCxnSpPr>
        <xdr:cNvPr id="854" name="直線コネクタ 853">
          <a:extLst>
            <a:ext uri="{FF2B5EF4-FFF2-40B4-BE49-F238E27FC236}">
              <a16:creationId xmlns:a16="http://schemas.microsoft.com/office/drawing/2014/main" id="{00000000-0008-0000-0600-000056030000}"/>
            </a:ext>
          </a:extLst>
        </xdr:cNvPr>
        <xdr:cNvCxnSpPr/>
      </xdr:nvCxnSpPr>
      <xdr:spPr>
        <a:xfrm flipV="1">
          <a:off x="22159595" y="12121807"/>
          <a:ext cx="1269" cy="150677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79</xdr:row>
      <xdr:rowOff>87862</xdr:rowOff>
    </xdr:from>
    <xdr:ext cx="534377" cy="259045"/>
    <xdr:sp macro="" textlink="">
      <xdr:nvSpPr>
        <xdr:cNvPr id="855" name="繰出金最小値テキスト">
          <a:extLst>
            <a:ext uri="{FF2B5EF4-FFF2-40B4-BE49-F238E27FC236}">
              <a16:creationId xmlns:a16="http://schemas.microsoft.com/office/drawing/2014/main" id="{00000000-0008-0000-0600-000057030000}"/>
            </a:ext>
          </a:extLst>
        </xdr:cNvPr>
        <xdr:cNvSpPr txBox="1"/>
      </xdr:nvSpPr>
      <xdr:spPr>
        <a:xfrm>
          <a:off x="22212300" y="136324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18,961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79</xdr:row>
      <xdr:rowOff>84035</xdr:rowOff>
    </xdr:from>
    <xdr:to>
      <xdr:col>116</xdr:col>
      <xdr:colOff>152400</xdr:colOff>
      <xdr:row>79</xdr:row>
      <xdr:rowOff>84035</xdr:rowOff>
    </xdr:to>
    <xdr:cxnSp macro="">
      <xdr:nvCxnSpPr>
        <xdr:cNvPr id="856" name="直線コネクタ 855">
          <a:extLst>
            <a:ext uri="{FF2B5EF4-FFF2-40B4-BE49-F238E27FC236}">
              <a16:creationId xmlns:a16="http://schemas.microsoft.com/office/drawing/2014/main" id="{00000000-0008-0000-0600-000058030000}"/>
            </a:ext>
          </a:extLst>
        </xdr:cNvPr>
        <xdr:cNvCxnSpPr/>
      </xdr:nvCxnSpPr>
      <xdr:spPr>
        <a:xfrm>
          <a:off x="22072600" y="136285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69</xdr:row>
      <xdr:rowOff>66984</xdr:rowOff>
    </xdr:from>
    <xdr:ext cx="534377" cy="259045"/>
    <xdr:sp macro="" textlink="">
      <xdr:nvSpPr>
        <xdr:cNvPr id="857" name="繰出金最大値テキスト">
          <a:extLst>
            <a:ext uri="{FF2B5EF4-FFF2-40B4-BE49-F238E27FC236}">
              <a16:creationId xmlns:a16="http://schemas.microsoft.com/office/drawing/2014/main" id="{00000000-0008-0000-0600-000059030000}"/>
            </a:ext>
          </a:extLst>
        </xdr:cNvPr>
        <xdr:cNvSpPr txBox="1"/>
      </xdr:nvSpPr>
      <xdr:spPr>
        <a:xfrm>
          <a:off x="22212300" y="118970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58,509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70</xdr:row>
      <xdr:rowOff>120307</xdr:rowOff>
    </xdr:from>
    <xdr:to>
      <xdr:col>116</xdr:col>
      <xdr:colOff>152400</xdr:colOff>
      <xdr:row>70</xdr:row>
      <xdr:rowOff>120307</xdr:rowOff>
    </xdr:to>
    <xdr:cxnSp macro="">
      <xdr:nvCxnSpPr>
        <xdr:cNvPr id="858" name="直線コネクタ 857">
          <a:extLst>
            <a:ext uri="{FF2B5EF4-FFF2-40B4-BE49-F238E27FC236}">
              <a16:creationId xmlns:a16="http://schemas.microsoft.com/office/drawing/2014/main" id="{00000000-0008-0000-0600-00005A030000}"/>
            </a:ext>
          </a:extLst>
        </xdr:cNvPr>
        <xdr:cNvCxnSpPr/>
      </xdr:nvCxnSpPr>
      <xdr:spPr>
        <a:xfrm>
          <a:off x="22072600" y="1212180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74</xdr:row>
      <xdr:rowOff>44297</xdr:rowOff>
    </xdr:from>
    <xdr:to>
      <xdr:col>116</xdr:col>
      <xdr:colOff>63500</xdr:colOff>
      <xdr:row>74</xdr:row>
      <xdr:rowOff>77901</xdr:rowOff>
    </xdr:to>
    <xdr:cxnSp macro="">
      <xdr:nvCxnSpPr>
        <xdr:cNvPr id="859" name="直線コネクタ 858">
          <a:extLst>
            <a:ext uri="{FF2B5EF4-FFF2-40B4-BE49-F238E27FC236}">
              <a16:creationId xmlns:a16="http://schemas.microsoft.com/office/drawing/2014/main" id="{00000000-0008-0000-0600-00005B030000}"/>
            </a:ext>
          </a:extLst>
        </xdr:cNvPr>
        <xdr:cNvCxnSpPr/>
      </xdr:nvCxnSpPr>
      <xdr:spPr>
        <a:xfrm flipV="1">
          <a:off x="21323300" y="12731597"/>
          <a:ext cx="838200" cy="336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74</xdr:row>
      <xdr:rowOff>91673</xdr:rowOff>
    </xdr:from>
    <xdr:ext cx="534377" cy="259045"/>
    <xdr:sp macro="" textlink="">
      <xdr:nvSpPr>
        <xdr:cNvPr id="860" name="繰出金平均値テキスト">
          <a:extLst>
            <a:ext uri="{FF2B5EF4-FFF2-40B4-BE49-F238E27FC236}">
              <a16:creationId xmlns:a16="http://schemas.microsoft.com/office/drawing/2014/main" id="{00000000-0008-0000-0600-00005C030000}"/>
            </a:ext>
          </a:extLst>
        </xdr:cNvPr>
        <xdr:cNvSpPr txBox="1"/>
      </xdr:nvSpPr>
      <xdr:spPr>
        <a:xfrm>
          <a:off x="22212300" y="1277897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39,361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74</xdr:row>
      <xdr:rowOff>113246</xdr:rowOff>
    </xdr:from>
    <xdr:to>
      <xdr:col>116</xdr:col>
      <xdr:colOff>114300</xdr:colOff>
      <xdr:row>75</xdr:row>
      <xdr:rowOff>43396</xdr:rowOff>
    </xdr:to>
    <xdr:sp macro="" textlink="">
      <xdr:nvSpPr>
        <xdr:cNvPr id="861" name="フローチャート: 判断 860">
          <a:extLst>
            <a:ext uri="{FF2B5EF4-FFF2-40B4-BE49-F238E27FC236}">
              <a16:creationId xmlns:a16="http://schemas.microsoft.com/office/drawing/2014/main" id="{00000000-0008-0000-0600-00005D030000}"/>
            </a:ext>
          </a:extLst>
        </xdr:cNvPr>
        <xdr:cNvSpPr/>
      </xdr:nvSpPr>
      <xdr:spPr>
        <a:xfrm>
          <a:off x="22110700" y="128005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74</xdr:row>
      <xdr:rowOff>77901</xdr:rowOff>
    </xdr:from>
    <xdr:to>
      <xdr:col>111</xdr:col>
      <xdr:colOff>177800</xdr:colOff>
      <xdr:row>75</xdr:row>
      <xdr:rowOff>24524</xdr:rowOff>
    </xdr:to>
    <xdr:cxnSp macro="">
      <xdr:nvCxnSpPr>
        <xdr:cNvPr id="862" name="直線コネクタ 861">
          <a:extLst>
            <a:ext uri="{FF2B5EF4-FFF2-40B4-BE49-F238E27FC236}">
              <a16:creationId xmlns:a16="http://schemas.microsoft.com/office/drawing/2014/main" id="{00000000-0008-0000-0600-00005E030000}"/>
            </a:ext>
          </a:extLst>
        </xdr:cNvPr>
        <xdr:cNvCxnSpPr/>
      </xdr:nvCxnSpPr>
      <xdr:spPr>
        <a:xfrm flipV="1">
          <a:off x="20434300" y="12765201"/>
          <a:ext cx="889000" cy="1180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74</xdr:row>
      <xdr:rowOff>138468</xdr:rowOff>
    </xdr:from>
    <xdr:to>
      <xdr:col>112</xdr:col>
      <xdr:colOff>38100</xdr:colOff>
      <xdr:row>75</xdr:row>
      <xdr:rowOff>68618</xdr:rowOff>
    </xdr:to>
    <xdr:sp macro="" textlink="">
      <xdr:nvSpPr>
        <xdr:cNvPr id="863" name="フローチャート: 判断 862">
          <a:extLst>
            <a:ext uri="{FF2B5EF4-FFF2-40B4-BE49-F238E27FC236}">
              <a16:creationId xmlns:a16="http://schemas.microsoft.com/office/drawing/2014/main" id="{00000000-0008-0000-0600-00005F030000}"/>
            </a:ext>
          </a:extLst>
        </xdr:cNvPr>
        <xdr:cNvSpPr/>
      </xdr:nvSpPr>
      <xdr:spPr>
        <a:xfrm>
          <a:off x="21272500" y="128257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75</xdr:row>
      <xdr:rowOff>59745</xdr:rowOff>
    </xdr:from>
    <xdr:ext cx="534377" cy="259045"/>
    <xdr:sp macro="" textlink="">
      <xdr:nvSpPr>
        <xdr:cNvPr id="864" name="テキスト ボックス 863">
          <a:extLst>
            <a:ext uri="{FF2B5EF4-FFF2-40B4-BE49-F238E27FC236}">
              <a16:creationId xmlns:a16="http://schemas.microsoft.com/office/drawing/2014/main" id="{00000000-0008-0000-0600-000060030000}"/>
            </a:ext>
          </a:extLst>
        </xdr:cNvPr>
        <xdr:cNvSpPr txBox="1"/>
      </xdr:nvSpPr>
      <xdr:spPr>
        <a:xfrm>
          <a:off x="21056111" y="129184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38,699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75</xdr:row>
      <xdr:rowOff>24524</xdr:rowOff>
    </xdr:from>
    <xdr:to>
      <xdr:col>107</xdr:col>
      <xdr:colOff>50800</xdr:colOff>
      <xdr:row>75</xdr:row>
      <xdr:rowOff>55728</xdr:rowOff>
    </xdr:to>
    <xdr:cxnSp macro="">
      <xdr:nvCxnSpPr>
        <xdr:cNvPr id="865" name="直線コネクタ 864">
          <a:extLst>
            <a:ext uri="{FF2B5EF4-FFF2-40B4-BE49-F238E27FC236}">
              <a16:creationId xmlns:a16="http://schemas.microsoft.com/office/drawing/2014/main" id="{00000000-0008-0000-0600-000061030000}"/>
            </a:ext>
          </a:extLst>
        </xdr:cNvPr>
        <xdr:cNvCxnSpPr/>
      </xdr:nvCxnSpPr>
      <xdr:spPr>
        <a:xfrm flipV="1">
          <a:off x="19545300" y="12883274"/>
          <a:ext cx="889000" cy="312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75</xdr:row>
      <xdr:rowOff>46533</xdr:rowOff>
    </xdr:from>
    <xdr:to>
      <xdr:col>107</xdr:col>
      <xdr:colOff>101600</xdr:colOff>
      <xdr:row>75</xdr:row>
      <xdr:rowOff>148134</xdr:rowOff>
    </xdr:to>
    <xdr:sp macro="" textlink="">
      <xdr:nvSpPr>
        <xdr:cNvPr id="866" name="フローチャート: 判断 865">
          <a:extLst>
            <a:ext uri="{FF2B5EF4-FFF2-40B4-BE49-F238E27FC236}">
              <a16:creationId xmlns:a16="http://schemas.microsoft.com/office/drawing/2014/main" id="{00000000-0008-0000-0600-000062030000}"/>
            </a:ext>
          </a:extLst>
        </xdr:cNvPr>
        <xdr:cNvSpPr/>
      </xdr:nvSpPr>
      <xdr:spPr>
        <a:xfrm>
          <a:off x="20383500" y="12905283"/>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75</xdr:row>
      <xdr:rowOff>139259</xdr:rowOff>
    </xdr:from>
    <xdr:ext cx="534377" cy="259045"/>
    <xdr:sp macro="" textlink="">
      <xdr:nvSpPr>
        <xdr:cNvPr id="867" name="テキスト ボックス 866">
          <a:extLst>
            <a:ext uri="{FF2B5EF4-FFF2-40B4-BE49-F238E27FC236}">
              <a16:creationId xmlns:a16="http://schemas.microsoft.com/office/drawing/2014/main" id="{00000000-0008-0000-0600-000063030000}"/>
            </a:ext>
          </a:extLst>
        </xdr:cNvPr>
        <xdr:cNvSpPr txBox="1"/>
      </xdr:nvSpPr>
      <xdr:spPr>
        <a:xfrm>
          <a:off x="20167111" y="129980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36,612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75</xdr:row>
      <xdr:rowOff>55728</xdr:rowOff>
    </xdr:from>
    <xdr:to>
      <xdr:col>102</xdr:col>
      <xdr:colOff>114300</xdr:colOff>
      <xdr:row>75</xdr:row>
      <xdr:rowOff>107049</xdr:rowOff>
    </xdr:to>
    <xdr:cxnSp macro="">
      <xdr:nvCxnSpPr>
        <xdr:cNvPr id="868" name="直線コネクタ 867">
          <a:extLst>
            <a:ext uri="{FF2B5EF4-FFF2-40B4-BE49-F238E27FC236}">
              <a16:creationId xmlns:a16="http://schemas.microsoft.com/office/drawing/2014/main" id="{00000000-0008-0000-0600-000064030000}"/>
            </a:ext>
          </a:extLst>
        </xdr:cNvPr>
        <xdr:cNvCxnSpPr/>
      </xdr:nvCxnSpPr>
      <xdr:spPr>
        <a:xfrm flipV="1">
          <a:off x="18656300" y="12914478"/>
          <a:ext cx="889000" cy="513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75</xdr:row>
      <xdr:rowOff>80099</xdr:rowOff>
    </xdr:from>
    <xdr:to>
      <xdr:col>102</xdr:col>
      <xdr:colOff>165100</xdr:colOff>
      <xdr:row>76</xdr:row>
      <xdr:rowOff>10249</xdr:rowOff>
    </xdr:to>
    <xdr:sp macro="" textlink="">
      <xdr:nvSpPr>
        <xdr:cNvPr id="869" name="フローチャート: 判断 868">
          <a:extLst>
            <a:ext uri="{FF2B5EF4-FFF2-40B4-BE49-F238E27FC236}">
              <a16:creationId xmlns:a16="http://schemas.microsoft.com/office/drawing/2014/main" id="{00000000-0008-0000-0600-000065030000}"/>
            </a:ext>
          </a:extLst>
        </xdr:cNvPr>
        <xdr:cNvSpPr/>
      </xdr:nvSpPr>
      <xdr:spPr>
        <a:xfrm>
          <a:off x="19494500" y="129388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76</xdr:row>
      <xdr:rowOff>1376</xdr:rowOff>
    </xdr:from>
    <xdr:ext cx="534377" cy="259045"/>
    <xdr:sp macro="" textlink="">
      <xdr:nvSpPr>
        <xdr:cNvPr id="870" name="テキスト ボックス 869">
          <a:extLst>
            <a:ext uri="{FF2B5EF4-FFF2-40B4-BE49-F238E27FC236}">
              <a16:creationId xmlns:a16="http://schemas.microsoft.com/office/drawing/2014/main" id="{00000000-0008-0000-0600-000066030000}"/>
            </a:ext>
          </a:extLst>
        </xdr:cNvPr>
        <xdr:cNvSpPr txBox="1"/>
      </xdr:nvSpPr>
      <xdr:spPr>
        <a:xfrm>
          <a:off x="19278111" y="130315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35,731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75</xdr:row>
      <xdr:rowOff>114656</xdr:rowOff>
    </xdr:from>
    <xdr:to>
      <xdr:col>98</xdr:col>
      <xdr:colOff>38100</xdr:colOff>
      <xdr:row>76</xdr:row>
      <xdr:rowOff>44807</xdr:rowOff>
    </xdr:to>
    <xdr:sp macro="" textlink="">
      <xdr:nvSpPr>
        <xdr:cNvPr id="871" name="フローチャート: 判断 870">
          <a:extLst>
            <a:ext uri="{FF2B5EF4-FFF2-40B4-BE49-F238E27FC236}">
              <a16:creationId xmlns:a16="http://schemas.microsoft.com/office/drawing/2014/main" id="{00000000-0008-0000-0600-000067030000}"/>
            </a:ext>
          </a:extLst>
        </xdr:cNvPr>
        <xdr:cNvSpPr/>
      </xdr:nvSpPr>
      <xdr:spPr>
        <a:xfrm>
          <a:off x="18605500" y="12973406"/>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76</xdr:row>
      <xdr:rowOff>35932</xdr:rowOff>
    </xdr:from>
    <xdr:ext cx="534377" cy="259045"/>
    <xdr:sp macro="" textlink="">
      <xdr:nvSpPr>
        <xdr:cNvPr id="872" name="テキスト ボックス 871">
          <a:extLst>
            <a:ext uri="{FF2B5EF4-FFF2-40B4-BE49-F238E27FC236}">
              <a16:creationId xmlns:a16="http://schemas.microsoft.com/office/drawing/2014/main" id="{00000000-0008-0000-0600-000068030000}"/>
            </a:ext>
          </a:extLst>
        </xdr:cNvPr>
        <xdr:cNvSpPr txBox="1"/>
      </xdr:nvSpPr>
      <xdr:spPr>
        <a:xfrm>
          <a:off x="18389111" y="130661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34,824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81</xdr:row>
      <xdr:rowOff>80027</xdr:rowOff>
    </xdr:from>
    <xdr:ext cx="762000" cy="259045"/>
    <xdr:sp macro="" textlink="">
      <xdr:nvSpPr>
        <xdr:cNvPr id="873" name="テキスト ボックス 872">
          <a:extLst>
            <a:ext uri="{FF2B5EF4-FFF2-40B4-BE49-F238E27FC236}">
              <a16:creationId xmlns:a16="http://schemas.microsoft.com/office/drawing/2014/main" id="{00000000-0008-0000-0600-000069030000}"/>
            </a:ext>
          </a:extLst>
        </xdr:cNvPr>
        <xdr:cNvSpPr txBox="1"/>
      </xdr:nvSpPr>
      <xdr:spPr>
        <a:xfrm>
          <a:off x="21971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81</xdr:row>
      <xdr:rowOff>80027</xdr:rowOff>
    </xdr:from>
    <xdr:ext cx="762000" cy="259045"/>
    <xdr:sp macro="" textlink="">
      <xdr:nvSpPr>
        <xdr:cNvPr id="874" name="テキスト ボックス 873">
          <a:extLst>
            <a:ext uri="{FF2B5EF4-FFF2-40B4-BE49-F238E27FC236}">
              <a16:creationId xmlns:a16="http://schemas.microsoft.com/office/drawing/2014/main" id="{00000000-0008-0000-0600-00006A030000}"/>
            </a:ext>
          </a:extLst>
        </xdr:cNvPr>
        <xdr:cNvSpPr txBox="1"/>
      </xdr:nvSpPr>
      <xdr:spPr>
        <a:xfrm>
          <a:off x="2113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81</xdr:row>
      <xdr:rowOff>80027</xdr:rowOff>
    </xdr:from>
    <xdr:ext cx="762000" cy="259045"/>
    <xdr:sp macro="" textlink="">
      <xdr:nvSpPr>
        <xdr:cNvPr id="875" name="テキスト ボックス 874">
          <a:extLst>
            <a:ext uri="{FF2B5EF4-FFF2-40B4-BE49-F238E27FC236}">
              <a16:creationId xmlns:a16="http://schemas.microsoft.com/office/drawing/2014/main" id="{00000000-0008-0000-0600-00006B030000}"/>
            </a:ext>
          </a:extLst>
        </xdr:cNvPr>
        <xdr:cNvSpPr txBox="1"/>
      </xdr:nvSpPr>
      <xdr:spPr>
        <a:xfrm>
          <a:off x="2024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81</xdr:row>
      <xdr:rowOff>80027</xdr:rowOff>
    </xdr:from>
    <xdr:ext cx="762000" cy="259045"/>
    <xdr:sp macro="" textlink="">
      <xdr:nvSpPr>
        <xdr:cNvPr id="876" name="テキスト ボックス 875">
          <a:extLst>
            <a:ext uri="{FF2B5EF4-FFF2-40B4-BE49-F238E27FC236}">
              <a16:creationId xmlns:a16="http://schemas.microsoft.com/office/drawing/2014/main" id="{00000000-0008-0000-0600-00006C030000}"/>
            </a:ext>
          </a:extLst>
        </xdr:cNvPr>
        <xdr:cNvSpPr txBox="1"/>
      </xdr:nvSpPr>
      <xdr:spPr>
        <a:xfrm>
          <a:off x="19354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81</xdr:row>
      <xdr:rowOff>80027</xdr:rowOff>
    </xdr:from>
    <xdr:ext cx="762000" cy="259045"/>
    <xdr:sp macro="" textlink="">
      <xdr:nvSpPr>
        <xdr:cNvPr id="877" name="テキスト ボックス 876">
          <a:extLst>
            <a:ext uri="{FF2B5EF4-FFF2-40B4-BE49-F238E27FC236}">
              <a16:creationId xmlns:a16="http://schemas.microsoft.com/office/drawing/2014/main" id="{00000000-0008-0000-0600-00006D030000}"/>
            </a:ext>
          </a:extLst>
        </xdr:cNvPr>
        <xdr:cNvSpPr txBox="1"/>
      </xdr:nvSpPr>
      <xdr:spPr>
        <a:xfrm>
          <a:off x="18465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73</xdr:row>
      <xdr:rowOff>164947</xdr:rowOff>
    </xdr:from>
    <xdr:to>
      <xdr:col>116</xdr:col>
      <xdr:colOff>114300</xdr:colOff>
      <xdr:row>74</xdr:row>
      <xdr:rowOff>95097</xdr:rowOff>
    </xdr:to>
    <xdr:sp macro="" textlink="">
      <xdr:nvSpPr>
        <xdr:cNvPr id="878" name="楕円 877">
          <a:extLst>
            <a:ext uri="{FF2B5EF4-FFF2-40B4-BE49-F238E27FC236}">
              <a16:creationId xmlns:a16="http://schemas.microsoft.com/office/drawing/2014/main" id="{00000000-0008-0000-0600-00006E030000}"/>
            </a:ext>
          </a:extLst>
        </xdr:cNvPr>
        <xdr:cNvSpPr/>
      </xdr:nvSpPr>
      <xdr:spPr>
        <a:xfrm>
          <a:off x="22110700" y="126807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73</xdr:row>
      <xdr:rowOff>16374</xdr:rowOff>
    </xdr:from>
    <xdr:ext cx="534377" cy="259045"/>
    <xdr:sp macro="" textlink="">
      <xdr:nvSpPr>
        <xdr:cNvPr id="879" name="繰出金該当値テキスト">
          <a:extLst>
            <a:ext uri="{FF2B5EF4-FFF2-40B4-BE49-F238E27FC236}">
              <a16:creationId xmlns:a16="http://schemas.microsoft.com/office/drawing/2014/main" id="{00000000-0008-0000-0600-00006F030000}"/>
            </a:ext>
          </a:extLst>
        </xdr:cNvPr>
        <xdr:cNvSpPr txBox="1"/>
      </xdr:nvSpPr>
      <xdr:spPr>
        <a:xfrm>
          <a:off x="22212300" y="125322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42,504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74</xdr:row>
      <xdr:rowOff>27101</xdr:rowOff>
    </xdr:from>
    <xdr:to>
      <xdr:col>112</xdr:col>
      <xdr:colOff>38100</xdr:colOff>
      <xdr:row>74</xdr:row>
      <xdr:rowOff>128701</xdr:rowOff>
    </xdr:to>
    <xdr:sp macro="" textlink="">
      <xdr:nvSpPr>
        <xdr:cNvPr id="880" name="楕円 879">
          <a:extLst>
            <a:ext uri="{FF2B5EF4-FFF2-40B4-BE49-F238E27FC236}">
              <a16:creationId xmlns:a16="http://schemas.microsoft.com/office/drawing/2014/main" id="{00000000-0008-0000-0600-000070030000}"/>
            </a:ext>
          </a:extLst>
        </xdr:cNvPr>
        <xdr:cNvSpPr/>
      </xdr:nvSpPr>
      <xdr:spPr>
        <a:xfrm>
          <a:off x="21272500" y="127144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72</xdr:row>
      <xdr:rowOff>145228</xdr:rowOff>
    </xdr:from>
    <xdr:ext cx="534377" cy="259045"/>
    <xdr:sp macro="" textlink="">
      <xdr:nvSpPr>
        <xdr:cNvPr id="881" name="テキスト ボックス 880">
          <a:extLst>
            <a:ext uri="{FF2B5EF4-FFF2-40B4-BE49-F238E27FC236}">
              <a16:creationId xmlns:a16="http://schemas.microsoft.com/office/drawing/2014/main" id="{00000000-0008-0000-0600-000071030000}"/>
            </a:ext>
          </a:extLst>
        </xdr:cNvPr>
        <xdr:cNvSpPr txBox="1"/>
      </xdr:nvSpPr>
      <xdr:spPr>
        <a:xfrm>
          <a:off x="21056111" y="124896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41,622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74</xdr:row>
      <xdr:rowOff>145174</xdr:rowOff>
    </xdr:from>
    <xdr:to>
      <xdr:col>107</xdr:col>
      <xdr:colOff>101600</xdr:colOff>
      <xdr:row>75</xdr:row>
      <xdr:rowOff>75324</xdr:rowOff>
    </xdr:to>
    <xdr:sp macro="" textlink="">
      <xdr:nvSpPr>
        <xdr:cNvPr id="882" name="楕円 881">
          <a:extLst>
            <a:ext uri="{FF2B5EF4-FFF2-40B4-BE49-F238E27FC236}">
              <a16:creationId xmlns:a16="http://schemas.microsoft.com/office/drawing/2014/main" id="{00000000-0008-0000-0600-000072030000}"/>
            </a:ext>
          </a:extLst>
        </xdr:cNvPr>
        <xdr:cNvSpPr/>
      </xdr:nvSpPr>
      <xdr:spPr>
        <a:xfrm>
          <a:off x="20383500" y="128324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73</xdr:row>
      <xdr:rowOff>91851</xdr:rowOff>
    </xdr:from>
    <xdr:ext cx="534377" cy="259045"/>
    <xdr:sp macro="" textlink="">
      <xdr:nvSpPr>
        <xdr:cNvPr id="883" name="テキスト ボックス 882">
          <a:extLst>
            <a:ext uri="{FF2B5EF4-FFF2-40B4-BE49-F238E27FC236}">
              <a16:creationId xmlns:a16="http://schemas.microsoft.com/office/drawing/2014/main" id="{00000000-0008-0000-0600-000073030000}"/>
            </a:ext>
          </a:extLst>
        </xdr:cNvPr>
        <xdr:cNvSpPr txBox="1"/>
      </xdr:nvSpPr>
      <xdr:spPr>
        <a:xfrm>
          <a:off x="20167111" y="126077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38,523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75</xdr:row>
      <xdr:rowOff>4928</xdr:rowOff>
    </xdr:from>
    <xdr:to>
      <xdr:col>102</xdr:col>
      <xdr:colOff>165100</xdr:colOff>
      <xdr:row>75</xdr:row>
      <xdr:rowOff>106528</xdr:rowOff>
    </xdr:to>
    <xdr:sp macro="" textlink="">
      <xdr:nvSpPr>
        <xdr:cNvPr id="884" name="楕円 883">
          <a:extLst>
            <a:ext uri="{FF2B5EF4-FFF2-40B4-BE49-F238E27FC236}">
              <a16:creationId xmlns:a16="http://schemas.microsoft.com/office/drawing/2014/main" id="{00000000-0008-0000-0600-000074030000}"/>
            </a:ext>
          </a:extLst>
        </xdr:cNvPr>
        <xdr:cNvSpPr/>
      </xdr:nvSpPr>
      <xdr:spPr>
        <a:xfrm>
          <a:off x="19494500" y="128636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73</xdr:row>
      <xdr:rowOff>123055</xdr:rowOff>
    </xdr:from>
    <xdr:ext cx="534377" cy="259045"/>
    <xdr:sp macro="" textlink="">
      <xdr:nvSpPr>
        <xdr:cNvPr id="885" name="テキスト ボックス 884">
          <a:extLst>
            <a:ext uri="{FF2B5EF4-FFF2-40B4-BE49-F238E27FC236}">
              <a16:creationId xmlns:a16="http://schemas.microsoft.com/office/drawing/2014/main" id="{00000000-0008-0000-0600-000075030000}"/>
            </a:ext>
          </a:extLst>
        </xdr:cNvPr>
        <xdr:cNvSpPr txBox="1"/>
      </xdr:nvSpPr>
      <xdr:spPr>
        <a:xfrm>
          <a:off x="19278111" y="126389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37,704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75</xdr:row>
      <xdr:rowOff>56249</xdr:rowOff>
    </xdr:from>
    <xdr:to>
      <xdr:col>98</xdr:col>
      <xdr:colOff>38100</xdr:colOff>
      <xdr:row>75</xdr:row>
      <xdr:rowOff>157848</xdr:rowOff>
    </xdr:to>
    <xdr:sp macro="" textlink="">
      <xdr:nvSpPr>
        <xdr:cNvPr id="886" name="楕円 885">
          <a:extLst>
            <a:ext uri="{FF2B5EF4-FFF2-40B4-BE49-F238E27FC236}">
              <a16:creationId xmlns:a16="http://schemas.microsoft.com/office/drawing/2014/main" id="{00000000-0008-0000-0600-000076030000}"/>
            </a:ext>
          </a:extLst>
        </xdr:cNvPr>
        <xdr:cNvSpPr/>
      </xdr:nvSpPr>
      <xdr:spPr>
        <a:xfrm>
          <a:off x="18605500" y="12914999"/>
          <a:ext cx="101600" cy="10159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74</xdr:row>
      <xdr:rowOff>2926</xdr:rowOff>
    </xdr:from>
    <xdr:ext cx="534377" cy="259045"/>
    <xdr:sp macro="" textlink="">
      <xdr:nvSpPr>
        <xdr:cNvPr id="887" name="テキスト ボックス 886">
          <a:extLst>
            <a:ext uri="{FF2B5EF4-FFF2-40B4-BE49-F238E27FC236}">
              <a16:creationId xmlns:a16="http://schemas.microsoft.com/office/drawing/2014/main" id="{00000000-0008-0000-0600-000077030000}"/>
            </a:ext>
          </a:extLst>
        </xdr:cNvPr>
        <xdr:cNvSpPr txBox="1"/>
      </xdr:nvSpPr>
      <xdr:spPr>
        <a:xfrm>
          <a:off x="18389111" y="126902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36,357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57150</xdr:rowOff>
    </xdr:from>
    <xdr:to>
      <xdr:col>120</xdr:col>
      <xdr:colOff>114300</xdr:colOff>
      <xdr:row>85</xdr:row>
      <xdr:rowOff>31750</xdr:rowOff>
    </xdr:to>
    <xdr:sp macro="" textlink="">
      <xdr:nvSpPr>
        <xdr:cNvPr id="888" name="正方形/長方形 887">
          <a:extLst>
            <a:ext uri="{FF2B5EF4-FFF2-40B4-BE49-F238E27FC236}">
              <a16:creationId xmlns:a16="http://schemas.microsoft.com/office/drawing/2014/main" id="{00000000-0008-0000-0600-000078030000}"/>
            </a:ext>
          </a:extLst>
        </xdr:cNvPr>
        <xdr:cNvSpPr/>
      </xdr:nvSpPr>
      <xdr:spPr>
        <a:xfrm>
          <a:off x="18288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85</xdr:row>
      <xdr:rowOff>57150</xdr:rowOff>
    </xdr:from>
    <xdr:to>
      <xdr:col>104</xdr:col>
      <xdr:colOff>127000</xdr:colOff>
      <xdr:row>86</xdr:row>
      <xdr:rowOff>139700</xdr:rowOff>
    </xdr:to>
    <xdr:sp macro="" textlink="">
      <xdr:nvSpPr>
        <xdr:cNvPr id="889" name="正方形/長方形 888">
          <a:extLst>
            <a:ext uri="{FF2B5EF4-FFF2-40B4-BE49-F238E27FC236}">
              <a16:creationId xmlns:a16="http://schemas.microsoft.com/office/drawing/2014/main" id="{00000000-0008-0000-0600-000079030000}"/>
            </a:ext>
          </a:extLst>
        </xdr:cNvPr>
        <xdr:cNvSpPr/>
      </xdr:nvSpPr>
      <xdr:spPr>
        <a:xfrm>
          <a:off x="1841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86</xdr:row>
      <xdr:rowOff>88900</xdr:rowOff>
    </xdr:from>
    <xdr:to>
      <xdr:col>104</xdr:col>
      <xdr:colOff>127000</xdr:colOff>
      <xdr:row>88</xdr:row>
      <xdr:rowOff>0</xdr:rowOff>
    </xdr:to>
    <xdr:sp macro="" textlink="">
      <xdr:nvSpPr>
        <xdr:cNvPr id="890" name="正方形/長方形 889">
          <a:extLst>
            <a:ext uri="{FF2B5EF4-FFF2-40B4-BE49-F238E27FC236}">
              <a16:creationId xmlns:a16="http://schemas.microsoft.com/office/drawing/2014/main" id="{00000000-0008-0000-0600-00007A030000}"/>
            </a:ext>
          </a:extLst>
        </xdr:cNvPr>
        <xdr:cNvSpPr/>
      </xdr:nvSpPr>
      <xdr:spPr>
        <a:xfrm>
          <a:off x="1841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85</xdr:row>
      <xdr:rowOff>57150</xdr:rowOff>
    </xdr:from>
    <xdr:to>
      <xdr:col>110</xdr:col>
      <xdr:colOff>0</xdr:colOff>
      <xdr:row>86</xdr:row>
      <xdr:rowOff>139700</xdr:rowOff>
    </xdr:to>
    <xdr:sp macro="" textlink="">
      <xdr:nvSpPr>
        <xdr:cNvPr id="891" name="正方形/長方形 890">
          <a:extLst>
            <a:ext uri="{FF2B5EF4-FFF2-40B4-BE49-F238E27FC236}">
              <a16:creationId xmlns:a16="http://schemas.microsoft.com/office/drawing/2014/main" id="{00000000-0008-0000-0600-00007B030000}"/>
            </a:ext>
          </a:extLst>
        </xdr:cNvPr>
        <xdr:cNvSpPr/>
      </xdr:nvSpPr>
      <xdr:spPr>
        <a:xfrm>
          <a:off x="194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86</xdr:row>
      <xdr:rowOff>88900</xdr:rowOff>
    </xdr:from>
    <xdr:to>
      <xdr:col>110</xdr:col>
      <xdr:colOff>0</xdr:colOff>
      <xdr:row>88</xdr:row>
      <xdr:rowOff>0</xdr:rowOff>
    </xdr:to>
    <xdr:sp macro="" textlink="">
      <xdr:nvSpPr>
        <xdr:cNvPr id="892" name="正方形/長方形 891">
          <a:extLst>
            <a:ext uri="{FF2B5EF4-FFF2-40B4-BE49-F238E27FC236}">
              <a16:creationId xmlns:a16="http://schemas.microsoft.com/office/drawing/2014/main" id="{00000000-0008-0000-0600-00007C030000}"/>
            </a:ext>
          </a:extLst>
        </xdr:cNvPr>
        <xdr:cNvSpPr/>
      </xdr:nvSpPr>
      <xdr:spPr>
        <a:xfrm>
          <a:off x="194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85</xdr:row>
      <xdr:rowOff>57150</xdr:rowOff>
    </xdr:from>
    <xdr:to>
      <xdr:col>116</xdr:col>
      <xdr:colOff>0</xdr:colOff>
      <xdr:row>86</xdr:row>
      <xdr:rowOff>139700</xdr:rowOff>
    </xdr:to>
    <xdr:sp macro="" textlink="">
      <xdr:nvSpPr>
        <xdr:cNvPr id="893" name="正方形/長方形 892">
          <a:extLst>
            <a:ext uri="{FF2B5EF4-FFF2-40B4-BE49-F238E27FC236}">
              <a16:creationId xmlns:a16="http://schemas.microsoft.com/office/drawing/2014/main" id="{00000000-0008-0000-0600-00007D030000}"/>
            </a:ext>
          </a:extLst>
        </xdr:cNvPr>
        <xdr:cNvSpPr/>
      </xdr:nvSpPr>
      <xdr:spPr>
        <a:xfrm>
          <a:off x="20574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108</xdr:col>
      <xdr:colOff>0</xdr:colOff>
      <xdr:row>86</xdr:row>
      <xdr:rowOff>88900</xdr:rowOff>
    </xdr:from>
    <xdr:to>
      <xdr:col>116</xdr:col>
      <xdr:colOff>0</xdr:colOff>
      <xdr:row>88</xdr:row>
      <xdr:rowOff>0</xdr:rowOff>
    </xdr:to>
    <xdr:sp macro="" textlink="">
      <xdr:nvSpPr>
        <xdr:cNvPr id="894" name="正方形/長方形 893">
          <a:extLst>
            <a:ext uri="{FF2B5EF4-FFF2-40B4-BE49-F238E27FC236}">
              <a16:creationId xmlns:a16="http://schemas.microsoft.com/office/drawing/2014/main" id="{00000000-0008-0000-0600-00007E030000}"/>
            </a:ext>
          </a:extLst>
        </xdr:cNvPr>
        <xdr:cNvSpPr/>
      </xdr:nvSpPr>
      <xdr:spPr>
        <a:xfrm>
          <a:off x="20574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88</xdr:row>
      <xdr:rowOff>25400</xdr:rowOff>
    </xdr:from>
    <xdr:to>
      <xdr:col>120</xdr:col>
      <xdr:colOff>114300</xdr:colOff>
      <xdr:row>101</xdr:row>
      <xdr:rowOff>82550</xdr:rowOff>
    </xdr:to>
    <xdr:sp macro="" textlink="">
      <xdr:nvSpPr>
        <xdr:cNvPr id="895" name="正方形/長方形 894">
          <a:extLst>
            <a:ext uri="{FF2B5EF4-FFF2-40B4-BE49-F238E27FC236}">
              <a16:creationId xmlns:a16="http://schemas.microsoft.com/office/drawing/2014/main" id="{00000000-0008-0000-0600-00007F030000}"/>
            </a:ext>
          </a:extLst>
        </xdr:cNvPr>
        <xdr:cNvSpPr/>
      </xdr:nvSpPr>
      <xdr:spPr>
        <a:xfrm>
          <a:off x="18288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87</xdr:row>
      <xdr:rowOff>6350</xdr:rowOff>
    </xdr:from>
    <xdr:ext cx="349839" cy="225703"/>
    <xdr:sp macro="" textlink="">
      <xdr:nvSpPr>
        <xdr:cNvPr id="896" name="テキスト ボックス 895">
          <a:extLst>
            <a:ext uri="{FF2B5EF4-FFF2-40B4-BE49-F238E27FC236}">
              <a16:creationId xmlns:a16="http://schemas.microsoft.com/office/drawing/2014/main" id="{00000000-0008-0000-0600-000080030000}"/>
            </a:ext>
          </a:extLst>
        </xdr:cNvPr>
        <xdr:cNvSpPr txBox="1"/>
      </xdr:nvSpPr>
      <xdr:spPr>
        <a:xfrm>
          <a:off x="18249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82550</xdr:rowOff>
    </xdr:from>
    <xdr:to>
      <xdr:col>120</xdr:col>
      <xdr:colOff>114300</xdr:colOff>
      <xdr:row>101</xdr:row>
      <xdr:rowOff>82550</xdr:rowOff>
    </xdr:to>
    <xdr:cxnSp macro="">
      <xdr:nvCxnSpPr>
        <xdr:cNvPr id="897" name="直線コネクタ 896">
          <a:extLst>
            <a:ext uri="{FF2B5EF4-FFF2-40B4-BE49-F238E27FC236}">
              <a16:creationId xmlns:a16="http://schemas.microsoft.com/office/drawing/2014/main" id="{00000000-0008-0000-0600-000081030000}"/>
            </a:ext>
          </a:extLst>
        </xdr:cNvPr>
        <xdr:cNvCxnSpPr/>
      </xdr:nvCxnSpPr>
      <xdr:spPr>
        <a:xfrm>
          <a:off x="18288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94</xdr:row>
      <xdr:rowOff>139700</xdr:rowOff>
    </xdr:from>
    <xdr:to>
      <xdr:col>120</xdr:col>
      <xdr:colOff>114300</xdr:colOff>
      <xdr:row>94</xdr:row>
      <xdr:rowOff>139700</xdr:rowOff>
    </xdr:to>
    <xdr:cxnSp macro="">
      <xdr:nvCxnSpPr>
        <xdr:cNvPr id="898" name="直線コネクタ 897">
          <a:extLst>
            <a:ext uri="{FF2B5EF4-FFF2-40B4-BE49-F238E27FC236}">
              <a16:creationId xmlns:a16="http://schemas.microsoft.com/office/drawing/2014/main" id="{00000000-0008-0000-0600-000082030000}"/>
            </a:ext>
          </a:extLst>
        </xdr:cNvPr>
        <xdr:cNvCxnSpPr/>
      </xdr:nvCxnSpPr>
      <xdr:spPr>
        <a:xfrm>
          <a:off x="18288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93</xdr:row>
      <xdr:rowOff>168927</xdr:rowOff>
    </xdr:from>
    <xdr:ext cx="248786" cy="259045"/>
    <xdr:sp macro="" textlink="">
      <xdr:nvSpPr>
        <xdr:cNvPr id="899" name="テキスト ボックス 898">
          <a:extLst>
            <a:ext uri="{FF2B5EF4-FFF2-40B4-BE49-F238E27FC236}">
              <a16:creationId xmlns:a16="http://schemas.microsoft.com/office/drawing/2014/main" id="{00000000-0008-0000-0600-000083030000}"/>
            </a:ext>
          </a:extLst>
        </xdr:cNvPr>
        <xdr:cNvSpPr txBox="1"/>
      </xdr:nvSpPr>
      <xdr:spPr>
        <a:xfrm>
          <a:off x="18039214" y="16113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88</xdr:row>
      <xdr:rowOff>25400</xdr:rowOff>
    </xdr:to>
    <xdr:cxnSp macro="">
      <xdr:nvCxnSpPr>
        <xdr:cNvPr id="900" name="直線コネクタ 899">
          <a:extLst>
            <a:ext uri="{FF2B5EF4-FFF2-40B4-BE49-F238E27FC236}">
              <a16:creationId xmlns:a16="http://schemas.microsoft.com/office/drawing/2014/main" id="{00000000-0008-0000-0600-000084030000}"/>
            </a:ext>
          </a:extLst>
        </xdr:cNvPr>
        <xdr:cNvCxnSpPr/>
      </xdr:nvCxnSpPr>
      <xdr:spPr>
        <a:xfrm>
          <a:off x="18288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87</xdr:row>
      <xdr:rowOff>54627</xdr:rowOff>
    </xdr:from>
    <xdr:ext cx="248786" cy="259045"/>
    <xdr:sp macro="" textlink="">
      <xdr:nvSpPr>
        <xdr:cNvPr id="901" name="テキスト ボックス 900">
          <a:extLst>
            <a:ext uri="{FF2B5EF4-FFF2-40B4-BE49-F238E27FC236}">
              <a16:creationId xmlns:a16="http://schemas.microsoft.com/office/drawing/2014/main" id="{00000000-0008-0000-0600-000085030000}"/>
            </a:ext>
          </a:extLst>
        </xdr:cNvPr>
        <xdr:cNvSpPr txBox="1"/>
      </xdr:nvSpPr>
      <xdr:spPr>
        <a:xfrm>
          <a:off x="18039214" y="14970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101</xdr:row>
      <xdr:rowOff>82550</xdr:rowOff>
    </xdr:to>
    <xdr:sp macro="" textlink="">
      <xdr:nvSpPr>
        <xdr:cNvPr id="902" name="前年度繰上充用金グラフ枠">
          <a:extLst>
            <a:ext uri="{FF2B5EF4-FFF2-40B4-BE49-F238E27FC236}">
              <a16:creationId xmlns:a16="http://schemas.microsoft.com/office/drawing/2014/main" id="{00000000-0008-0000-0600-000086030000}"/>
            </a:ext>
          </a:extLst>
        </xdr:cNvPr>
        <xdr:cNvSpPr/>
      </xdr:nvSpPr>
      <xdr:spPr>
        <a:xfrm>
          <a:off x="18288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94</xdr:row>
      <xdr:rowOff>139700</xdr:rowOff>
    </xdr:from>
    <xdr:to>
      <xdr:col>116</xdr:col>
      <xdr:colOff>62864</xdr:colOff>
      <xdr:row>94</xdr:row>
      <xdr:rowOff>139700</xdr:rowOff>
    </xdr:to>
    <xdr:cxnSp macro="">
      <xdr:nvCxnSpPr>
        <xdr:cNvPr id="903" name="直線コネクタ 902">
          <a:extLst>
            <a:ext uri="{FF2B5EF4-FFF2-40B4-BE49-F238E27FC236}">
              <a16:creationId xmlns:a16="http://schemas.microsoft.com/office/drawing/2014/main" id="{00000000-0008-0000-0600-000087030000}"/>
            </a:ext>
          </a:extLst>
        </xdr:cNvPr>
        <xdr:cNvCxnSpPr/>
      </xdr:nvCxnSpPr>
      <xdr:spPr>
        <a:xfrm>
          <a:off x="22159595" y="16256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95</xdr:row>
      <xdr:rowOff>10177</xdr:rowOff>
    </xdr:from>
    <xdr:ext cx="249299" cy="259045"/>
    <xdr:sp macro="" textlink="">
      <xdr:nvSpPr>
        <xdr:cNvPr id="904" name="前年度繰上充用金最小値テキスト">
          <a:extLst>
            <a:ext uri="{FF2B5EF4-FFF2-40B4-BE49-F238E27FC236}">
              <a16:creationId xmlns:a16="http://schemas.microsoft.com/office/drawing/2014/main" id="{00000000-0008-0000-0600-000088030000}"/>
            </a:ext>
          </a:extLst>
        </xdr:cNvPr>
        <xdr:cNvSpPr txBox="1"/>
      </xdr:nvSpPr>
      <xdr:spPr>
        <a:xfrm>
          <a:off x="2221230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905" name="直線コネクタ 904">
          <a:extLst>
            <a:ext uri="{FF2B5EF4-FFF2-40B4-BE49-F238E27FC236}">
              <a16:creationId xmlns:a16="http://schemas.microsoft.com/office/drawing/2014/main" id="{00000000-0008-0000-0600-000089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93</xdr:row>
      <xdr:rowOff>10177</xdr:rowOff>
    </xdr:from>
    <xdr:ext cx="249299" cy="259045"/>
    <xdr:sp macro="" textlink="">
      <xdr:nvSpPr>
        <xdr:cNvPr id="906" name="前年度繰上充用金最大値テキスト">
          <a:extLst>
            <a:ext uri="{FF2B5EF4-FFF2-40B4-BE49-F238E27FC236}">
              <a16:creationId xmlns:a16="http://schemas.microsoft.com/office/drawing/2014/main" id="{00000000-0008-0000-0600-00008A030000}"/>
            </a:ext>
          </a:extLst>
        </xdr:cNvPr>
        <xdr:cNvSpPr txBox="1"/>
      </xdr:nvSpPr>
      <xdr:spPr>
        <a:xfrm>
          <a:off x="22212300" y="15955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907" name="直線コネクタ 906">
          <a:extLst>
            <a:ext uri="{FF2B5EF4-FFF2-40B4-BE49-F238E27FC236}">
              <a16:creationId xmlns:a16="http://schemas.microsoft.com/office/drawing/2014/main" id="{00000000-0008-0000-0600-00008B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94</xdr:row>
      <xdr:rowOff>139700</xdr:rowOff>
    </xdr:from>
    <xdr:to>
      <xdr:col>116</xdr:col>
      <xdr:colOff>63500</xdr:colOff>
      <xdr:row>94</xdr:row>
      <xdr:rowOff>139700</xdr:rowOff>
    </xdr:to>
    <xdr:cxnSp macro="">
      <xdr:nvCxnSpPr>
        <xdr:cNvPr id="908" name="直線コネクタ 907">
          <a:extLst>
            <a:ext uri="{FF2B5EF4-FFF2-40B4-BE49-F238E27FC236}">
              <a16:creationId xmlns:a16="http://schemas.microsoft.com/office/drawing/2014/main" id="{00000000-0008-0000-0600-00008C030000}"/>
            </a:ext>
          </a:extLst>
        </xdr:cNvPr>
        <xdr:cNvCxnSpPr/>
      </xdr:nvCxnSpPr>
      <xdr:spPr>
        <a:xfrm>
          <a:off x="21323300" y="16256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94</xdr:row>
      <xdr:rowOff>67327</xdr:rowOff>
    </xdr:from>
    <xdr:ext cx="249299" cy="259045"/>
    <xdr:sp macro="" textlink="">
      <xdr:nvSpPr>
        <xdr:cNvPr id="909" name="前年度繰上充用金平均値テキスト">
          <a:extLst>
            <a:ext uri="{FF2B5EF4-FFF2-40B4-BE49-F238E27FC236}">
              <a16:creationId xmlns:a16="http://schemas.microsoft.com/office/drawing/2014/main" id="{00000000-0008-0000-0600-00008D030000}"/>
            </a:ext>
          </a:extLst>
        </xdr:cNvPr>
        <xdr:cNvSpPr txBox="1"/>
      </xdr:nvSpPr>
      <xdr:spPr>
        <a:xfrm>
          <a:off x="22212300" y="16183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10" name="フローチャート: 判断 909">
          <a:extLst>
            <a:ext uri="{FF2B5EF4-FFF2-40B4-BE49-F238E27FC236}">
              <a16:creationId xmlns:a16="http://schemas.microsoft.com/office/drawing/2014/main" id="{00000000-0008-0000-0600-00008E030000}"/>
            </a:ext>
          </a:extLst>
        </xdr:cNvPr>
        <xdr:cNvSpPr/>
      </xdr:nvSpPr>
      <xdr:spPr>
        <a:xfrm>
          <a:off x="221107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94</xdr:row>
      <xdr:rowOff>139700</xdr:rowOff>
    </xdr:from>
    <xdr:to>
      <xdr:col>111</xdr:col>
      <xdr:colOff>177800</xdr:colOff>
      <xdr:row>94</xdr:row>
      <xdr:rowOff>139700</xdr:rowOff>
    </xdr:to>
    <xdr:cxnSp macro="">
      <xdr:nvCxnSpPr>
        <xdr:cNvPr id="911" name="直線コネクタ 910">
          <a:extLst>
            <a:ext uri="{FF2B5EF4-FFF2-40B4-BE49-F238E27FC236}">
              <a16:creationId xmlns:a16="http://schemas.microsoft.com/office/drawing/2014/main" id="{00000000-0008-0000-0600-00008F030000}"/>
            </a:ext>
          </a:extLst>
        </xdr:cNvPr>
        <xdr:cNvCxnSpPr/>
      </xdr:nvCxnSpPr>
      <xdr:spPr>
        <a:xfrm>
          <a:off x="20434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94</xdr:row>
      <xdr:rowOff>88900</xdr:rowOff>
    </xdr:from>
    <xdr:to>
      <xdr:col>112</xdr:col>
      <xdr:colOff>38100</xdr:colOff>
      <xdr:row>95</xdr:row>
      <xdr:rowOff>19050</xdr:rowOff>
    </xdr:to>
    <xdr:sp macro="" textlink="">
      <xdr:nvSpPr>
        <xdr:cNvPr id="912" name="フローチャート: 判断 911">
          <a:extLst>
            <a:ext uri="{FF2B5EF4-FFF2-40B4-BE49-F238E27FC236}">
              <a16:creationId xmlns:a16="http://schemas.microsoft.com/office/drawing/2014/main" id="{00000000-0008-0000-0600-000090030000}"/>
            </a:ext>
          </a:extLst>
        </xdr:cNvPr>
        <xdr:cNvSpPr/>
      </xdr:nvSpPr>
      <xdr:spPr>
        <a:xfrm>
          <a:off x="21272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95</xdr:row>
      <xdr:rowOff>10177</xdr:rowOff>
    </xdr:from>
    <xdr:ext cx="249299" cy="259045"/>
    <xdr:sp macro="" textlink="">
      <xdr:nvSpPr>
        <xdr:cNvPr id="913" name="テキスト ボックス 912">
          <a:extLst>
            <a:ext uri="{FF2B5EF4-FFF2-40B4-BE49-F238E27FC236}">
              <a16:creationId xmlns:a16="http://schemas.microsoft.com/office/drawing/2014/main" id="{00000000-0008-0000-0600-000091030000}"/>
            </a:ext>
          </a:extLst>
        </xdr:cNvPr>
        <xdr:cNvSpPr txBox="1"/>
      </xdr:nvSpPr>
      <xdr:spPr>
        <a:xfrm>
          <a:off x="21198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94</xdr:row>
      <xdr:rowOff>139700</xdr:rowOff>
    </xdr:from>
    <xdr:to>
      <xdr:col>107</xdr:col>
      <xdr:colOff>50800</xdr:colOff>
      <xdr:row>94</xdr:row>
      <xdr:rowOff>139700</xdr:rowOff>
    </xdr:to>
    <xdr:cxnSp macro="">
      <xdr:nvCxnSpPr>
        <xdr:cNvPr id="914" name="直線コネクタ 913">
          <a:extLst>
            <a:ext uri="{FF2B5EF4-FFF2-40B4-BE49-F238E27FC236}">
              <a16:creationId xmlns:a16="http://schemas.microsoft.com/office/drawing/2014/main" id="{00000000-0008-0000-0600-000092030000}"/>
            </a:ext>
          </a:extLst>
        </xdr:cNvPr>
        <xdr:cNvCxnSpPr/>
      </xdr:nvCxnSpPr>
      <xdr:spPr>
        <a:xfrm>
          <a:off x="19545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94</xdr:row>
      <xdr:rowOff>88900</xdr:rowOff>
    </xdr:from>
    <xdr:to>
      <xdr:col>107</xdr:col>
      <xdr:colOff>101600</xdr:colOff>
      <xdr:row>95</xdr:row>
      <xdr:rowOff>19050</xdr:rowOff>
    </xdr:to>
    <xdr:sp macro="" textlink="">
      <xdr:nvSpPr>
        <xdr:cNvPr id="915" name="フローチャート: 判断 914">
          <a:extLst>
            <a:ext uri="{FF2B5EF4-FFF2-40B4-BE49-F238E27FC236}">
              <a16:creationId xmlns:a16="http://schemas.microsoft.com/office/drawing/2014/main" id="{00000000-0008-0000-0600-000093030000}"/>
            </a:ext>
          </a:extLst>
        </xdr:cNvPr>
        <xdr:cNvSpPr/>
      </xdr:nvSpPr>
      <xdr:spPr>
        <a:xfrm>
          <a:off x="20383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95</xdr:row>
      <xdr:rowOff>10177</xdr:rowOff>
    </xdr:from>
    <xdr:ext cx="249299" cy="259045"/>
    <xdr:sp macro="" textlink="">
      <xdr:nvSpPr>
        <xdr:cNvPr id="916" name="テキスト ボックス 915">
          <a:extLst>
            <a:ext uri="{FF2B5EF4-FFF2-40B4-BE49-F238E27FC236}">
              <a16:creationId xmlns:a16="http://schemas.microsoft.com/office/drawing/2014/main" id="{00000000-0008-0000-0600-000094030000}"/>
            </a:ext>
          </a:extLst>
        </xdr:cNvPr>
        <xdr:cNvSpPr txBox="1"/>
      </xdr:nvSpPr>
      <xdr:spPr>
        <a:xfrm>
          <a:off x="20309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94</xdr:row>
      <xdr:rowOff>139700</xdr:rowOff>
    </xdr:from>
    <xdr:to>
      <xdr:col>102</xdr:col>
      <xdr:colOff>114300</xdr:colOff>
      <xdr:row>94</xdr:row>
      <xdr:rowOff>139700</xdr:rowOff>
    </xdr:to>
    <xdr:cxnSp macro="">
      <xdr:nvCxnSpPr>
        <xdr:cNvPr id="917" name="直線コネクタ 916">
          <a:extLst>
            <a:ext uri="{FF2B5EF4-FFF2-40B4-BE49-F238E27FC236}">
              <a16:creationId xmlns:a16="http://schemas.microsoft.com/office/drawing/2014/main" id="{00000000-0008-0000-0600-000095030000}"/>
            </a:ext>
          </a:extLst>
        </xdr:cNvPr>
        <xdr:cNvCxnSpPr/>
      </xdr:nvCxnSpPr>
      <xdr:spPr>
        <a:xfrm>
          <a:off x="18656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94</xdr:row>
      <xdr:rowOff>88900</xdr:rowOff>
    </xdr:from>
    <xdr:to>
      <xdr:col>102</xdr:col>
      <xdr:colOff>165100</xdr:colOff>
      <xdr:row>95</xdr:row>
      <xdr:rowOff>19050</xdr:rowOff>
    </xdr:to>
    <xdr:sp macro="" textlink="">
      <xdr:nvSpPr>
        <xdr:cNvPr id="918" name="フローチャート: 判断 917">
          <a:extLst>
            <a:ext uri="{FF2B5EF4-FFF2-40B4-BE49-F238E27FC236}">
              <a16:creationId xmlns:a16="http://schemas.microsoft.com/office/drawing/2014/main" id="{00000000-0008-0000-0600-000096030000}"/>
            </a:ext>
          </a:extLst>
        </xdr:cNvPr>
        <xdr:cNvSpPr/>
      </xdr:nvSpPr>
      <xdr:spPr>
        <a:xfrm>
          <a:off x="19494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95</xdr:row>
      <xdr:rowOff>10177</xdr:rowOff>
    </xdr:from>
    <xdr:ext cx="249299" cy="259045"/>
    <xdr:sp macro="" textlink="">
      <xdr:nvSpPr>
        <xdr:cNvPr id="919" name="テキスト ボックス 918">
          <a:extLst>
            <a:ext uri="{FF2B5EF4-FFF2-40B4-BE49-F238E27FC236}">
              <a16:creationId xmlns:a16="http://schemas.microsoft.com/office/drawing/2014/main" id="{00000000-0008-0000-0600-000097030000}"/>
            </a:ext>
          </a:extLst>
        </xdr:cNvPr>
        <xdr:cNvSpPr txBox="1"/>
      </xdr:nvSpPr>
      <xdr:spPr>
        <a:xfrm>
          <a:off x="19420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20" name="フローチャート: 判断 919">
          <a:extLst>
            <a:ext uri="{FF2B5EF4-FFF2-40B4-BE49-F238E27FC236}">
              <a16:creationId xmlns:a16="http://schemas.microsoft.com/office/drawing/2014/main" id="{00000000-0008-0000-0600-000098030000}"/>
            </a:ext>
          </a:extLst>
        </xdr:cNvPr>
        <xdr:cNvSpPr/>
      </xdr:nvSpPr>
      <xdr:spPr>
        <a:xfrm>
          <a:off x="18605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95</xdr:row>
      <xdr:rowOff>10177</xdr:rowOff>
    </xdr:from>
    <xdr:ext cx="249299" cy="259045"/>
    <xdr:sp macro="" textlink="">
      <xdr:nvSpPr>
        <xdr:cNvPr id="921" name="テキスト ボックス 920">
          <a:extLst>
            <a:ext uri="{FF2B5EF4-FFF2-40B4-BE49-F238E27FC236}">
              <a16:creationId xmlns:a16="http://schemas.microsoft.com/office/drawing/2014/main" id="{00000000-0008-0000-0600-000099030000}"/>
            </a:ext>
          </a:extLst>
        </xdr:cNvPr>
        <xdr:cNvSpPr txBox="1"/>
      </xdr:nvSpPr>
      <xdr:spPr>
        <a:xfrm>
          <a:off x="18531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101</xdr:row>
      <xdr:rowOff>80027</xdr:rowOff>
    </xdr:from>
    <xdr:ext cx="762000" cy="259045"/>
    <xdr:sp macro="" textlink="">
      <xdr:nvSpPr>
        <xdr:cNvPr id="922" name="テキスト ボックス 921">
          <a:extLst>
            <a:ext uri="{FF2B5EF4-FFF2-40B4-BE49-F238E27FC236}">
              <a16:creationId xmlns:a16="http://schemas.microsoft.com/office/drawing/2014/main" id="{00000000-0008-0000-0600-00009A030000}"/>
            </a:ext>
          </a:extLst>
        </xdr:cNvPr>
        <xdr:cNvSpPr txBox="1"/>
      </xdr:nvSpPr>
      <xdr:spPr>
        <a:xfrm>
          <a:off x="21971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101</xdr:row>
      <xdr:rowOff>80027</xdr:rowOff>
    </xdr:from>
    <xdr:ext cx="762000" cy="259045"/>
    <xdr:sp macro="" textlink="">
      <xdr:nvSpPr>
        <xdr:cNvPr id="923" name="テキスト ボックス 922">
          <a:extLst>
            <a:ext uri="{FF2B5EF4-FFF2-40B4-BE49-F238E27FC236}">
              <a16:creationId xmlns:a16="http://schemas.microsoft.com/office/drawing/2014/main" id="{00000000-0008-0000-0600-00009B030000}"/>
            </a:ext>
          </a:extLst>
        </xdr:cNvPr>
        <xdr:cNvSpPr txBox="1"/>
      </xdr:nvSpPr>
      <xdr:spPr>
        <a:xfrm>
          <a:off x="2113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101</xdr:row>
      <xdr:rowOff>80027</xdr:rowOff>
    </xdr:from>
    <xdr:ext cx="762000" cy="259045"/>
    <xdr:sp macro="" textlink="">
      <xdr:nvSpPr>
        <xdr:cNvPr id="924" name="テキスト ボックス 923">
          <a:extLst>
            <a:ext uri="{FF2B5EF4-FFF2-40B4-BE49-F238E27FC236}">
              <a16:creationId xmlns:a16="http://schemas.microsoft.com/office/drawing/2014/main" id="{00000000-0008-0000-0600-00009C030000}"/>
            </a:ext>
          </a:extLst>
        </xdr:cNvPr>
        <xdr:cNvSpPr txBox="1"/>
      </xdr:nvSpPr>
      <xdr:spPr>
        <a:xfrm>
          <a:off x="2024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101</xdr:row>
      <xdr:rowOff>80027</xdr:rowOff>
    </xdr:from>
    <xdr:ext cx="762000" cy="259045"/>
    <xdr:sp macro="" textlink="">
      <xdr:nvSpPr>
        <xdr:cNvPr id="925" name="テキスト ボックス 924">
          <a:extLst>
            <a:ext uri="{FF2B5EF4-FFF2-40B4-BE49-F238E27FC236}">
              <a16:creationId xmlns:a16="http://schemas.microsoft.com/office/drawing/2014/main" id="{00000000-0008-0000-0600-00009D030000}"/>
            </a:ext>
          </a:extLst>
        </xdr:cNvPr>
        <xdr:cNvSpPr txBox="1"/>
      </xdr:nvSpPr>
      <xdr:spPr>
        <a:xfrm>
          <a:off x="19354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101</xdr:row>
      <xdr:rowOff>80027</xdr:rowOff>
    </xdr:from>
    <xdr:ext cx="762000" cy="259045"/>
    <xdr:sp macro="" textlink="">
      <xdr:nvSpPr>
        <xdr:cNvPr id="926" name="テキスト ボックス 925">
          <a:extLst>
            <a:ext uri="{FF2B5EF4-FFF2-40B4-BE49-F238E27FC236}">
              <a16:creationId xmlns:a16="http://schemas.microsoft.com/office/drawing/2014/main" id="{00000000-0008-0000-0600-00009E030000}"/>
            </a:ext>
          </a:extLst>
        </xdr:cNvPr>
        <xdr:cNvSpPr txBox="1"/>
      </xdr:nvSpPr>
      <xdr:spPr>
        <a:xfrm>
          <a:off x="18465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27" name="楕円 926">
          <a:extLst>
            <a:ext uri="{FF2B5EF4-FFF2-40B4-BE49-F238E27FC236}">
              <a16:creationId xmlns:a16="http://schemas.microsoft.com/office/drawing/2014/main" id="{00000000-0008-0000-0600-00009F030000}"/>
            </a:ext>
          </a:extLst>
        </xdr:cNvPr>
        <xdr:cNvSpPr/>
      </xdr:nvSpPr>
      <xdr:spPr>
        <a:xfrm>
          <a:off x="221107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93</xdr:row>
      <xdr:rowOff>124477</xdr:rowOff>
    </xdr:from>
    <xdr:ext cx="249299" cy="259045"/>
    <xdr:sp macro="" textlink="">
      <xdr:nvSpPr>
        <xdr:cNvPr id="928" name="前年度繰上充用金該当値テキスト">
          <a:extLst>
            <a:ext uri="{FF2B5EF4-FFF2-40B4-BE49-F238E27FC236}">
              <a16:creationId xmlns:a16="http://schemas.microsoft.com/office/drawing/2014/main" id="{00000000-0008-0000-0600-0000A0030000}"/>
            </a:ext>
          </a:extLst>
        </xdr:cNvPr>
        <xdr:cNvSpPr txBox="1"/>
      </xdr:nvSpPr>
      <xdr:spPr>
        <a:xfrm>
          <a:off x="22212300" y="16069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94</xdr:row>
      <xdr:rowOff>88900</xdr:rowOff>
    </xdr:from>
    <xdr:to>
      <xdr:col>112</xdr:col>
      <xdr:colOff>38100</xdr:colOff>
      <xdr:row>95</xdr:row>
      <xdr:rowOff>19050</xdr:rowOff>
    </xdr:to>
    <xdr:sp macro="" textlink="">
      <xdr:nvSpPr>
        <xdr:cNvPr id="929" name="楕円 928">
          <a:extLst>
            <a:ext uri="{FF2B5EF4-FFF2-40B4-BE49-F238E27FC236}">
              <a16:creationId xmlns:a16="http://schemas.microsoft.com/office/drawing/2014/main" id="{00000000-0008-0000-0600-0000A1030000}"/>
            </a:ext>
          </a:extLst>
        </xdr:cNvPr>
        <xdr:cNvSpPr/>
      </xdr:nvSpPr>
      <xdr:spPr>
        <a:xfrm>
          <a:off x="21272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93</xdr:row>
      <xdr:rowOff>35577</xdr:rowOff>
    </xdr:from>
    <xdr:ext cx="249299" cy="259045"/>
    <xdr:sp macro="" textlink="">
      <xdr:nvSpPr>
        <xdr:cNvPr id="930" name="テキスト ボックス 929">
          <a:extLst>
            <a:ext uri="{FF2B5EF4-FFF2-40B4-BE49-F238E27FC236}">
              <a16:creationId xmlns:a16="http://schemas.microsoft.com/office/drawing/2014/main" id="{00000000-0008-0000-0600-0000A2030000}"/>
            </a:ext>
          </a:extLst>
        </xdr:cNvPr>
        <xdr:cNvSpPr txBox="1"/>
      </xdr:nvSpPr>
      <xdr:spPr>
        <a:xfrm>
          <a:off x="21198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94</xdr:row>
      <xdr:rowOff>88900</xdr:rowOff>
    </xdr:from>
    <xdr:to>
      <xdr:col>107</xdr:col>
      <xdr:colOff>101600</xdr:colOff>
      <xdr:row>95</xdr:row>
      <xdr:rowOff>19050</xdr:rowOff>
    </xdr:to>
    <xdr:sp macro="" textlink="">
      <xdr:nvSpPr>
        <xdr:cNvPr id="931" name="楕円 930">
          <a:extLst>
            <a:ext uri="{FF2B5EF4-FFF2-40B4-BE49-F238E27FC236}">
              <a16:creationId xmlns:a16="http://schemas.microsoft.com/office/drawing/2014/main" id="{00000000-0008-0000-0600-0000A3030000}"/>
            </a:ext>
          </a:extLst>
        </xdr:cNvPr>
        <xdr:cNvSpPr/>
      </xdr:nvSpPr>
      <xdr:spPr>
        <a:xfrm>
          <a:off x="20383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93</xdr:row>
      <xdr:rowOff>35577</xdr:rowOff>
    </xdr:from>
    <xdr:ext cx="249299" cy="259045"/>
    <xdr:sp macro="" textlink="">
      <xdr:nvSpPr>
        <xdr:cNvPr id="932" name="テキスト ボックス 931">
          <a:extLst>
            <a:ext uri="{FF2B5EF4-FFF2-40B4-BE49-F238E27FC236}">
              <a16:creationId xmlns:a16="http://schemas.microsoft.com/office/drawing/2014/main" id="{00000000-0008-0000-0600-0000A4030000}"/>
            </a:ext>
          </a:extLst>
        </xdr:cNvPr>
        <xdr:cNvSpPr txBox="1"/>
      </xdr:nvSpPr>
      <xdr:spPr>
        <a:xfrm>
          <a:off x="20309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94</xdr:row>
      <xdr:rowOff>88900</xdr:rowOff>
    </xdr:from>
    <xdr:to>
      <xdr:col>102</xdr:col>
      <xdr:colOff>165100</xdr:colOff>
      <xdr:row>95</xdr:row>
      <xdr:rowOff>19050</xdr:rowOff>
    </xdr:to>
    <xdr:sp macro="" textlink="">
      <xdr:nvSpPr>
        <xdr:cNvPr id="933" name="楕円 932">
          <a:extLst>
            <a:ext uri="{FF2B5EF4-FFF2-40B4-BE49-F238E27FC236}">
              <a16:creationId xmlns:a16="http://schemas.microsoft.com/office/drawing/2014/main" id="{00000000-0008-0000-0600-0000A5030000}"/>
            </a:ext>
          </a:extLst>
        </xdr:cNvPr>
        <xdr:cNvSpPr/>
      </xdr:nvSpPr>
      <xdr:spPr>
        <a:xfrm>
          <a:off x="19494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93</xdr:row>
      <xdr:rowOff>35577</xdr:rowOff>
    </xdr:from>
    <xdr:ext cx="249299" cy="259045"/>
    <xdr:sp macro="" textlink="">
      <xdr:nvSpPr>
        <xdr:cNvPr id="934" name="テキスト ボックス 933">
          <a:extLst>
            <a:ext uri="{FF2B5EF4-FFF2-40B4-BE49-F238E27FC236}">
              <a16:creationId xmlns:a16="http://schemas.microsoft.com/office/drawing/2014/main" id="{00000000-0008-0000-0600-0000A6030000}"/>
            </a:ext>
          </a:extLst>
        </xdr:cNvPr>
        <xdr:cNvSpPr txBox="1"/>
      </xdr:nvSpPr>
      <xdr:spPr>
        <a:xfrm>
          <a:off x="19420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35" name="楕円 934">
          <a:extLst>
            <a:ext uri="{FF2B5EF4-FFF2-40B4-BE49-F238E27FC236}">
              <a16:creationId xmlns:a16="http://schemas.microsoft.com/office/drawing/2014/main" id="{00000000-0008-0000-0600-0000A7030000}"/>
            </a:ext>
          </a:extLst>
        </xdr:cNvPr>
        <xdr:cNvSpPr/>
      </xdr:nvSpPr>
      <xdr:spPr>
        <a:xfrm>
          <a:off x="18605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93</xdr:row>
      <xdr:rowOff>35577</xdr:rowOff>
    </xdr:from>
    <xdr:ext cx="249299" cy="259045"/>
    <xdr:sp macro="" textlink="">
      <xdr:nvSpPr>
        <xdr:cNvPr id="936" name="テキスト ボックス 935">
          <a:extLst>
            <a:ext uri="{FF2B5EF4-FFF2-40B4-BE49-F238E27FC236}">
              <a16:creationId xmlns:a16="http://schemas.microsoft.com/office/drawing/2014/main" id="{00000000-0008-0000-0600-0000A8030000}"/>
            </a:ext>
          </a:extLst>
        </xdr:cNvPr>
        <xdr:cNvSpPr txBox="1"/>
      </xdr:nvSpPr>
      <xdr:spPr>
        <a:xfrm>
          <a:off x="18531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937" name="正方形/長方形 936">
          <a:extLst>
            <a:ext uri="{FF2B5EF4-FFF2-40B4-BE49-F238E27FC236}">
              <a16:creationId xmlns:a16="http://schemas.microsoft.com/office/drawing/2014/main" id="{00000000-0008-0000-0600-0000A9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938" name="正方形/長方形 937">
          <a:extLst>
            <a:ext uri="{FF2B5EF4-FFF2-40B4-BE49-F238E27FC236}">
              <a16:creationId xmlns:a16="http://schemas.microsoft.com/office/drawing/2014/main" id="{00000000-0008-0000-0600-0000AA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性質別歳出の分析欄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939" name="テキスト ボックス 938">
          <a:extLst>
            <a:ext uri="{FF2B5EF4-FFF2-40B4-BE49-F238E27FC236}">
              <a16:creationId xmlns:a16="http://schemas.microsoft.com/office/drawing/2014/main" id="{00000000-0008-0000-0600-0000AB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・歳出決算総額は、住民一人当たり</a:t>
          </a:r>
          <a:r>
            <a:rPr kumimoji="1" lang="ja-JP" altLang="en-US" sz="1100">
              <a:solidFill>
                <a:schemeClr val="dk1"/>
              </a:solidFill>
              <a:effectLst/>
              <a:latin typeface="+mn-lt"/>
              <a:ea typeface="+mn-ea"/>
              <a:cs typeface="+mn-cs"/>
            </a:rPr>
            <a:t>５０５</a:t>
          </a:r>
          <a:r>
            <a:rPr kumimoji="1" lang="ja-JP" altLang="ja-JP" sz="1100">
              <a:solidFill>
                <a:schemeClr val="dk1"/>
              </a:solidFill>
              <a:effectLst/>
              <a:latin typeface="+mn-lt"/>
              <a:ea typeface="+mn-ea"/>
              <a:cs typeface="+mn-cs"/>
            </a:rPr>
            <a:t>，</a:t>
          </a:r>
          <a:r>
            <a:rPr kumimoji="1" lang="ja-JP" altLang="en-US" sz="1100">
              <a:solidFill>
                <a:schemeClr val="dk1"/>
              </a:solidFill>
              <a:effectLst/>
              <a:latin typeface="+mn-lt"/>
              <a:ea typeface="+mn-ea"/>
              <a:cs typeface="+mn-cs"/>
            </a:rPr>
            <a:t>３５６</a:t>
          </a:r>
          <a:r>
            <a:rPr kumimoji="1" lang="ja-JP" altLang="ja-JP" sz="1100">
              <a:solidFill>
                <a:schemeClr val="dk1"/>
              </a:solidFill>
              <a:effectLst/>
              <a:latin typeface="+mn-lt"/>
              <a:ea typeface="+mn-ea"/>
              <a:cs typeface="+mn-cs"/>
            </a:rPr>
            <a:t>円となっている。</a:t>
          </a:r>
          <a:endParaRPr lang="ja-JP" altLang="ja-JP" sz="1400">
            <a:effectLst/>
          </a:endParaRPr>
        </a:p>
        <a:p>
          <a:r>
            <a:rPr kumimoji="1" lang="ja-JP" altLang="ja-JP" sz="1100">
              <a:solidFill>
                <a:schemeClr val="dk1"/>
              </a:solidFill>
              <a:effectLst/>
              <a:latin typeface="+mn-lt"/>
              <a:ea typeface="+mn-ea"/>
              <a:cs typeface="+mn-cs"/>
            </a:rPr>
            <a:t>・主な構成項目である扶助費は、住民一人当たり１６</a:t>
          </a:r>
          <a:r>
            <a:rPr kumimoji="1" lang="ja-JP" altLang="en-US" sz="1100">
              <a:solidFill>
                <a:schemeClr val="dk1"/>
              </a:solidFill>
              <a:effectLst/>
              <a:latin typeface="+mn-lt"/>
              <a:ea typeface="+mn-ea"/>
              <a:cs typeface="+mn-cs"/>
            </a:rPr>
            <a:t>８</a:t>
          </a:r>
          <a:r>
            <a:rPr kumimoji="1" lang="ja-JP" altLang="ja-JP" sz="1100">
              <a:solidFill>
                <a:schemeClr val="dk1"/>
              </a:solidFill>
              <a:effectLst/>
              <a:latin typeface="+mn-lt"/>
              <a:ea typeface="+mn-ea"/>
              <a:cs typeface="+mn-cs"/>
            </a:rPr>
            <a:t>，</a:t>
          </a:r>
          <a:r>
            <a:rPr kumimoji="1" lang="ja-JP" altLang="en-US" sz="1100">
              <a:solidFill>
                <a:schemeClr val="dk1"/>
              </a:solidFill>
              <a:effectLst/>
              <a:latin typeface="+mn-lt"/>
              <a:ea typeface="+mn-ea"/>
              <a:cs typeface="+mn-cs"/>
            </a:rPr>
            <a:t>１１９</a:t>
          </a:r>
          <a:r>
            <a:rPr kumimoji="1" lang="ja-JP" altLang="ja-JP" sz="1100">
              <a:solidFill>
                <a:schemeClr val="dk1"/>
              </a:solidFill>
              <a:effectLst/>
              <a:latin typeface="+mn-lt"/>
              <a:ea typeface="+mn-ea"/>
              <a:cs typeface="+mn-cs"/>
            </a:rPr>
            <a:t>円で、前年度と比較して</a:t>
          </a:r>
          <a:r>
            <a:rPr kumimoji="1" lang="ja-JP" altLang="en-US" sz="1100">
              <a:solidFill>
                <a:schemeClr val="dk1"/>
              </a:solidFill>
              <a:effectLst/>
              <a:latin typeface="+mn-lt"/>
              <a:ea typeface="+mn-ea"/>
              <a:cs typeface="+mn-cs"/>
            </a:rPr>
            <a:t>、</a:t>
          </a:r>
          <a:r>
            <a:rPr kumimoji="1" lang="ja-JP" altLang="ja-JP" sz="1100">
              <a:solidFill>
                <a:schemeClr val="dk1"/>
              </a:solidFill>
              <a:effectLst/>
              <a:latin typeface="+mn-lt"/>
              <a:ea typeface="+mn-ea"/>
              <a:cs typeface="+mn-cs"/>
            </a:rPr>
            <a:t>令和６年度は</a:t>
          </a:r>
          <a:r>
            <a:rPr kumimoji="1" lang="ja-JP" altLang="en-US" sz="1100">
              <a:solidFill>
                <a:schemeClr val="dk1"/>
              </a:solidFill>
              <a:effectLst/>
              <a:latin typeface="+mn-lt"/>
              <a:ea typeface="+mn-ea"/>
              <a:cs typeface="+mn-cs"/>
            </a:rPr>
            <a:t>微増し、</a:t>
          </a:r>
          <a:r>
            <a:rPr kumimoji="1" lang="ja-JP" altLang="ja-JP" sz="1100">
              <a:solidFill>
                <a:schemeClr val="dk1"/>
              </a:solidFill>
              <a:effectLst/>
              <a:latin typeface="+mn-lt"/>
              <a:ea typeface="+mn-ea"/>
              <a:cs typeface="+mn-cs"/>
            </a:rPr>
            <a:t>類似団体平均と比べて高い水準にある。主な要因として、</a:t>
          </a:r>
          <a:r>
            <a:rPr kumimoji="1" lang="ja-JP" altLang="en-US" sz="1100">
              <a:solidFill>
                <a:schemeClr val="dk1"/>
              </a:solidFill>
              <a:effectLst/>
              <a:latin typeface="+mn-lt"/>
              <a:ea typeface="+mn-ea"/>
              <a:cs typeface="+mn-cs"/>
            </a:rPr>
            <a:t>老人福祉費や</a:t>
          </a:r>
          <a:r>
            <a:rPr kumimoji="1" lang="ja-JP" altLang="ja-JP" sz="1100">
              <a:solidFill>
                <a:schemeClr val="dk1"/>
              </a:solidFill>
              <a:effectLst/>
              <a:latin typeface="+mn-lt"/>
              <a:ea typeface="+mn-ea"/>
              <a:cs typeface="+mn-cs"/>
            </a:rPr>
            <a:t>児童福祉費の伸びに加えて、国立市は身体しょうがい者のうち、全国的に見ても重度者が多い自治体であり、障害者自立支援給付費の中では訪問系サービスが最も大きな割合を占めており、そのうち重度者に対する訪問介護サービスである、重度訪問介護の額が大きな割合を占めている。 </a:t>
          </a:r>
          <a:endParaRPr lang="ja-JP" altLang="ja-JP" sz="1400">
            <a:effectLst/>
          </a:endParaRPr>
        </a:p>
        <a:p>
          <a:r>
            <a:rPr kumimoji="1" lang="ja-JP" altLang="ja-JP" sz="1100">
              <a:solidFill>
                <a:schemeClr val="dk1"/>
              </a:solidFill>
              <a:effectLst/>
              <a:latin typeface="+mn-lt"/>
              <a:ea typeface="+mn-ea"/>
              <a:cs typeface="+mn-cs"/>
            </a:rPr>
            <a:t>・繰出金は住民一人当たり４</a:t>
          </a:r>
          <a:r>
            <a:rPr kumimoji="1" lang="ja-JP" altLang="en-US" sz="1100">
              <a:solidFill>
                <a:schemeClr val="dk1"/>
              </a:solidFill>
              <a:effectLst/>
              <a:latin typeface="+mn-lt"/>
              <a:ea typeface="+mn-ea"/>
              <a:cs typeface="+mn-cs"/>
            </a:rPr>
            <a:t>２</a:t>
          </a:r>
          <a:r>
            <a:rPr kumimoji="1" lang="ja-JP" altLang="ja-JP" sz="1100">
              <a:solidFill>
                <a:schemeClr val="dk1"/>
              </a:solidFill>
              <a:effectLst/>
              <a:latin typeface="+mn-lt"/>
              <a:ea typeface="+mn-ea"/>
              <a:cs typeface="+mn-cs"/>
            </a:rPr>
            <a:t>，</a:t>
          </a:r>
          <a:r>
            <a:rPr kumimoji="1" lang="ja-JP" altLang="en-US" sz="1100">
              <a:solidFill>
                <a:schemeClr val="dk1"/>
              </a:solidFill>
              <a:effectLst/>
              <a:latin typeface="+mn-lt"/>
              <a:ea typeface="+mn-ea"/>
              <a:cs typeface="+mn-cs"/>
            </a:rPr>
            <a:t>５０４</a:t>
          </a:r>
          <a:r>
            <a:rPr kumimoji="1" lang="ja-JP" altLang="ja-JP" sz="1100">
              <a:solidFill>
                <a:schemeClr val="dk1"/>
              </a:solidFill>
              <a:effectLst/>
              <a:latin typeface="+mn-lt"/>
              <a:ea typeface="+mn-ea"/>
              <a:cs typeface="+mn-cs"/>
            </a:rPr>
            <a:t>円となっており、</a:t>
          </a:r>
          <a:r>
            <a:rPr kumimoji="1" lang="ja-JP" altLang="en-US" sz="1100">
              <a:solidFill>
                <a:schemeClr val="dk1"/>
              </a:solidFill>
              <a:effectLst/>
              <a:latin typeface="+mn-lt"/>
              <a:ea typeface="+mn-ea"/>
              <a:cs typeface="+mn-cs"/>
            </a:rPr>
            <a:t>各特別</a:t>
          </a:r>
          <a:r>
            <a:rPr kumimoji="1" lang="ja-JP" altLang="ja-JP" sz="1100">
              <a:solidFill>
                <a:schemeClr val="dk1"/>
              </a:solidFill>
              <a:effectLst/>
              <a:latin typeface="+mn-lt"/>
              <a:ea typeface="+mn-ea"/>
              <a:cs typeface="+mn-cs"/>
            </a:rPr>
            <a:t>会計への繰出金が</a:t>
          </a:r>
          <a:r>
            <a:rPr kumimoji="1" lang="ja-JP" altLang="en-US" sz="1100">
              <a:solidFill>
                <a:schemeClr val="dk1"/>
              </a:solidFill>
              <a:effectLst/>
              <a:latin typeface="+mn-lt"/>
              <a:ea typeface="+mn-ea"/>
              <a:cs typeface="+mn-cs"/>
            </a:rPr>
            <a:t>増加していることもあり</a:t>
          </a:r>
          <a:r>
            <a:rPr kumimoji="1" lang="ja-JP" altLang="ja-JP" sz="1100">
              <a:solidFill>
                <a:schemeClr val="dk1"/>
              </a:solidFill>
              <a:effectLst/>
              <a:latin typeface="+mn-lt"/>
              <a:ea typeface="+mn-ea"/>
              <a:cs typeface="+mn-cs"/>
            </a:rPr>
            <a:t>、全国平均、東京都平均及び類似団体平均と比較して一人当たりコストが高い状況となっている。このうち、国民健康保険特別会計繰出金については、国民健康保険特別会計において被保険者数の減に</a:t>
          </a:r>
          <a:r>
            <a:rPr kumimoji="1" lang="ja-JP" altLang="en-US" sz="1100">
              <a:solidFill>
                <a:schemeClr val="dk1"/>
              </a:solidFill>
              <a:effectLst/>
              <a:latin typeface="+mn-lt"/>
              <a:ea typeface="+mn-ea"/>
              <a:cs typeface="+mn-cs"/>
            </a:rPr>
            <a:t>伴う</a:t>
          </a:r>
          <a:r>
            <a:rPr kumimoji="1" lang="ja-JP" altLang="ja-JP" sz="1100">
              <a:solidFill>
                <a:schemeClr val="dk1"/>
              </a:solidFill>
              <a:effectLst/>
              <a:latin typeface="+mn-lt"/>
              <a:ea typeface="+mn-ea"/>
              <a:cs typeface="+mn-cs"/>
            </a:rPr>
            <a:t>税収</a:t>
          </a:r>
          <a:r>
            <a:rPr kumimoji="1" lang="ja-JP" altLang="en-US" sz="1100">
              <a:solidFill>
                <a:schemeClr val="dk1"/>
              </a:solidFill>
              <a:effectLst/>
              <a:latin typeface="+mn-lt"/>
              <a:ea typeface="+mn-ea"/>
              <a:cs typeface="+mn-cs"/>
            </a:rPr>
            <a:t>の</a:t>
          </a:r>
          <a:r>
            <a:rPr kumimoji="1" lang="ja-JP" altLang="ja-JP" sz="1100">
              <a:solidFill>
                <a:schemeClr val="dk1"/>
              </a:solidFill>
              <a:effectLst/>
              <a:latin typeface="+mn-lt"/>
              <a:ea typeface="+mn-ea"/>
              <a:cs typeface="+mn-cs"/>
            </a:rPr>
            <a:t>減</a:t>
          </a:r>
          <a:r>
            <a:rPr kumimoji="1" lang="ja-JP" altLang="en-US" sz="1100">
              <a:solidFill>
                <a:schemeClr val="dk1"/>
              </a:solidFill>
              <a:effectLst/>
              <a:latin typeface="+mn-lt"/>
              <a:ea typeface="+mn-ea"/>
              <a:cs typeface="+mn-cs"/>
            </a:rPr>
            <a:t>等</a:t>
          </a:r>
          <a:r>
            <a:rPr kumimoji="1" lang="ja-JP" altLang="ja-JP" sz="1100">
              <a:solidFill>
                <a:schemeClr val="dk1"/>
              </a:solidFill>
              <a:effectLst/>
              <a:latin typeface="+mn-lt"/>
              <a:ea typeface="+mn-ea"/>
              <a:cs typeface="+mn-cs"/>
            </a:rPr>
            <a:t>により、結果として繰出金が増加し、依然としてその水準は高いままとなっている。</a:t>
          </a:r>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7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6</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）市町村目的別歳出決算分析表（住民一人当たりのコスト）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7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7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7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東京都国立市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7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7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7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7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7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7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76,079
74,064
8.15
38,963,396
38,447,010
473,733
17,660,138
12,027,943</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7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7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7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3.4
2.3</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7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7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7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7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7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7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7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7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7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7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7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7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7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7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7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7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7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7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議会費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7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7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7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7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7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7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2,102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7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7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7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40</xdr:row>
      <xdr:rowOff>111777</xdr:rowOff>
    </xdr:from>
    <xdr:ext cx="467179" cy="259045"/>
    <xdr:sp macro="" textlink="">
      <xdr:nvSpPr>
        <xdr:cNvPr id="42" name="テキスト ボックス 41">
          <a:extLst>
            <a:ext uri="{FF2B5EF4-FFF2-40B4-BE49-F238E27FC236}">
              <a16:creationId xmlns:a16="http://schemas.microsoft.com/office/drawing/2014/main" id="{00000000-0008-0000-0700-00002A000000}"/>
            </a:ext>
          </a:extLst>
        </xdr:cNvPr>
        <xdr:cNvSpPr txBox="1"/>
      </xdr:nvSpPr>
      <xdr:spPr>
        <a:xfrm>
          <a:off x="294821" y="6969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38</xdr:row>
      <xdr:rowOff>139700</xdr:rowOff>
    </xdr:from>
    <xdr:to>
      <xdr:col>28</xdr:col>
      <xdr:colOff>114300</xdr:colOff>
      <xdr:row>38</xdr:row>
      <xdr:rowOff>139700</xdr:rowOff>
    </xdr:to>
    <xdr:cxnSp macro="">
      <xdr:nvCxnSpPr>
        <xdr:cNvPr id="43" name="直線コネクタ 42">
          <a:extLst>
            <a:ext uri="{FF2B5EF4-FFF2-40B4-BE49-F238E27FC236}">
              <a16:creationId xmlns:a16="http://schemas.microsoft.com/office/drawing/2014/main" id="{00000000-0008-0000-0700-00002B000000}"/>
            </a:ext>
          </a:extLst>
        </xdr:cNvPr>
        <xdr:cNvCxnSpPr/>
      </xdr:nvCxnSpPr>
      <xdr:spPr>
        <a:xfrm>
          <a:off x="762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37</xdr:row>
      <xdr:rowOff>168927</xdr:rowOff>
    </xdr:from>
    <xdr:ext cx="467179" cy="259045"/>
    <xdr:sp macro="" textlink="">
      <xdr:nvSpPr>
        <xdr:cNvPr id="44" name="テキスト ボックス 43">
          <a:extLst>
            <a:ext uri="{FF2B5EF4-FFF2-40B4-BE49-F238E27FC236}">
              <a16:creationId xmlns:a16="http://schemas.microsoft.com/office/drawing/2014/main" id="{00000000-0008-0000-0700-00002C000000}"/>
            </a:ext>
          </a:extLst>
        </xdr:cNvPr>
        <xdr:cNvSpPr txBox="1"/>
      </xdr:nvSpPr>
      <xdr:spPr>
        <a:xfrm>
          <a:off x="294821" y="6512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36</xdr:row>
      <xdr:rowOff>25400</xdr:rowOff>
    </xdr:from>
    <xdr:to>
      <xdr:col>28</xdr:col>
      <xdr:colOff>114300</xdr:colOff>
      <xdr:row>36</xdr:row>
      <xdr:rowOff>25400</xdr:rowOff>
    </xdr:to>
    <xdr:cxnSp macro="">
      <xdr:nvCxnSpPr>
        <xdr:cNvPr id="45" name="直線コネクタ 44">
          <a:extLst>
            <a:ext uri="{FF2B5EF4-FFF2-40B4-BE49-F238E27FC236}">
              <a16:creationId xmlns:a16="http://schemas.microsoft.com/office/drawing/2014/main" id="{00000000-0008-0000-0700-00002D000000}"/>
            </a:ext>
          </a:extLst>
        </xdr:cNvPr>
        <xdr:cNvCxnSpPr/>
      </xdr:nvCxnSpPr>
      <xdr:spPr>
        <a:xfrm>
          <a:off x="762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35</xdr:row>
      <xdr:rowOff>54627</xdr:rowOff>
    </xdr:from>
    <xdr:ext cx="467179" cy="259045"/>
    <xdr:sp macro="" textlink="">
      <xdr:nvSpPr>
        <xdr:cNvPr id="46" name="テキスト ボックス 45">
          <a:extLst>
            <a:ext uri="{FF2B5EF4-FFF2-40B4-BE49-F238E27FC236}">
              <a16:creationId xmlns:a16="http://schemas.microsoft.com/office/drawing/2014/main" id="{00000000-0008-0000-0700-00002E000000}"/>
            </a:ext>
          </a:extLst>
        </xdr:cNvPr>
        <xdr:cNvSpPr txBox="1"/>
      </xdr:nvSpPr>
      <xdr:spPr>
        <a:xfrm>
          <a:off x="294821" y="6055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82550</xdr:rowOff>
    </xdr:from>
    <xdr:to>
      <xdr:col>28</xdr:col>
      <xdr:colOff>114300</xdr:colOff>
      <xdr:row>33</xdr:row>
      <xdr:rowOff>82550</xdr:rowOff>
    </xdr:to>
    <xdr:cxnSp macro="">
      <xdr:nvCxnSpPr>
        <xdr:cNvPr id="47" name="直線コネクタ 46">
          <a:extLst>
            <a:ext uri="{FF2B5EF4-FFF2-40B4-BE49-F238E27FC236}">
              <a16:creationId xmlns:a16="http://schemas.microsoft.com/office/drawing/2014/main" id="{00000000-0008-0000-0700-00002F000000}"/>
            </a:ext>
          </a:extLst>
        </xdr:cNvPr>
        <xdr:cNvCxnSpPr/>
      </xdr:nvCxnSpPr>
      <xdr:spPr>
        <a:xfrm>
          <a:off x="762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32</xdr:row>
      <xdr:rowOff>111777</xdr:rowOff>
    </xdr:from>
    <xdr:ext cx="467179" cy="259045"/>
    <xdr:sp macro="" textlink="">
      <xdr:nvSpPr>
        <xdr:cNvPr id="48" name="テキスト ボックス 47">
          <a:extLst>
            <a:ext uri="{FF2B5EF4-FFF2-40B4-BE49-F238E27FC236}">
              <a16:creationId xmlns:a16="http://schemas.microsoft.com/office/drawing/2014/main" id="{00000000-0008-0000-0700-000030000000}"/>
            </a:ext>
          </a:extLst>
        </xdr:cNvPr>
        <xdr:cNvSpPr txBox="1"/>
      </xdr:nvSpPr>
      <xdr:spPr>
        <a:xfrm>
          <a:off x="294821" y="5598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139700</xdr:rowOff>
    </xdr:from>
    <xdr:to>
      <xdr:col>28</xdr:col>
      <xdr:colOff>114300</xdr:colOff>
      <xdr:row>30</xdr:row>
      <xdr:rowOff>139700</xdr:rowOff>
    </xdr:to>
    <xdr:cxnSp macro="">
      <xdr:nvCxnSpPr>
        <xdr:cNvPr id="49" name="直線コネクタ 48">
          <a:extLst>
            <a:ext uri="{FF2B5EF4-FFF2-40B4-BE49-F238E27FC236}">
              <a16:creationId xmlns:a16="http://schemas.microsoft.com/office/drawing/2014/main" id="{00000000-0008-0000-0700-000031000000}"/>
            </a:ext>
          </a:extLst>
        </xdr:cNvPr>
        <xdr:cNvCxnSpPr/>
      </xdr:nvCxnSpPr>
      <xdr:spPr>
        <a:xfrm>
          <a:off x="762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29</xdr:row>
      <xdr:rowOff>168927</xdr:rowOff>
    </xdr:from>
    <xdr:ext cx="467179" cy="259045"/>
    <xdr:sp macro="" textlink="">
      <xdr:nvSpPr>
        <xdr:cNvPr id="50" name="テキスト ボックス 49">
          <a:extLst>
            <a:ext uri="{FF2B5EF4-FFF2-40B4-BE49-F238E27FC236}">
              <a16:creationId xmlns:a16="http://schemas.microsoft.com/office/drawing/2014/main" id="{00000000-0008-0000-0700-000032000000}"/>
            </a:ext>
          </a:extLst>
        </xdr:cNvPr>
        <xdr:cNvSpPr txBox="1"/>
      </xdr:nvSpPr>
      <xdr:spPr>
        <a:xfrm>
          <a:off x="294821" y="5140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1" name="直線コネクタ 50">
          <a:extLst>
            <a:ext uri="{FF2B5EF4-FFF2-40B4-BE49-F238E27FC236}">
              <a16:creationId xmlns:a16="http://schemas.microsoft.com/office/drawing/2014/main" id="{00000000-0008-0000-0700-000033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27</xdr:row>
      <xdr:rowOff>54627</xdr:rowOff>
    </xdr:from>
    <xdr:ext cx="467179" cy="259045"/>
    <xdr:sp macro="" textlink="">
      <xdr:nvSpPr>
        <xdr:cNvPr id="52" name="テキスト ボックス 51">
          <a:extLst>
            <a:ext uri="{FF2B5EF4-FFF2-40B4-BE49-F238E27FC236}">
              <a16:creationId xmlns:a16="http://schemas.microsoft.com/office/drawing/2014/main" id="{00000000-0008-0000-0700-000034000000}"/>
            </a:ext>
          </a:extLst>
        </xdr:cNvPr>
        <xdr:cNvSpPr txBox="1"/>
      </xdr:nvSpPr>
      <xdr:spPr>
        <a:xfrm>
          <a:off x="294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3" name="議会費グラフ枠">
          <a:extLst>
            <a:ext uri="{FF2B5EF4-FFF2-40B4-BE49-F238E27FC236}">
              <a16:creationId xmlns:a16="http://schemas.microsoft.com/office/drawing/2014/main" id="{00000000-0008-0000-0700-000035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30</xdr:row>
      <xdr:rowOff>103124</xdr:rowOff>
    </xdr:from>
    <xdr:to>
      <xdr:col>24</xdr:col>
      <xdr:colOff>62865</xdr:colOff>
      <xdr:row>38</xdr:row>
      <xdr:rowOff>10313</xdr:rowOff>
    </xdr:to>
    <xdr:cxnSp macro="">
      <xdr:nvCxnSpPr>
        <xdr:cNvPr id="54" name="直線コネクタ 53">
          <a:extLst>
            <a:ext uri="{FF2B5EF4-FFF2-40B4-BE49-F238E27FC236}">
              <a16:creationId xmlns:a16="http://schemas.microsoft.com/office/drawing/2014/main" id="{00000000-0008-0000-0700-000036000000}"/>
            </a:ext>
          </a:extLst>
        </xdr:cNvPr>
        <xdr:cNvCxnSpPr/>
      </xdr:nvCxnSpPr>
      <xdr:spPr>
        <a:xfrm flipV="1">
          <a:off x="4633595" y="5246624"/>
          <a:ext cx="1270" cy="127878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38</xdr:row>
      <xdr:rowOff>14140</xdr:rowOff>
    </xdr:from>
    <xdr:ext cx="469744" cy="259045"/>
    <xdr:sp macro="" textlink="">
      <xdr:nvSpPr>
        <xdr:cNvPr id="55" name="議会費最小値テキスト">
          <a:extLst>
            <a:ext uri="{FF2B5EF4-FFF2-40B4-BE49-F238E27FC236}">
              <a16:creationId xmlns:a16="http://schemas.microsoft.com/office/drawing/2014/main" id="{00000000-0008-0000-0700-000037000000}"/>
            </a:ext>
          </a:extLst>
        </xdr:cNvPr>
        <xdr:cNvSpPr txBox="1"/>
      </xdr:nvSpPr>
      <xdr:spPr>
        <a:xfrm>
          <a:off x="4686300" y="65292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2,283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38</xdr:row>
      <xdr:rowOff>10313</xdr:rowOff>
    </xdr:from>
    <xdr:to>
      <xdr:col>24</xdr:col>
      <xdr:colOff>152400</xdr:colOff>
      <xdr:row>38</xdr:row>
      <xdr:rowOff>10313</xdr:rowOff>
    </xdr:to>
    <xdr:cxnSp macro="">
      <xdr:nvCxnSpPr>
        <xdr:cNvPr id="56" name="直線コネクタ 55">
          <a:extLst>
            <a:ext uri="{FF2B5EF4-FFF2-40B4-BE49-F238E27FC236}">
              <a16:creationId xmlns:a16="http://schemas.microsoft.com/office/drawing/2014/main" id="{00000000-0008-0000-0700-000038000000}"/>
            </a:ext>
          </a:extLst>
        </xdr:cNvPr>
        <xdr:cNvCxnSpPr/>
      </xdr:nvCxnSpPr>
      <xdr:spPr>
        <a:xfrm>
          <a:off x="4546600" y="652541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29</xdr:row>
      <xdr:rowOff>49801</xdr:rowOff>
    </xdr:from>
    <xdr:ext cx="469744" cy="259045"/>
    <xdr:sp macro="" textlink="">
      <xdr:nvSpPr>
        <xdr:cNvPr id="57" name="議会費最大値テキスト">
          <a:extLst>
            <a:ext uri="{FF2B5EF4-FFF2-40B4-BE49-F238E27FC236}">
              <a16:creationId xmlns:a16="http://schemas.microsoft.com/office/drawing/2014/main" id="{00000000-0008-0000-0700-000039000000}"/>
            </a:ext>
          </a:extLst>
        </xdr:cNvPr>
        <xdr:cNvSpPr txBox="1"/>
      </xdr:nvSpPr>
      <xdr:spPr>
        <a:xfrm>
          <a:off x="4686300" y="50218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5,080</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30</xdr:row>
      <xdr:rowOff>103124</xdr:rowOff>
    </xdr:from>
    <xdr:to>
      <xdr:col>24</xdr:col>
      <xdr:colOff>152400</xdr:colOff>
      <xdr:row>30</xdr:row>
      <xdr:rowOff>103124</xdr:rowOff>
    </xdr:to>
    <xdr:cxnSp macro="">
      <xdr:nvCxnSpPr>
        <xdr:cNvPr id="58" name="直線コネクタ 57">
          <a:extLst>
            <a:ext uri="{FF2B5EF4-FFF2-40B4-BE49-F238E27FC236}">
              <a16:creationId xmlns:a16="http://schemas.microsoft.com/office/drawing/2014/main" id="{00000000-0008-0000-0700-00003A000000}"/>
            </a:ext>
          </a:extLst>
        </xdr:cNvPr>
        <xdr:cNvCxnSpPr/>
      </xdr:nvCxnSpPr>
      <xdr:spPr>
        <a:xfrm>
          <a:off x="4546600" y="524662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33</xdr:row>
      <xdr:rowOff>21285</xdr:rowOff>
    </xdr:from>
    <xdr:to>
      <xdr:col>24</xdr:col>
      <xdr:colOff>63500</xdr:colOff>
      <xdr:row>33</xdr:row>
      <xdr:rowOff>74320</xdr:rowOff>
    </xdr:to>
    <xdr:cxnSp macro="">
      <xdr:nvCxnSpPr>
        <xdr:cNvPr id="59" name="直線コネクタ 58">
          <a:extLst>
            <a:ext uri="{FF2B5EF4-FFF2-40B4-BE49-F238E27FC236}">
              <a16:creationId xmlns:a16="http://schemas.microsoft.com/office/drawing/2014/main" id="{00000000-0008-0000-0700-00003B000000}"/>
            </a:ext>
          </a:extLst>
        </xdr:cNvPr>
        <xdr:cNvCxnSpPr/>
      </xdr:nvCxnSpPr>
      <xdr:spPr>
        <a:xfrm flipV="1">
          <a:off x="3797300" y="5679135"/>
          <a:ext cx="838200" cy="530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34</xdr:row>
      <xdr:rowOff>140936</xdr:rowOff>
    </xdr:from>
    <xdr:ext cx="469744" cy="259045"/>
    <xdr:sp macro="" textlink="">
      <xdr:nvSpPr>
        <xdr:cNvPr id="60" name="議会費平均値テキスト">
          <a:extLst>
            <a:ext uri="{FF2B5EF4-FFF2-40B4-BE49-F238E27FC236}">
              <a16:creationId xmlns:a16="http://schemas.microsoft.com/office/drawing/2014/main" id="{00000000-0008-0000-0700-00003C000000}"/>
            </a:ext>
          </a:extLst>
        </xdr:cNvPr>
        <xdr:cNvSpPr txBox="1"/>
      </xdr:nvSpPr>
      <xdr:spPr>
        <a:xfrm>
          <a:off x="4686300" y="597023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3,339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34</xdr:row>
      <xdr:rowOff>162509</xdr:rowOff>
    </xdr:from>
    <xdr:to>
      <xdr:col>24</xdr:col>
      <xdr:colOff>114300</xdr:colOff>
      <xdr:row>35</xdr:row>
      <xdr:rowOff>92659</xdr:rowOff>
    </xdr:to>
    <xdr:sp macro="" textlink="">
      <xdr:nvSpPr>
        <xdr:cNvPr id="61" name="フローチャート: 判断 60">
          <a:extLst>
            <a:ext uri="{FF2B5EF4-FFF2-40B4-BE49-F238E27FC236}">
              <a16:creationId xmlns:a16="http://schemas.microsoft.com/office/drawing/2014/main" id="{00000000-0008-0000-0700-00003D000000}"/>
            </a:ext>
          </a:extLst>
        </xdr:cNvPr>
        <xdr:cNvSpPr/>
      </xdr:nvSpPr>
      <xdr:spPr>
        <a:xfrm>
          <a:off x="4584700" y="59918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33</xdr:row>
      <xdr:rowOff>74320</xdr:rowOff>
    </xdr:from>
    <xdr:to>
      <xdr:col>19</xdr:col>
      <xdr:colOff>177800</xdr:colOff>
      <xdr:row>33</xdr:row>
      <xdr:rowOff>155245</xdr:rowOff>
    </xdr:to>
    <xdr:cxnSp macro="">
      <xdr:nvCxnSpPr>
        <xdr:cNvPr id="62" name="直線コネクタ 61">
          <a:extLst>
            <a:ext uri="{FF2B5EF4-FFF2-40B4-BE49-F238E27FC236}">
              <a16:creationId xmlns:a16="http://schemas.microsoft.com/office/drawing/2014/main" id="{00000000-0008-0000-0700-00003E000000}"/>
            </a:ext>
          </a:extLst>
        </xdr:cNvPr>
        <xdr:cNvCxnSpPr/>
      </xdr:nvCxnSpPr>
      <xdr:spPr>
        <a:xfrm flipV="1">
          <a:off x="2908300" y="5732170"/>
          <a:ext cx="889000" cy="809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35</xdr:row>
      <xdr:rowOff>3861</xdr:rowOff>
    </xdr:from>
    <xdr:to>
      <xdr:col>20</xdr:col>
      <xdr:colOff>38100</xdr:colOff>
      <xdr:row>35</xdr:row>
      <xdr:rowOff>105461</xdr:rowOff>
    </xdr:to>
    <xdr:sp macro="" textlink="">
      <xdr:nvSpPr>
        <xdr:cNvPr id="63" name="フローチャート: 判断 62">
          <a:extLst>
            <a:ext uri="{FF2B5EF4-FFF2-40B4-BE49-F238E27FC236}">
              <a16:creationId xmlns:a16="http://schemas.microsoft.com/office/drawing/2014/main" id="{00000000-0008-0000-0700-00003F000000}"/>
            </a:ext>
          </a:extLst>
        </xdr:cNvPr>
        <xdr:cNvSpPr/>
      </xdr:nvSpPr>
      <xdr:spPr>
        <a:xfrm>
          <a:off x="3746500" y="60046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35</xdr:row>
      <xdr:rowOff>96588</xdr:rowOff>
    </xdr:from>
    <xdr:ext cx="469744" cy="259045"/>
    <xdr:sp macro="" textlink="">
      <xdr:nvSpPr>
        <xdr:cNvPr id="64" name="テキスト ボックス 63">
          <a:extLst>
            <a:ext uri="{FF2B5EF4-FFF2-40B4-BE49-F238E27FC236}">
              <a16:creationId xmlns:a16="http://schemas.microsoft.com/office/drawing/2014/main" id="{00000000-0008-0000-0700-000040000000}"/>
            </a:ext>
          </a:extLst>
        </xdr:cNvPr>
        <xdr:cNvSpPr txBox="1"/>
      </xdr:nvSpPr>
      <xdr:spPr>
        <a:xfrm>
          <a:off x="3562428" y="60973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33</xdr:row>
      <xdr:rowOff>155245</xdr:rowOff>
    </xdr:from>
    <xdr:to>
      <xdr:col>15</xdr:col>
      <xdr:colOff>50800</xdr:colOff>
      <xdr:row>33</xdr:row>
      <xdr:rowOff>155702</xdr:rowOff>
    </xdr:to>
    <xdr:cxnSp macro="">
      <xdr:nvCxnSpPr>
        <xdr:cNvPr id="65" name="直線コネクタ 64">
          <a:extLst>
            <a:ext uri="{FF2B5EF4-FFF2-40B4-BE49-F238E27FC236}">
              <a16:creationId xmlns:a16="http://schemas.microsoft.com/office/drawing/2014/main" id="{00000000-0008-0000-0700-000041000000}"/>
            </a:ext>
          </a:extLst>
        </xdr:cNvPr>
        <xdr:cNvCxnSpPr/>
      </xdr:nvCxnSpPr>
      <xdr:spPr>
        <a:xfrm flipV="1">
          <a:off x="2019300" y="5813095"/>
          <a:ext cx="889000" cy="4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35</xdr:row>
      <xdr:rowOff>29007</xdr:rowOff>
    </xdr:from>
    <xdr:to>
      <xdr:col>15</xdr:col>
      <xdr:colOff>101600</xdr:colOff>
      <xdr:row>35</xdr:row>
      <xdr:rowOff>130607</xdr:rowOff>
    </xdr:to>
    <xdr:sp macro="" textlink="">
      <xdr:nvSpPr>
        <xdr:cNvPr id="66" name="フローチャート: 判断 65">
          <a:extLst>
            <a:ext uri="{FF2B5EF4-FFF2-40B4-BE49-F238E27FC236}">
              <a16:creationId xmlns:a16="http://schemas.microsoft.com/office/drawing/2014/main" id="{00000000-0008-0000-0700-000042000000}"/>
            </a:ext>
          </a:extLst>
        </xdr:cNvPr>
        <xdr:cNvSpPr/>
      </xdr:nvSpPr>
      <xdr:spPr>
        <a:xfrm>
          <a:off x="2857500" y="60297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35</xdr:row>
      <xdr:rowOff>121734</xdr:rowOff>
    </xdr:from>
    <xdr:ext cx="469744" cy="259045"/>
    <xdr:sp macro="" textlink="">
      <xdr:nvSpPr>
        <xdr:cNvPr id="67" name="テキスト ボックス 66">
          <a:extLst>
            <a:ext uri="{FF2B5EF4-FFF2-40B4-BE49-F238E27FC236}">
              <a16:creationId xmlns:a16="http://schemas.microsoft.com/office/drawing/2014/main" id="{00000000-0008-0000-0700-000043000000}"/>
            </a:ext>
          </a:extLst>
        </xdr:cNvPr>
        <xdr:cNvSpPr txBox="1"/>
      </xdr:nvSpPr>
      <xdr:spPr>
        <a:xfrm>
          <a:off x="2673428" y="61224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33</xdr:row>
      <xdr:rowOff>155702</xdr:rowOff>
    </xdr:from>
    <xdr:to>
      <xdr:col>10</xdr:col>
      <xdr:colOff>114300</xdr:colOff>
      <xdr:row>33</xdr:row>
      <xdr:rowOff>158445</xdr:rowOff>
    </xdr:to>
    <xdr:cxnSp macro="">
      <xdr:nvCxnSpPr>
        <xdr:cNvPr id="68" name="直線コネクタ 67">
          <a:extLst>
            <a:ext uri="{FF2B5EF4-FFF2-40B4-BE49-F238E27FC236}">
              <a16:creationId xmlns:a16="http://schemas.microsoft.com/office/drawing/2014/main" id="{00000000-0008-0000-0700-000044000000}"/>
            </a:ext>
          </a:extLst>
        </xdr:cNvPr>
        <xdr:cNvCxnSpPr/>
      </xdr:nvCxnSpPr>
      <xdr:spPr>
        <a:xfrm flipV="1">
          <a:off x="1130300" y="5813552"/>
          <a:ext cx="889000" cy="27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35</xdr:row>
      <xdr:rowOff>16205</xdr:rowOff>
    </xdr:from>
    <xdr:to>
      <xdr:col>10</xdr:col>
      <xdr:colOff>165100</xdr:colOff>
      <xdr:row>35</xdr:row>
      <xdr:rowOff>117805</xdr:rowOff>
    </xdr:to>
    <xdr:sp macro="" textlink="">
      <xdr:nvSpPr>
        <xdr:cNvPr id="69" name="フローチャート: 判断 68">
          <a:extLst>
            <a:ext uri="{FF2B5EF4-FFF2-40B4-BE49-F238E27FC236}">
              <a16:creationId xmlns:a16="http://schemas.microsoft.com/office/drawing/2014/main" id="{00000000-0008-0000-0700-000045000000}"/>
            </a:ext>
          </a:extLst>
        </xdr:cNvPr>
        <xdr:cNvSpPr/>
      </xdr:nvSpPr>
      <xdr:spPr>
        <a:xfrm>
          <a:off x="1968500" y="60169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35</xdr:row>
      <xdr:rowOff>108932</xdr:rowOff>
    </xdr:from>
    <xdr:ext cx="469744" cy="259045"/>
    <xdr:sp macro="" textlink="">
      <xdr:nvSpPr>
        <xdr:cNvPr id="70" name="テキスト ボックス 69">
          <a:extLst>
            <a:ext uri="{FF2B5EF4-FFF2-40B4-BE49-F238E27FC236}">
              <a16:creationId xmlns:a16="http://schemas.microsoft.com/office/drawing/2014/main" id="{00000000-0008-0000-0700-000046000000}"/>
            </a:ext>
          </a:extLst>
        </xdr:cNvPr>
        <xdr:cNvSpPr txBox="1"/>
      </xdr:nvSpPr>
      <xdr:spPr>
        <a:xfrm>
          <a:off x="1784428" y="61096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35</xdr:row>
      <xdr:rowOff>36779</xdr:rowOff>
    </xdr:from>
    <xdr:to>
      <xdr:col>6</xdr:col>
      <xdr:colOff>38100</xdr:colOff>
      <xdr:row>35</xdr:row>
      <xdr:rowOff>138379</xdr:rowOff>
    </xdr:to>
    <xdr:sp macro="" textlink="">
      <xdr:nvSpPr>
        <xdr:cNvPr id="71" name="フローチャート: 判断 70">
          <a:extLst>
            <a:ext uri="{FF2B5EF4-FFF2-40B4-BE49-F238E27FC236}">
              <a16:creationId xmlns:a16="http://schemas.microsoft.com/office/drawing/2014/main" id="{00000000-0008-0000-0700-000047000000}"/>
            </a:ext>
          </a:extLst>
        </xdr:cNvPr>
        <xdr:cNvSpPr/>
      </xdr:nvSpPr>
      <xdr:spPr>
        <a:xfrm>
          <a:off x="1079500" y="60375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35</xdr:row>
      <xdr:rowOff>129506</xdr:rowOff>
    </xdr:from>
    <xdr:ext cx="469744" cy="259045"/>
    <xdr:sp macro="" textlink="">
      <xdr:nvSpPr>
        <xdr:cNvPr id="72" name="テキスト ボックス 71">
          <a:extLst>
            <a:ext uri="{FF2B5EF4-FFF2-40B4-BE49-F238E27FC236}">
              <a16:creationId xmlns:a16="http://schemas.microsoft.com/office/drawing/2014/main" id="{00000000-0008-0000-0700-000048000000}"/>
            </a:ext>
          </a:extLst>
        </xdr:cNvPr>
        <xdr:cNvSpPr txBox="1"/>
      </xdr:nvSpPr>
      <xdr:spPr>
        <a:xfrm>
          <a:off x="895428" y="61302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3" name="テキスト ボックス 72">
          <a:extLst>
            <a:ext uri="{FF2B5EF4-FFF2-40B4-BE49-F238E27FC236}">
              <a16:creationId xmlns:a16="http://schemas.microsoft.com/office/drawing/2014/main" id="{00000000-0008-0000-0700-000049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4" name="テキスト ボックス 73">
          <a:extLst>
            <a:ext uri="{FF2B5EF4-FFF2-40B4-BE49-F238E27FC236}">
              <a16:creationId xmlns:a16="http://schemas.microsoft.com/office/drawing/2014/main" id="{00000000-0008-0000-0700-00004A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5" name="テキスト ボックス 74">
          <a:extLst>
            <a:ext uri="{FF2B5EF4-FFF2-40B4-BE49-F238E27FC236}">
              <a16:creationId xmlns:a16="http://schemas.microsoft.com/office/drawing/2014/main" id="{00000000-0008-0000-0700-00004B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6" name="テキスト ボックス 75">
          <a:extLst>
            <a:ext uri="{FF2B5EF4-FFF2-40B4-BE49-F238E27FC236}">
              <a16:creationId xmlns:a16="http://schemas.microsoft.com/office/drawing/2014/main" id="{00000000-0008-0000-0700-00004C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700-00004D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32</xdr:row>
      <xdr:rowOff>141935</xdr:rowOff>
    </xdr:from>
    <xdr:to>
      <xdr:col>24</xdr:col>
      <xdr:colOff>114300</xdr:colOff>
      <xdr:row>33</xdr:row>
      <xdr:rowOff>72085</xdr:rowOff>
    </xdr:to>
    <xdr:sp macro="" textlink="">
      <xdr:nvSpPr>
        <xdr:cNvPr id="78" name="楕円 77">
          <a:extLst>
            <a:ext uri="{FF2B5EF4-FFF2-40B4-BE49-F238E27FC236}">
              <a16:creationId xmlns:a16="http://schemas.microsoft.com/office/drawing/2014/main" id="{00000000-0008-0000-0700-00004E000000}"/>
            </a:ext>
          </a:extLst>
        </xdr:cNvPr>
        <xdr:cNvSpPr/>
      </xdr:nvSpPr>
      <xdr:spPr>
        <a:xfrm>
          <a:off x="4584700" y="56283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31</xdr:row>
      <xdr:rowOff>164812</xdr:rowOff>
    </xdr:from>
    <xdr:ext cx="469744" cy="259045"/>
    <xdr:sp macro="" textlink="">
      <xdr:nvSpPr>
        <xdr:cNvPr id="79" name="議会費該当値テキスト">
          <a:extLst>
            <a:ext uri="{FF2B5EF4-FFF2-40B4-BE49-F238E27FC236}">
              <a16:creationId xmlns:a16="http://schemas.microsoft.com/office/drawing/2014/main" id="{00000000-0008-0000-0700-00004F000000}"/>
            </a:ext>
          </a:extLst>
        </xdr:cNvPr>
        <xdr:cNvSpPr txBox="1"/>
      </xdr:nvSpPr>
      <xdr:spPr>
        <a:xfrm>
          <a:off x="4686300" y="54797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4,134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33</xdr:row>
      <xdr:rowOff>23520</xdr:rowOff>
    </xdr:from>
    <xdr:to>
      <xdr:col>20</xdr:col>
      <xdr:colOff>38100</xdr:colOff>
      <xdr:row>33</xdr:row>
      <xdr:rowOff>125120</xdr:rowOff>
    </xdr:to>
    <xdr:sp macro="" textlink="">
      <xdr:nvSpPr>
        <xdr:cNvPr id="80" name="楕円 79">
          <a:extLst>
            <a:ext uri="{FF2B5EF4-FFF2-40B4-BE49-F238E27FC236}">
              <a16:creationId xmlns:a16="http://schemas.microsoft.com/office/drawing/2014/main" id="{00000000-0008-0000-0700-000050000000}"/>
            </a:ext>
          </a:extLst>
        </xdr:cNvPr>
        <xdr:cNvSpPr/>
      </xdr:nvSpPr>
      <xdr:spPr>
        <a:xfrm>
          <a:off x="3746500" y="56813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31</xdr:row>
      <xdr:rowOff>141647</xdr:rowOff>
    </xdr:from>
    <xdr:ext cx="469744" cy="259045"/>
    <xdr:sp macro="" textlink="">
      <xdr:nvSpPr>
        <xdr:cNvPr id="81" name="テキスト ボックス 80">
          <a:extLst>
            <a:ext uri="{FF2B5EF4-FFF2-40B4-BE49-F238E27FC236}">
              <a16:creationId xmlns:a16="http://schemas.microsoft.com/office/drawing/2014/main" id="{00000000-0008-0000-0700-000051000000}"/>
            </a:ext>
          </a:extLst>
        </xdr:cNvPr>
        <xdr:cNvSpPr txBox="1"/>
      </xdr:nvSpPr>
      <xdr:spPr>
        <a:xfrm>
          <a:off x="3562428" y="54565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33</xdr:row>
      <xdr:rowOff>104445</xdr:rowOff>
    </xdr:from>
    <xdr:to>
      <xdr:col>15</xdr:col>
      <xdr:colOff>101600</xdr:colOff>
      <xdr:row>34</xdr:row>
      <xdr:rowOff>34595</xdr:rowOff>
    </xdr:to>
    <xdr:sp macro="" textlink="">
      <xdr:nvSpPr>
        <xdr:cNvPr id="82" name="楕円 81">
          <a:extLst>
            <a:ext uri="{FF2B5EF4-FFF2-40B4-BE49-F238E27FC236}">
              <a16:creationId xmlns:a16="http://schemas.microsoft.com/office/drawing/2014/main" id="{00000000-0008-0000-0700-000052000000}"/>
            </a:ext>
          </a:extLst>
        </xdr:cNvPr>
        <xdr:cNvSpPr/>
      </xdr:nvSpPr>
      <xdr:spPr>
        <a:xfrm>
          <a:off x="2857500" y="57622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32</xdr:row>
      <xdr:rowOff>51122</xdr:rowOff>
    </xdr:from>
    <xdr:ext cx="469744" cy="259045"/>
    <xdr:sp macro="" textlink="">
      <xdr:nvSpPr>
        <xdr:cNvPr id="83" name="テキスト ボックス 82">
          <a:extLst>
            <a:ext uri="{FF2B5EF4-FFF2-40B4-BE49-F238E27FC236}">
              <a16:creationId xmlns:a16="http://schemas.microsoft.com/office/drawing/2014/main" id="{00000000-0008-0000-0700-000053000000}"/>
            </a:ext>
          </a:extLst>
        </xdr:cNvPr>
        <xdr:cNvSpPr txBox="1"/>
      </xdr:nvSpPr>
      <xdr:spPr>
        <a:xfrm>
          <a:off x="2673428" y="55375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33</xdr:row>
      <xdr:rowOff>104902</xdr:rowOff>
    </xdr:from>
    <xdr:to>
      <xdr:col>10</xdr:col>
      <xdr:colOff>165100</xdr:colOff>
      <xdr:row>34</xdr:row>
      <xdr:rowOff>35052</xdr:rowOff>
    </xdr:to>
    <xdr:sp macro="" textlink="">
      <xdr:nvSpPr>
        <xdr:cNvPr id="84" name="楕円 83">
          <a:extLst>
            <a:ext uri="{FF2B5EF4-FFF2-40B4-BE49-F238E27FC236}">
              <a16:creationId xmlns:a16="http://schemas.microsoft.com/office/drawing/2014/main" id="{00000000-0008-0000-0700-000054000000}"/>
            </a:ext>
          </a:extLst>
        </xdr:cNvPr>
        <xdr:cNvSpPr/>
      </xdr:nvSpPr>
      <xdr:spPr>
        <a:xfrm>
          <a:off x="1968500" y="57627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32</xdr:row>
      <xdr:rowOff>51579</xdr:rowOff>
    </xdr:from>
    <xdr:ext cx="469744" cy="259045"/>
    <xdr:sp macro="" textlink="">
      <xdr:nvSpPr>
        <xdr:cNvPr id="85" name="テキスト ボックス 84">
          <a:extLst>
            <a:ext uri="{FF2B5EF4-FFF2-40B4-BE49-F238E27FC236}">
              <a16:creationId xmlns:a16="http://schemas.microsoft.com/office/drawing/2014/main" id="{00000000-0008-0000-0700-000055000000}"/>
            </a:ext>
          </a:extLst>
        </xdr:cNvPr>
        <xdr:cNvSpPr txBox="1"/>
      </xdr:nvSpPr>
      <xdr:spPr>
        <a:xfrm>
          <a:off x="1784428" y="55379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33</xdr:row>
      <xdr:rowOff>107645</xdr:rowOff>
    </xdr:from>
    <xdr:to>
      <xdr:col>6</xdr:col>
      <xdr:colOff>38100</xdr:colOff>
      <xdr:row>34</xdr:row>
      <xdr:rowOff>37795</xdr:rowOff>
    </xdr:to>
    <xdr:sp macro="" textlink="">
      <xdr:nvSpPr>
        <xdr:cNvPr id="86" name="楕円 85">
          <a:extLst>
            <a:ext uri="{FF2B5EF4-FFF2-40B4-BE49-F238E27FC236}">
              <a16:creationId xmlns:a16="http://schemas.microsoft.com/office/drawing/2014/main" id="{00000000-0008-0000-0700-000056000000}"/>
            </a:ext>
          </a:extLst>
        </xdr:cNvPr>
        <xdr:cNvSpPr/>
      </xdr:nvSpPr>
      <xdr:spPr>
        <a:xfrm>
          <a:off x="1079500" y="57654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32</xdr:row>
      <xdr:rowOff>54322</xdr:rowOff>
    </xdr:from>
    <xdr:ext cx="469744" cy="259045"/>
    <xdr:sp macro="" textlink="">
      <xdr:nvSpPr>
        <xdr:cNvPr id="87" name="テキスト ボックス 86">
          <a:extLst>
            <a:ext uri="{FF2B5EF4-FFF2-40B4-BE49-F238E27FC236}">
              <a16:creationId xmlns:a16="http://schemas.microsoft.com/office/drawing/2014/main" id="{00000000-0008-0000-0700-000057000000}"/>
            </a:ext>
          </a:extLst>
        </xdr:cNvPr>
        <xdr:cNvSpPr txBox="1"/>
      </xdr:nvSpPr>
      <xdr:spPr>
        <a:xfrm>
          <a:off x="895428" y="55407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88" name="正方形/長方形 87">
          <a:extLst>
            <a:ext uri="{FF2B5EF4-FFF2-40B4-BE49-F238E27FC236}">
              <a16:creationId xmlns:a16="http://schemas.microsoft.com/office/drawing/2014/main" id="{00000000-0008-0000-0700-000058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総務費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89" name="正方形/長方形 88">
          <a:extLst>
            <a:ext uri="{FF2B5EF4-FFF2-40B4-BE49-F238E27FC236}">
              <a16:creationId xmlns:a16="http://schemas.microsoft.com/office/drawing/2014/main" id="{00000000-0008-0000-0700-000059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0" name="正方形/長方形 89">
          <a:extLst>
            <a:ext uri="{FF2B5EF4-FFF2-40B4-BE49-F238E27FC236}">
              <a16:creationId xmlns:a16="http://schemas.microsoft.com/office/drawing/2014/main" id="{00000000-0008-0000-0700-00005A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89/108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1" name="正方形/長方形 90">
          <a:extLst>
            <a:ext uri="{FF2B5EF4-FFF2-40B4-BE49-F238E27FC236}">
              <a16:creationId xmlns:a16="http://schemas.microsoft.com/office/drawing/2014/main" id="{00000000-0008-0000-0700-00005B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2" name="正方形/長方形 91">
          <a:extLst>
            <a:ext uri="{FF2B5EF4-FFF2-40B4-BE49-F238E27FC236}">
              <a16:creationId xmlns:a16="http://schemas.microsoft.com/office/drawing/2014/main" id="{00000000-0008-0000-0700-00005C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69,858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3" name="正方形/長方形 92">
          <a:extLst>
            <a:ext uri="{FF2B5EF4-FFF2-40B4-BE49-F238E27FC236}">
              <a16:creationId xmlns:a16="http://schemas.microsoft.com/office/drawing/2014/main" id="{00000000-0008-0000-0700-00005D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4" name="正方形/長方形 93">
          <a:extLst>
            <a:ext uri="{FF2B5EF4-FFF2-40B4-BE49-F238E27FC236}">
              <a16:creationId xmlns:a16="http://schemas.microsoft.com/office/drawing/2014/main" id="{00000000-0008-0000-0700-00005E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61,968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5" name="正方形/長方形 94">
          <a:extLst>
            <a:ext uri="{FF2B5EF4-FFF2-40B4-BE49-F238E27FC236}">
              <a16:creationId xmlns:a16="http://schemas.microsoft.com/office/drawing/2014/main" id="{00000000-0008-0000-0700-00005F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6" name="テキスト ボックス 95">
          <a:extLst>
            <a:ext uri="{FF2B5EF4-FFF2-40B4-BE49-F238E27FC236}">
              <a16:creationId xmlns:a16="http://schemas.microsoft.com/office/drawing/2014/main" id="{00000000-0008-0000-0700-000060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7" name="直線コネクタ 96">
          <a:extLst>
            <a:ext uri="{FF2B5EF4-FFF2-40B4-BE49-F238E27FC236}">
              <a16:creationId xmlns:a16="http://schemas.microsoft.com/office/drawing/2014/main" id="{00000000-0008-0000-0700-000061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59</xdr:row>
      <xdr:rowOff>98878</xdr:rowOff>
    </xdr:from>
    <xdr:to>
      <xdr:col>28</xdr:col>
      <xdr:colOff>114300</xdr:colOff>
      <xdr:row>59</xdr:row>
      <xdr:rowOff>98878</xdr:rowOff>
    </xdr:to>
    <xdr:cxnSp macro="">
      <xdr:nvCxnSpPr>
        <xdr:cNvPr id="98" name="直線コネクタ 97">
          <a:extLst>
            <a:ext uri="{FF2B5EF4-FFF2-40B4-BE49-F238E27FC236}">
              <a16:creationId xmlns:a16="http://schemas.microsoft.com/office/drawing/2014/main" id="{00000000-0008-0000-0700-000062000000}"/>
            </a:ext>
          </a:extLst>
        </xdr:cNvPr>
        <xdr:cNvCxnSpPr/>
      </xdr:nvCxnSpPr>
      <xdr:spPr>
        <a:xfrm>
          <a:off x="762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58</xdr:row>
      <xdr:rowOff>128105</xdr:rowOff>
    </xdr:from>
    <xdr:ext cx="248786" cy="259045"/>
    <xdr:sp macro="" textlink="">
      <xdr:nvSpPr>
        <xdr:cNvPr id="99" name="テキスト ボックス 98">
          <a:extLst>
            <a:ext uri="{FF2B5EF4-FFF2-40B4-BE49-F238E27FC236}">
              <a16:creationId xmlns:a16="http://schemas.microsoft.com/office/drawing/2014/main" id="{00000000-0008-0000-0700-000063000000}"/>
            </a:ext>
          </a:extLst>
        </xdr:cNvPr>
        <xdr:cNvSpPr txBox="1"/>
      </xdr:nvSpPr>
      <xdr:spPr>
        <a:xfrm>
          <a:off x="513214" y="10072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115207</xdr:rowOff>
    </xdr:from>
    <xdr:to>
      <xdr:col>28</xdr:col>
      <xdr:colOff>114300</xdr:colOff>
      <xdr:row>57</xdr:row>
      <xdr:rowOff>115207</xdr:rowOff>
    </xdr:to>
    <xdr:cxnSp macro="">
      <xdr:nvCxnSpPr>
        <xdr:cNvPr id="100" name="直線コネクタ 99">
          <a:extLst>
            <a:ext uri="{FF2B5EF4-FFF2-40B4-BE49-F238E27FC236}">
              <a16:creationId xmlns:a16="http://schemas.microsoft.com/office/drawing/2014/main" id="{00000000-0008-0000-0700-000064000000}"/>
            </a:ext>
          </a:extLst>
        </xdr:cNvPr>
        <xdr:cNvCxnSpPr/>
      </xdr:nvCxnSpPr>
      <xdr:spPr>
        <a:xfrm>
          <a:off x="762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56</xdr:row>
      <xdr:rowOff>144434</xdr:rowOff>
    </xdr:from>
    <xdr:ext cx="531299" cy="259045"/>
    <xdr:sp macro="" textlink="">
      <xdr:nvSpPr>
        <xdr:cNvPr id="101" name="テキスト ボックス 100">
          <a:extLst>
            <a:ext uri="{FF2B5EF4-FFF2-40B4-BE49-F238E27FC236}">
              <a16:creationId xmlns:a16="http://schemas.microsoft.com/office/drawing/2014/main" id="{00000000-0008-0000-0700-000065000000}"/>
            </a:ext>
          </a:extLst>
        </xdr:cNvPr>
        <xdr:cNvSpPr txBox="1"/>
      </xdr:nvSpPr>
      <xdr:spPr>
        <a:xfrm>
          <a:off x="230701" y="9745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131535</xdr:rowOff>
    </xdr:from>
    <xdr:to>
      <xdr:col>28</xdr:col>
      <xdr:colOff>114300</xdr:colOff>
      <xdr:row>55</xdr:row>
      <xdr:rowOff>131535</xdr:rowOff>
    </xdr:to>
    <xdr:cxnSp macro="">
      <xdr:nvCxnSpPr>
        <xdr:cNvPr id="102" name="直線コネクタ 101">
          <a:extLst>
            <a:ext uri="{FF2B5EF4-FFF2-40B4-BE49-F238E27FC236}">
              <a16:creationId xmlns:a16="http://schemas.microsoft.com/office/drawing/2014/main" id="{00000000-0008-0000-0700-000066000000}"/>
            </a:ext>
          </a:extLst>
        </xdr:cNvPr>
        <xdr:cNvCxnSpPr/>
      </xdr:nvCxnSpPr>
      <xdr:spPr>
        <a:xfrm>
          <a:off x="762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54</xdr:row>
      <xdr:rowOff>160762</xdr:rowOff>
    </xdr:from>
    <xdr:ext cx="595419" cy="259045"/>
    <xdr:sp macro="" textlink="">
      <xdr:nvSpPr>
        <xdr:cNvPr id="103" name="テキスト ボックス 102">
          <a:extLst>
            <a:ext uri="{FF2B5EF4-FFF2-40B4-BE49-F238E27FC236}">
              <a16:creationId xmlns:a16="http://schemas.microsoft.com/office/drawing/2014/main" id="{00000000-0008-0000-0700-000067000000}"/>
            </a:ext>
          </a:extLst>
        </xdr:cNvPr>
        <xdr:cNvSpPr txBox="1"/>
      </xdr:nvSpPr>
      <xdr:spPr>
        <a:xfrm>
          <a:off x="166581" y="941906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147865</xdr:rowOff>
    </xdr:from>
    <xdr:to>
      <xdr:col>28</xdr:col>
      <xdr:colOff>114300</xdr:colOff>
      <xdr:row>53</xdr:row>
      <xdr:rowOff>147865</xdr:rowOff>
    </xdr:to>
    <xdr:cxnSp macro="">
      <xdr:nvCxnSpPr>
        <xdr:cNvPr id="104" name="直線コネクタ 103">
          <a:extLst>
            <a:ext uri="{FF2B5EF4-FFF2-40B4-BE49-F238E27FC236}">
              <a16:creationId xmlns:a16="http://schemas.microsoft.com/office/drawing/2014/main" id="{00000000-0008-0000-0700-000068000000}"/>
            </a:ext>
          </a:extLst>
        </xdr:cNvPr>
        <xdr:cNvCxnSpPr/>
      </xdr:nvCxnSpPr>
      <xdr:spPr>
        <a:xfrm>
          <a:off x="762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53</xdr:row>
      <xdr:rowOff>5642</xdr:rowOff>
    </xdr:from>
    <xdr:ext cx="595419" cy="259045"/>
    <xdr:sp macro="" textlink="">
      <xdr:nvSpPr>
        <xdr:cNvPr id="105" name="テキスト ボックス 104">
          <a:extLst>
            <a:ext uri="{FF2B5EF4-FFF2-40B4-BE49-F238E27FC236}">
              <a16:creationId xmlns:a16="http://schemas.microsoft.com/office/drawing/2014/main" id="{00000000-0008-0000-0700-000069000000}"/>
            </a:ext>
          </a:extLst>
        </xdr:cNvPr>
        <xdr:cNvSpPr txBox="1"/>
      </xdr:nvSpPr>
      <xdr:spPr>
        <a:xfrm>
          <a:off x="166581" y="9092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51</xdr:row>
      <xdr:rowOff>164193</xdr:rowOff>
    </xdr:from>
    <xdr:to>
      <xdr:col>28</xdr:col>
      <xdr:colOff>114300</xdr:colOff>
      <xdr:row>51</xdr:row>
      <xdr:rowOff>164193</xdr:rowOff>
    </xdr:to>
    <xdr:cxnSp macro="">
      <xdr:nvCxnSpPr>
        <xdr:cNvPr id="106" name="直線コネクタ 105">
          <a:extLst>
            <a:ext uri="{FF2B5EF4-FFF2-40B4-BE49-F238E27FC236}">
              <a16:creationId xmlns:a16="http://schemas.microsoft.com/office/drawing/2014/main" id="{00000000-0008-0000-0700-00006A000000}"/>
            </a:ext>
          </a:extLst>
        </xdr:cNvPr>
        <xdr:cNvCxnSpPr/>
      </xdr:nvCxnSpPr>
      <xdr:spPr>
        <a:xfrm>
          <a:off x="762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51</xdr:row>
      <xdr:rowOff>21970</xdr:rowOff>
    </xdr:from>
    <xdr:ext cx="595419" cy="259045"/>
    <xdr:sp macro="" textlink="">
      <xdr:nvSpPr>
        <xdr:cNvPr id="107" name="テキスト ボックス 106">
          <a:extLst>
            <a:ext uri="{FF2B5EF4-FFF2-40B4-BE49-F238E27FC236}">
              <a16:creationId xmlns:a16="http://schemas.microsoft.com/office/drawing/2014/main" id="{00000000-0008-0000-0700-00006B000000}"/>
            </a:ext>
          </a:extLst>
        </xdr:cNvPr>
        <xdr:cNvSpPr txBox="1"/>
      </xdr:nvSpPr>
      <xdr:spPr>
        <a:xfrm>
          <a:off x="166581" y="8765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9072</xdr:rowOff>
    </xdr:from>
    <xdr:to>
      <xdr:col>28</xdr:col>
      <xdr:colOff>114300</xdr:colOff>
      <xdr:row>50</xdr:row>
      <xdr:rowOff>9072</xdr:rowOff>
    </xdr:to>
    <xdr:cxnSp macro="">
      <xdr:nvCxnSpPr>
        <xdr:cNvPr id="108" name="直線コネクタ 107">
          <a:extLst>
            <a:ext uri="{FF2B5EF4-FFF2-40B4-BE49-F238E27FC236}">
              <a16:creationId xmlns:a16="http://schemas.microsoft.com/office/drawing/2014/main" id="{00000000-0008-0000-0700-00006C000000}"/>
            </a:ext>
          </a:extLst>
        </xdr:cNvPr>
        <xdr:cNvCxnSpPr/>
      </xdr:nvCxnSpPr>
      <xdr:spPr>
        <a:xfrm>
          <a:off x="762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38299</xdr:rowOff>
    </xdr:from>
    <xdr:ext cx="595419" cy="259045"/>
    <xdr:sp macro="" textlink="">
      <xdr:nvSpPr>
        <xdr:cNvPr id="109" name="テキスト ボックス 108">
          <a:extLst>
            <a:ext uri="{FF2B5EF4-FFF2-40B4-BE49-F238E27FC236}">
              <a16:creationId xmlns:a16="http://schemas.microsoft.com/office/drawing/2014/main" id="{00000000-0008-0000-0700-00006D000000}"/>
            </a:ext>
          </a:extLst>
        </xdr:cNvPr>
        <xdr:cNvSpPr txBox="1"/>
      </xdr:nvSpPr>
      <xdr:spPr>
        <a:xfrm>
          <a:off x="166581" y="8439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0" name="直線コネクタ 109">
          <a:extLst>
            <a:ext uri="{FF2B5EF4-FFF2-40B4-BE49-F238E27FC236}">
              <a16:creationId xmlns:a16="http://schemas.microsoft.com/office/drawing/2014/main" id="{00000000-0008-0000-0700-00006E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47</xdr:row>
      <xdr:rowOff>54627</xdr:rowOff>
    </xdr:from>
    <xdr:ext cx="595419" cy="259045"/>
    <xdr:sp macro="" textlink="">
      <xdr:nvSpPr>
        <xdr:cNvPr id="111" name="テキスト ボックス 110">
          <a:extLst>
            <a:ext uri="{FF2B5EF4-FFF2-40B4-BE49-F238E27FC236}">
              <a16:creationId xmlns:a16="http://schemas.microsoft.com/office/drawing/2014/main" id="{00000000-0008-0000-0700-00006F000000}"/>
            </a:ext>
          </a:extLst>
        </xdr:cNvPr>
        <xdr:cNvSpPr txBox="1"/>
      </xdr:nvSpPr>
      <xdr:spPr>
        <a:xfrm>
          <a:off x="166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2" name="総務費グラフ枠">
          <a:extLst>
            <a:ext uri="{FF2B5EF4-FFF2-40B4-BE49-F238E27FC236}">
              <a16:creationId xmlns:a16="http://schemas.microsoft.com/office/drawing/2014/main" id="{00000000-0008-0000-0700-000070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51</xdr:row>
      <xdr:rowOff>63524</xdr:rowOff>
    </xdr:from>
    <xdr:to>
      <xdr:col>24</xdr:col>
      <xdr:colOff>62865</xdr:colOff>
      <xdr:row>58</xdr:row>
      <xdr:rowOff>64843</xdr:rowOff>
    </xdr:to>
    <xdr:cxnSp macro="">
      <xdr:nvCxnSpPr>
        <xdr:cNvPr id="113" name="直線コネクタ 112">
          <a:extLst>
            <a:ext uri="{FF2B5EF4-FFF2-40B4-BE49-F238E27FC236}">
              <a16:creationId xmlns:a16="http://schemas.microsoft.com/office/drawing/2014/main" id="{00000000-0008-0000-0700-000071000000}"/>
            </a:ext>
          </a:extLst>
        </xdr:cNvPr>
        <xdr:cNvCxnSpPr/>
      </xdr:nvCxnSpPr>
      <xdr:spPr>
        <a:xfrm flipV="1">
          <a:off x="4633595" y="8807474"/>
          <a:ext cx="1270" cy="120146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68670</xdr:rowOff>
    </xdr:from>
    <xdr:ext cx="534377" cy="259045"/>
    <xdr:sp macro="" textlink="">
      <xdr:nvSpPr>
        <xdr:cNvPr id="114" name="総務費最小値テキスト">
          <a:extLst>
            <a:ext uri="{FF2B5EF4-FFF2-40B4-BE49-F238E27FC236}">
              <a16:creationId xmlns:a16="http://schemas.microsoft.com/office/drawing/2014/main" id="{00000000-0008-0000-0700-000072000000}"/>
            </a:ext>
          </a:extLst>
        </xdr:cNvPr>
        <xdr:cNvSpPr txBox="1"/>
      </xdr:nvSpPr>
      <xdr:spPr>
        <a:xfrm>
          <a:off x="4686300" y="100127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31,461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58</xdr:row>
      <xdr:rowOff>64843</xdr:rowOff>
    </xdr:from>
    <xdr:to>
      <xdr:col>24</xdr:col>
      <xdr:colOff>152400</xdr:colOff>
      <xdr:row>58</xdr:row>
      <xdr:rowOff>64843</xdr:rowOff>
    </xdr:to>
    <xdr:cxnSp macro="">
      <xdr:nvCxnSpPr>
        <xdr:cNvPr id="115" name="直線コネクタ 114">
          <a:extLst>
            <a:ext uri="{FF2B5EF4-FFF2-40B4-BE49-F238E27FC236}">
              <a16:creationId xmlns:a16="http://schemas.microsoft.com/office/drawing/2014/main" id="{00000000-0008-0000-0700-000073000000}"/>
            </a:ext>
          </a:extLst>
        </xdr:cNvPr>
        <xdr:cNvCxnSpPr/>
      </xdr:nvCxnSpPr>
      <xdr:spPr>
        <a:xfrm>
          <a:off x="4546600" y="100089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50</xdr:row>
      <xdr:rowOff>10201</xdr:rowOff>
    </xdr:from>
    <xdr:ext cx="599010" cy="259045"/>
    <xdr:sp macro="" textlink="">
      <xdr:nvSpPr>
        <xdr:cNvPr id="116" name="総務費最大値テキスト">
          <a:extLst>
            <a:ext uri="{FF2B5EF4-FFF2-40B4-BE49-F238E27FC236}">
              <a16:creationId xmlns:a16="http://schemas.microsoft.com/office/drawing/2014/main" id="{00000000-0008-0000-0700-000074000000}"/>
            </a:ext>
          </a:extLst>
        </xdr:cNvPr>
        <xdr:cNvSpPr txBox="1"/>
      </xdr:nvSpPr>
      <xdr:spPr>
        <a:xfrm>
          <a:off x="4686300" y="858270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215,413</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51</xdr:row>
      <xdr:rowOff>63524</xdr:rowOff>
    </xdr:from>
    <xdr:to>
      <xdr:col>24</xdr:col>
      <xdr:colOff>152400</xdr:colOff>
      <xdr:row>51</xdr:row>
      <xdr:rowOff>63524</xdr:rowOff>
    </xdr:to>
    <xdr:cxnSp macro="">
      <xdr:nvCxnSpPr>
        <xdr:cNvPr id="117" name="直線コネクタ 116">
          <a:extLst>
            <a:ext uri="{FF2B5EF4-FFF2-40B4-BE49-F238E27FC236}">
              <a16:creationId xmlns:a16="http://schemas.microsoft.com/office/drawing/2014/main" id="{00000000-0008-0000-0700-000075000000}"/>
            </a:ext>
          </a:extLst>
        </xdr:cNvPr>
        <xdr:cNvCxnSpPr/>
      </xdr:nvCxnSpPr>
      <xdr:spPr>
        <a:xfrm>
          <a:off x="4546600" y="880747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57</xdr:row>
      <xdr:rowOff>143501</xdr:rowOff>
    </xdr:from>
    <xdr:to>
      <xdr:col>24</xdr:col>
      <xdr:colOff>63500</xdr:colOff>
      <xdr:row>58</xdr:row>
      <xdr:rowOff>13186</xdr:rowOff>
    </xdr:to>
    <xdr:cxnSp macro="">
      <xdr:nvCxnSpPr>
        <xdr:cNvPr id="118" name="直線コネクタ 117">
          <a:extLst>
            <a:ext uri="{FF2B5EF4-FFF2-40B4-BE49-F238E27FC236}">
              <a16:creationId xmlns:a16="http://schemas.microsoft.com/office/drawing/2014/main" id="{00000000-0008-0000-0700-000076000000}"/>
            </a:ext>
          </a:extLst>
        </xdr:cNvPr>
        <xdr:cNvCxnSpPr/>
      </xdr:nvCxnSpPr>
      <xdr:spPr>
        <a:xfrm flipV="1">
          <a:off x="3797300" y="9916151"/>
          <a:ext cx="838200" cy="411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55</xdr:row>
      <xdr:rowOff>128458</xdr:rowOff>
    </xdr:from>
    <xdr:ext cx="534377" cy="259045"/>
    <xdr:sp macro="" textlink="">
      <xdr:nvSpPr>
        <xdr:cNvPr id="119" name="総務費平均値テキスト">
          <a:extLst>
            <a:ext uri="{FF2B5EF4-FFF2-40B4-BE49-F238E27FC236}">
              <a16:creationId xmlns:a16="http://schemas.microsoft.com/office/drawing/2014/main" id="{00000000-0008-0000-0700-000077000000}"/>
            </a:ext>
          </a:extLst>
        </xdr:cNvPr>
        <xdr:cNvSpPr txBox="1"/>
      </xdr:nvSpPr>
      <xdr:spPr>
        <a:xfrm>
          <a:off x="4686300" y="955820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69,946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56</xdr:row>
      <xdr:rowOff>105581</xdr:rowOff>
    </xdr:from>
    <xdr:to>
      <xdr:col>24</xdr:col>
      <xdr:colOff>114300</xdr:colOff>
      <xdr:row>57</xdr:row>
      <xdr:rowOff>35731</xdr:rowOff>
    </xdr:to>
    <xdr:sp macro="" textlink="">
      <xdr:nvSpPr>
        <xdr:cNvPr id="120" name="フローチャート: 判断 119">
          <a:extLst>
            <a:ext uri="{FF2B5EF4-FFF2-40B4-BE49-F238E27FC236}">
              <a16:creationId xmlns:a16="http://schemas.microsoft.com/office/drawing/2014/main" id="{00000000-0008-0000-0700-000078000000}"/>
            </a:ext>
          </a:extLst>
        </xdr:cNvPr>
        <xdr:cNvSpPr/>
      </xdr:nvSpPr>
      <xdr:spPr>
        <a:xfrm>
          <a:off x="4584700" y="97067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57</xdr:row>
      <xdr:rowOff>152913</xdr:rowOff>
    </xdr:from>
    <xdr:to>
      <xdr:col>19</xdr:col>
      <xdr:colOff>177800</xdr:colOff>
      <xdr:row>58</xdr:row>
      <xdr:rowOff>13186</xdr:rowOff>
    </xdr:to>
    <xdr:cxnSp macro="">
      <xdr:nvCxnSpPr>
        <xdr:cNvPr id="121" name="直線コネクタ 120">
          <a:extLst>
            <a:ext uri="{FF2B5EF4-FFF2-40B4-BE49-F238E27FC236}">
              <a16:creationId xmlns:a16="http://schemas.microsoft.com/office/drawing/2014/main" id="{00000000-0008-0000-0700-000079000000}"/>
            </a:ext>
          </a:extLst>
        </xdr:cNvPr>
        <xdr:cNvCxnSpPr/>
      </xdr:nvCxnSpPr>
      <xdr:spPr>
        <a:xfrm>
          <a:off x="2908300" y="9925563"/>
          <a:ext cx="889000" cy="317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56</xdr:row>
      <xdr:rowOff>147800</xdr:rowOff>
    </xdr:from>
    <xdr:to>
      <xdr:col>20</xdr:col>
      <xdr:colOff>38100</xdr:colOff>
      <xdr:row>57</xdr:row>
      <xdr:rowOff>77950</xdr:rowOff>
    </xdr:to>
    <xdr:sp macro="" textlink="">
      <xdr:nvSpPr>
        <xdr:cNvPr id="122" name="フローチャート: 判断 121">
          <a:extLst>
            <a:ext uri="{FF2B5EF4-FFF2-40B4-BE49-F238E27FC236}">
              <a16:creationId xmlns:a16="http://schemas.microsoft.com/office/drawing/2014/main" id="{00000000-0008-0000-0700-00007A000000}"/>
            </a:ext>
          </a:extLst>
        </xdr:cNvPr>
        <xdr:cNvSpPr/>
      </xdr:nvSpPr>
      <xdr:spPr>
        <a:xfrm>
          <a:off x="3746500" y="9749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55</xdr:row>
      <xdr:rowOff>94477</xdr:rowOff>
    </xdr:from>
    <xdr:ext cx="534377" cy="259045"/>
    <xdr:sp macro="" textlink="">
      <xdr:nvSpPr>
        <xdr:cNvPr id="123" name="テキスト ボックス 122">
          <a:extLst>
            <a:ext uri="{FF2B5EF4-FFF2-40B4-BE49-F238E27FC236}">
              <a16:creationId xmlns:a16="http://schemas.microsoft.com/office/drawing/2014/main" id="{00000000-0008-0000-0700-00007B000000}"/>
            </a:ext>
          </a:extLst>
        </xdr:cNvPr>
        <xdr:cNvSpPr txBox="1"/>
      </xdr:nvSpPr>
      <xdr:spPr>
        <a:xfrm>
          <a:off x="3530111" y="95242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63,482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57</xdr:row>
      <xdr:rowOff>152913</xdr:rowOff>
    </xdr:from>
    <xdr:to>
      <xdr:col>15</xdr:col>
      <xdr:colOff>50800</xdr:colOff>
      <xdr:row>58</xdr:row>
      <xdr:rowOff>22552</xdr:rowOff>
    </xdr:to>
    <xdr:cxnSp macro="">
      <xdr:nvCxnSpPr>
        <xdr:cNvPr id="124" name="直線コネクタ 123">
          <a:extLst>
            <a:ext uri="{FF2B5EF4-FFF2-40B4-BE49-F238E27FC236}">
              <a16:creationId xmlns:a16="http://schemas.microsoft.com/office/drawing/2014/main" id="{00000000-0008-0000-0700-00007C000000}"/>
            </a:ext>
          </a:extLst>
        </xdr:cNvPr>
        <xdr:cNvCxnSpPr/>
      </xdr:nvCxnSpPr>
      <xdr:spPr>
        <a:xfrm flipV="1">
          <a:off x="2019300" y="9925563"/>
          <a:ext cx="889000" cy="410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56</xdr:row>
      <xdr:rowOff>126305</xdr:rowOff>
    </xdr:from>
    <xdr:to>
      <xdr:col>15</xdr:col>
      <xdr:colOff>101600</xdr:colOff>
      <xdr:row>57</xdr:row>
      <xdr:rowOff>56455</xdr:rowOff>
    </xdr:to>
    <xdr:sp macro="" textlink="">
      <xdr:nvSpPr>
        <xdr:cNvPr id="125" name="フローチャート: 判断 124">
          <a:extLst>
            <a:ext uri="{FF2B5EF4-FFF2-40B4-BE49-F238E27FC236}">
              <a16:creationId xmlns:a16="http://schemas.microsoft.com/office/drawing/2014/main" id="{00000000-0008-0000-0700-00007D000000}"/>
            </a:ext>
          </a:extLst>
        </xdr:cNvPr>
        <xdr:cNvSpPr/>
      </xdr:nvSpPr>
      <xdr:spPr>
        <a:xfrm>
          <a:off x="2857500" y="97275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55</xdr:row>
      <xdr:rowOff>72982</xdr:rowOff>
    </xdr:from>
    <xdr:ext cx="534377" cy="259045"/>
    <xdr:sp macro="" textlink="">
      <xdr:nvSpPr>
        <xdr:cNvPr id="126" name="テキスト ボックス 125">
          <a:extLst>
            <a:ext uri="{FF2B5EF4-FFF2-40B4-BE49-F238E27FC236}">
              <a16:creationId xmlns:a16="http://schemas.microsoft.com/office/drawing/2014/main" id="{00000000-0008-0000-0700-00007E000000}"/>
            </a:ext>
          </a:extLst>
        </xdr:cNvPr>
        <xdr:cNvSpPr txBox="1"/>
      </xdr:nvSpPr>
      <xdr:spPr>
        <a:xfrm>
          <a:off x="2641111" y="95027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66,773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54</xdr:row>
      <xdr:rowOff>74471</xdr:rowOff>
    </xdr:from>
    <xdr:to>
      <xdr:col>10</xdr:col>
      <xdr:colOff>114300</xdr:colOff>
      <xdr:row>58</xdr:row>
      <xdr:rowOff>22552</xdr:rowOff>
    </xdr:to>
    <xdr:cxnSp macro="">
      <xdr:nvCxnSpPr>
        <xdr:cNvPr id="127" name="直線コネクタ 126">
          <a:extLst>
            <a:ext uri="{FF2B5EF4-FFF2-40B4-BE49-F238E27FC236}">
              <a16:creationId xmlns:a16="http://schemas.microsoft.com/office/drawing/2014/main" id="{00000000-0008-0000-0700-00007F000000}"/>
            </a:ext>
          </a:extLst>
        </xdr:cNvPr>
        <xdr:cNvCxnSpPr/>
      </xdr:nvCxnSpPr>
      <xdr:spPr>
        <a:xfrm>
          <a:off x="1130300" y="9332771"/>
          <a:ext cx="889000" cy="6338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56</xdr:row>
      <xdr:rowOff>121942</xdr:rowOff>
    </xdr:from>
    <xdr:to>
      <xdr:col>10</xdr:col>
      <xdr:colOff>165100</xdr:colOff>
      <xdr:row>57</xdr:row>
      <xdr:rowOff>52092</xdr:rowOff>
    </xdr:to>
    <xdr:sp macro="" textlink="">
      <xdr:nvSpPr>
        <xdr:cNvPr id="128" name="フローチャート: 判断 127">
          <a:extLst>
            <a:ext uri="{FF2B5EF4-FFF2-40B4-BE49-F238E27FC236}">
              <a16:creationId xmlns:a16="http://schemas.microsoft.com/office/drawing/2014/main" id="{00000000-0008-0000-0700-000080000000}"/>
            </a:ext>
          </a:extLst>
        </xdr:cNvPr>
        <xdr:cNvSpPr/>
      </xdr:nvSpPr>
      <xdr:spPr>
        <a:xfrm>
          <a:off x="1968500" y="97231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55</xdr:row>
      <xdr:rowOff>68619</xdr:rowOff>
    </xdr:from>
    <xdr:ext cx="534377" cy="259045"/>
    <xdr:sp macro="" textlink="">
      <xdr:nvSpPr>
        <xdr:cNvPr id="129" name="テキスト ボックス 128">
          <a:extLst>
            <a:ext uri="{FF2B5EF4-FFF2-40B4-BE49-F238E27FC236}">
              <a16:creationId xmlns:a16="http://schemas.microsoft.com/office/drawing/2014/main" id="{00000000-0008-0000-0700-000081000000}"/>
            </a:ext>
          </a:extLst>
        </xdr:cNvPr>
        <xdr:cNvSpPr txBox="1"/>
      </xdr:nvSpPr>
      <xdr:spPr>
        <a:xfrm>
          <a:off x="1752111" y="94983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67,441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53</xdr:row>
      <xdr:rowOff>53134</xdr:rowOff>
    </xdr:from>
    <xdr:to>
      <xdr:col>6</xdr:col>
      <xdr:colOff>38100</xdr:colOff>
      <xdr:row>53</xdr:row>
      <xdr:rowOff>154734</xdr:rowOff>
    </xdr:to>
    <xdr:sp macro="" textlink="">
      <xdr:nvSpPr>
        <xdr:cNvPr id="130" name="フローチャート: 判断 129">
          <a:extLst>
            <a:ext uri="{FF2B5EF4-FFF2-40B4-BE49-F238E27FC236}">
              <a16:creationId xmlns:a16="http://schemas.microsoft.com/office/drawing/2014/main" id="{00000000-0008-0000-0700-000082000000}"/>
            </a:ext>
          </a:extLst>
        </xdr:cNvPr>
        <xdr:cNvSpPr/>
      </xdr:nvSpPr>
      <xdr:spPr>
        <a:xfrm>
          <a:off x="1079500" y="91399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51</xdr:row>
      <xdr:rowOff>171261</xdr:rowOff>
    </xdr:from>
    <xdr:ext cx="599010" cy="259045"/>
    <xdr:sp macro="" textlink="">
      <xdr:nvSpPr>
        <xdr:cNvPr id="131" name="テキスト ボックス 130">
          <a:extLst>
            <a:ext uri="{FF2B5EF4-FFF2-40B4-BE49-F238E27FC236}">
              <a16:creationId xmlns:a16="http://schemas.microsoft.com/office/drawing/2014/main" id="{00000000-0008-0000-0700-000083000000}"/>
            </a:ext>
          </a:extLst>
        </xdr:cNvPr>
        <xdr:cNvSpPr txBox="1"/>
      </xdr:nvSpPr>
      <xdr:spPr>
        <a:xfrm>
          <a:off x="830795" y="891521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156,726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2" name="テキスト ボックス 131">
          <a:extLst>
            <a:ext uri="{FF2B5EF4-FFF2-40B4-BE49-F238E27FC236}">
              <a16:creationId xmlns:a16="http://schemas.microsoft.com/office/drawing/2014/main" id="{00000000-0008-0000-0700-000084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3" name="テキスト ボックス 132">
          <a:extLst>
            <a:ext uri="{FF2B5EF4-FFF2-40B4-BE49-F238E27FC236}">
              <a16:creationId xmlns:a16="http://schemas.microsoft.com/office/drawing/2014/main" id="{00000000-0008-0000-0700-000085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4" name="テキスト ボックス 133">
          <a:extLst>
            <a:ext uri="{FF2B5EF4-FFF2-40B4-BE49-F238E27FC236}">
              <a16:creationId xmlns:a16="http://schemas.microsoft.com/office/drawing/2014/main" id="{00000000-0008-0000-0700-000086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5" name="テキスト ボックス 134">
          <a:extLst>
            <a:ext uri="{FF2B5EF4-FFF2-40B4-BE49-F238E27FC236}">
              <a16:creationId xmlns:a16="http://schemas.microsoft.com/office/drawing/2014/main" id="{00000000-0008-0000-0700-000087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6" name="テキスト ボックス 135">
          <a:extLst>
            <a:ext uri="{FF2B5EF4-FFF2-40B4-BE49-F238E27FC236}">
              <a16:creationId xmlns:a16="http://schemas.microsoft.com/office/drawing/2014/main" id="{00000000-0008-0000-0700-000088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92701</xdr:rowOff>
    </xdr:from>
    <xdr:to>
      <xdr:col>24</xdr:col>
      <xdr:colOff>114300</xdr:colOff>
      <xdr:row>58</xdr:row>
      <xdr:rowOff>22851</xdr:rowOff>
    </xdr:to>
    <xdr:sp macro="" textlink="">
      <xdr:nvSpPr>
        <xdr:cNvPr id="137" name="楕円 136">
          <a:extLst>
            <a:ext uri="{FF2B5EF4-FFF2-40B4-BE49-F238E27FC236}">
              <a16:creationId xmlns:a16="http://schemas.microsoft.com/office/drawing/2014/main" id="{00000000-0008-0000-0700-000089000000}"/>
            </a:ext>
          </a:extLst>
        </xdr:cNvPr>
        <xdr:cNvSpPr/>
      </xdr:nvSpPr>
      <xdr:spPr>
        <a:xfrm>
          <a:off x="4584700" y="98653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57</xdr:row>
      <xdr:rowOff>7628</xdr:rowOff>
    </xdr:from>
    <xdr:ext cx="534377" cy="259045"/>
    <xdr:sp macro="" textlink="">
      <xdr:nvSpPr>
        <xdr:cNvPr id="138" name="総務費該当値テキスト">
          <a:extLst>
            <a:ext uri="{FF2B5EF4-FFF2-40B4-BE49-F238E27FC236}">
              <a16:creationId xmlns:a16="http://schemas.microsoft.com/office/drawing/2014/main" id="{00000000-0008-0000-0700-00008A000000}"/>
            </a:ext>
          </a:extLst>
        </xdr:cNvPr>
        <xdr:cNvSpPr txBox="1"/>
      </xdr:nvSpPr>
      <xdr:spPr>
        <a:xfrm>
          <a:off x="4686300" y="97802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45,668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57</xdr:row>
      <xdr:rowOff>133836</xdr:rowOff>
    </xdr:from>
    <xdr:to>
      <xdr:col>20</xdr:col>
      <xdr:colOff>38100</xdr:colOff>
      <xdr:row>58</xdr:row>
      <xdr:rowOff>63986</xdr:rowOff>
    </xdr:to>
    <xdr:sp macro="" textlink="">
      <xdr:nvSpPr>
        <xdr:cNvPr id="139" name="楕円 138">
          <a:extLst>
            <a:ext uri="{FF2B5EF4-FFF2-40B4-BE49-F238E27FC236}">
              <a16:creationId xmlns:a16="http://schemas.microsoft.com/office/drawing/2014/main" id="{00000000-0008-0000-0700-00008B000000}"/>
            </a:ext>
          </a:extLst>
        </xdr:cNvPr>
        <xdr:cNvSpPr/>
      </xdr:nvSpPr>
      <xdr:spPr>
        <a:xfrm>
          <a:off x="3746500" y="99064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58</xdr:row>
      <xdr:rowOff>55113</xdr:rowOff>
    </xdr:from>
    <xdr:ext cx="534377" cy="259045"/>
    <xdr:sp macro="" textlink="">
      <xdr:nvSpPr>
        <xdr:cNvPr id="140" name="テキスト ボックス 139">
          <a:extLst>
            <a:ext uri="{FF2B5EF4-FFF2-40B4-BE49-F238E27FC236}">
              <a16:creationId xmlns:a16="http://schemas.microsoft.com/office/drawing/2014/main" id="{00000000-0008-0000-0700-00008C000000}"/>
            </a:ext>
          </a:extLst>
        </xdr:cNvPr>
        <xdr:cNvSpPr txBox="1"/>
      </xdr:nvSpPr>
      <xdr:spPr>
        <a:xfrm>
          <a:off x="3530111" y="99992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39,370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57</xdr:row>
      <xdr:rowOff>102113</xdr:rowOff>
    </xdr:from>
    <xdr:to>
      <xdr:col>15</xdr:col>
      <xdr:colOff>101600</xdr:colOff>
      <xdr:row>58</xdr:row>
      <xdr:rowOff>32263</xdr:rowOff>
    </xdr:to>
    <xdr:sp macro="" textlink="">
      <xdr:nvSpPr>
        <xdr:cNvPr id="141" name="楕円 140">
          <a:extLst>
            <a:ext uri="{FF2B5EF4-FFF2-40B4-BE49-F238E27FC236}">
              <a16:creationId xmlns:a16="http://schemas.microsoft.com/office/drawing/2014/main" id="{00000000-0008-0000-0700-00008D000000}"/>
            </a:ext>
          </a:extLst>
        </xdr:cNvPr>
        <xdr:cNvSpPr/>
      </xdr:nvSpPr>
      <xdr:spPr>
        <a:xfrm>
          <a:off x="2857500" y="98747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58</xdr:row>
      <xdr:rowOff>23390</xdr:rowOff>
    </xdr:from>
    <xdr:ext cx="534377" cy="259045"/>
    <xdr:sp macro="" textlink="">
      <xdr:nvSpPr>
        <xdr:cNvPr id="142" name="テキスト ボックス 141">
          <a:extLst>
            <a:ext uri="{FF2B5EF4-FFF2-40B4-BE49-F238E27FC236}">
              <a16:creationId xmlns:a16="http://schemas.microsoft.com/office/drawing/2014/main" id="{00000000-0008-0000-0700-00008E000000}"/>
            </a:ext>
          </a:extLst>
        </xdr:cNvPr>
        <xdr:cNvSpPr txBox="1"/>
      </xdr:nvSpPr>
      <xdr:spPr>
        <a:xfrm>
          <a:off x="2641111" y="99674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44,227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57</xdr:row>
      <xdr:rowOff>143202</xdr:rowOff>
    </xdr:from>
    <xdr:to>
      <xdr:col>10</xdr:col>
      <xdr:colOff>165100</xdr:colOff>
      <xdr:row>58</xdr:row>
      <xdr:rowOff>73352</xdr:rowOff>
    </xdr:to>
    <xdr:sp macro="" textlink="">
      <xdr:nvSpPr>
        <xdr:cNvPr id="143" name="楕円 142">
          <a:extLst>
            <a:ext uri="{FF2B5EF4-FFF2-40B4-BE49-F238E27FC236}">
              <a16:creationId xmlns:a16="http://schemas.microsoft.com/office/drawing/2014/main" id="{00000000-0008-0000-0700-00008F000000}"/>
            </a:ext>
          </a:extLst>
        </xdr:cNvPr>
        <xdr:cNvSpPr/>
      </xdr:nvSpPr>
      <xdr:spPr>
        <a:xfrm>
          <a:off x="1968500" y="99158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58</xdr:row>
      <xdr:rowOff>64479</xdr:rowOff>
    </xdr:from>
    <xdr:ext cx="534377" cy="259045"/>
    <xdr:sp macro="" textlink="">
      <xdr:nvSpPr>
        <xdr:cNvPr id="144" name="テキスト ボックス 143">
          <a:extLst>
            <a:ext uri="{FF2B5EF4-FFF2-40B4-BE49-F238E27FC236}">
              <a16:creationId xmlns:a16="http://schemas.microsoft.com/office/drawing/2014/main" id="{00000000-0008-0000-0700-000090000000}"/>
            </a:ext>
          </a:extLst>
        </xdr:cNvPr>
        <xdr:cNvSpPr txBox="1"/>
      </xdr:nvSpPr>
      <xdr:spPr>
        <a:xfrm>
          <a:off x="1752111" y="100085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37,936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54</xdr:row>
      <xdr:rowOff>23671</xdr:rowOff>
    </xdr:from>
    <xdr:to>
      <xdr:col>6</xdr:col>
      <xdr:colOff>38100</xdr:colOff>
      <xdr:row>54</xdr:row>
      <xdr:rowOff>125271</xdr:rowOff>
    </xdr:to>
    <xdr:sp macro="" textlink="">
      <xdr:nvSpPr>
        <xdr:cNvPr id="145" name="楕円 144">
          <a:extLst>
            <a:ext uri="{FF2B5EF4-FFF2-40B4-BE49-F238E27FC236}">
              <a16:creationId xmlns:a16="http://schemas.microsoft.com/office/drawing/2014/main" id="{00000000-0008-0000-0700-000091000000}"/>
            </a:ext>
          </a:extLst>
        </xdr:cNvPr>
        <xdr:cNvSpPr/>
      </xdr:nvSpPr>
      <xdr:spPr>
        <a:xfrm>
          <a:off x="1079500" y="92819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54</xdr:row>
      <xdr:rowOff>116398</xdr:rowOff>
    </xdr:from>
    <xdr:ext cx="599010" cy="259045"/>
    <xdr:sp macro="" textlink="">
      <xdr:nvSpPr>
        <xdr:cNvPr id="146" name="テキスト ボックス 145">
          <a:extLst>
            <a:ext uri="{FF2B5EF4-FFF2-40B4-BE49-F238E27FC236}">
              <a16:creationId xmlns:a16="http://schemas.microsoft.com/office/drawing/2014/main" id="{00000000-0008-0000-0700-000092000000}"/>
            </a:ext>
          </a:extLst>
        </xdr:cNvPr>
        <xdr:cNvSpPr txBox="1"/>
      </xdr:nvSpPr>
      <xdr:spPr>
        <a:xfrm>
          <a:off x="830795" y="937469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134,987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7" name="正方形/長方形 146">
          <a:extLst>
            <a:ext uri="{FF2B5EF4-FFF2-40B4-BE49-F238E27FC236}">
              <a16:creationId xmlns:a16="http://schemas.microsoft.com/office/drawing/2014/main" id="{00000000-0008-0000-0700-000093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民生費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8" name="正方形/長方形 147">
          <a:extLst>
            <a:ext uri="{FF2B5EF4-FFF2-40B4-BE49-F238E27FC236}">
              <a16:creationId xmlns:a16="http://schemas.microsoft.com/office/drawing/2014/main" id="{00000000-0008-0000-0700-000094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49" name="正方形/長方形 148">
          <a:extLst>
            <a:ext uri="{FF2B5EF4-FFF2-40B4-BE49-F238E27FC236}">
              <a16:creationId xmlns:a16="http://schemas.microsoft.com/office/drawing/2014/main" id="{00000000-0008-0000-0700-000095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0" name="正方形/長方形 149">
          <a:extLst>
            <a:ext uri="{FF2B5EF4-FFF2-40B4-BE49-F238E27FC236}">
              <a16:creationId xmlns:a16="http://schemas.microsoft.com/office/drawing/2014/main" id="{00000000-0008-0000-0700-000096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1" name="正方形/長方形 150">
          <a:extLst>
            <a:ext uri="{FF2B5EF4-FFF2-40B4-BE49-F238E27FC236}">
              <a16:creationId xmlns:a16="http://schemas.microsoft.com/office/drawing/2014/main" id="{00000000-0008-0000-0700-000097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217,943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2" name="正方形/長方形 151">
          <a:extLst>
            <a:ext uri="{FF2B5EF4-FFF2-40B4-BE49-F238E27FC236}">
              <a16:creationId xmlns:a16="http://schemas.microsoft.com/office/drawing/2014/main" id="{00000000-0008-0000-0700-000098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3" name="正方形/長方形 152">
          <a:extLst>
            <a:ext uri="{FF2B5EF4-FFF2-40B4-BE49-F238E27FC236}">
              <a16:creationId xmlns:a16="http://schemas.microsoft.com/office/drawing/2014/main" id="{00000000-0008-0000-0700-000099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245,745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4" name="正方形/長方形 153">
          <a:extLst>
            <a:ext uri="{FF2B5EF4-FFF2-40B4-BE49-F238E27FC236}">
              <a16:creationId xmlns:a16="http://schemas.microsoft.com/office/drawing/2014/main" id="{00000000-0008-0000-0700-00009A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5" name="テキスト ボックス 154">
          <a:extLst>
            <a:ext uri="{FF2B5EF4-FFF2-40B4-BE49-F238E27FC236}">
              <a16:creationId xmlns:a16="http://schemas.microsoft.com/office/drawing/2014/main" id="{00000000-0008-0000-0700-00009B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6" name="直線コネクタ 155">
          <a:extLst>
            <a:ext uri="{FF2B5EF4-FFF2-40B4-BE49-F238E27FC236}">
              <a16:creationId xmlns:a16="http://schemas.microsoft.com/office/drawing/2014/main" id="{00000000-0008-0000-0700-00009C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80</xdr:row>
      <xdr:rowOff>111777</xdr:rowOff>
    </xdr:from>
    <xdr:ext cx="595419" cy="259045"/>
    <xdr:sp macro="" textlink="">
      <xdr:nvSpPr>
        <xdr:cNvPr id="157" name="テキスト ボックス 156">
          <a:extLst>
            <a:ext uri="{FF2B5EF4-FFF2-40B4-BE49-F238E27FC236}">
              <a16:creationId xmlns:a16="http://schemas.microsoft.com/office/drawing/2014/main" id="{00000000-0008-0000-0700-00009D000000}"/>
            </a:ext>
          </a:extLst>
        </xdr:cNvPr>
        <xdr:cNvSpPr txBox="1"/>
      </xdr:nvSpPr>
      <xdr:spPr>
        <a:xfrm>
          <a:off x="166581" y="13827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78</xdr:row>
      <xdr:rowOff>139700</xdr:rowOff>
    </xdr:from>
    <xdr:to>
      <xdr:col>28</xdr:col>
      <xdr:colOff>114300</xdr:colOff>
      <xdr:row>78</xdr:row>
      <xdr:rowOff>139700</xdr:rowOff>
    </xdr:to>
    <xdr:cxnSp macro="">
      <xdr:nvCxnSpPr>
        <xdr:cNvPr id="158" name="直線コネクタ 157">
          <a:extLst>
            <a:ext uri="{FF2B5EF4-FFF2-40B4-BE49-F238E27FC236}">
              <a16:creationId xmlns:a16="http://schemas.microsoft.com/office/drawing/2014/main" id="{00000000-0008-0000-0700-00009E000000}"/>
            </a:ext>
          </a:extLst>
        </xdr:cNvPr>
        <xdr:cNvCxnSpPr/>
      </xdr:nvCxnSpPr>
      <xdr:spPr>
        <a:xfrm>
          <a:off x="762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77</xdr:row>
      <xdr:rowOff>168927</xdr:rowOff>
    </xdr:from>
    <xdr:ext cx="595419" cy="259045"/>
    <xdr:sp macro="" textlink="">
      <xdr:nvSpPr>
        <xdr:cNvPr id="159" name="テキスト ボックス 158">
          <a:extLst>
            <a:ext uri="{FF2B5EF4-FFF2-40B4-BE49-F238E27FC236}">
              <a16:creationId xmlns:a16="http://schemas.microsoft.com/office/drawing/2014/main" id="{00000000-0008-0000-0700-00009F000000}"/>
            </a:ext>
          </a:extLst>
        </xdr:cNvPr>
        <xdr:cNvSpPr txBox="1"/>
      </xdr:nvSpPr>
      <xdr:spPr>
        <a:xfrm>
          <a:off x="166581" y="133705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76</xdr:row>
      <xdr:rowOff>25400</xdr:rowOff>
    </xdr:from>
    <xdr:to>
      <xdr:col>28</xdr:col>
      <xdr:colOff>114300</xdr:colOff>
      <xdr:row>76</xdr:row>
      <xdr:rowOff>25400</xdr:rowOff>
    </xdr:to>
    <xdr:cxnSp macro="">
      <xdr:nvCxnSpPr>
        <xdr:cNvPr id="160" name="直線コネクタ 159">
          <a:extLst>
            <a:ext uri="{FF2B5EF4-FFF2-40B4-BE49-F238E27FC236}">
              <a16:creationId xmlns:a16="http://schemas.microsoft.com/office/drawing/2014/main" id="{00000000-0008-0000-0700-0000A0000000}"/>
            </a:ext>
          </a:extLst>
        </xdr:cNvPr>
        <xdr:cNvCxnSpPr/>
      </xdr:nvCxnSpPr>
      <xdr:spPr>
        <a:xfrm>
          <a:off x="762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75</xdr:row>
      <xdr:rowOff>54627</xdr:rowOff>
    </xdr:from>
    <xdr:ext cx="595419" cy="259045"/>
    <xdr:sp macro="" textlink="">
      <xdr:nvSpPr>
        <xdr:cNvPr id="161" name="テキスト ボックス 160">
          <a:extLst>
            <a:ext uri="{FF2B5EF4-FFF2-40B4-BE49-F238E27FC236}">
              <a16:creationId xmlns:a16="http://schemas.microsoft.com/office/drawing/2014/main" id="{00000000-0008-0000-0700-0000A1000000}"/>
            </a:ext>
          </a:extLst>
        </xdr:cNvPr>
        <xdr:cNvSpPr txBox="1"/>
      </xdr:nvSpPr>
      <xdr:spPr>
        <a:xfrm>
          <a:off x="166581" y="12913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73</xdr:row>
      <xdr:rowOff>82550</xdr:rowOff>
    </xdr:from>
    <xdr:to>
      <xdr:col>28</xdr:col>
      <xdr:colOff>114300</xdr:colOff>
      <xdr:row>73</xdr:row>
      <xdr:rowOff>82550</xdr:rowOff>
    </xdr:to>
    <xdr:cxnSp macro="">
      <xdr:nvCxnSpPr>
        <xdr:cNvPr id="162" name="直線コネクタ 161">
          <a:extLst>
            <a:ext uri="{FF2B5EF4-FFF2-40B4-BE49-F238E27FC236}">
              <a16:creationId xmlns:a16="http://schemas.microsoft.com/office/drawing/2014/main" id="{00000000-0008-0000-0700-0000A2000000}"/>
            </a:ext>
          </a:extLst>
        </xdr:cNvPr>
        <xdr:cNvCxnSpPr/>
      </xdr:nvCxnSpPr>
      <xdr:spPr>
        <a:xfrm>
          <a:off x="762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72</xdr:row>
      <xdr:rowOff>111777</xdr:rowOff>
    </xdr:from>
    <xdr:ext cx="595419" cy="259045"/>
    <xdr:sp macro="" textlink="">
      <xdr:nvSpPr>
        <xdr:cNvPr id="163" name="テキスト ボックス 162">
          <a:extLst>
            <a:ext uri="{FF2B5EF4-FFF2-40B4-BE49-F238E27FC236}">
              <a16:creationId xmlns:a16="http://schemas.microsoft.com/office/drawing/2014/main" id="{00000000-0008-0000-0700-0000A3000000}"/>
            </a:ext>
          </a:extLst>
        </xdr:cNvPr>
        <xdr:cNvSpPr txBox="1"/>
      </xdr:nvSpPr>
      <xdr:spPr>
        <a:xfrm>
          <a:off x="166581" y="12456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139700</xdr:rowOff>
    </xdr:from>
    <xdr:to>
      <xdr:col>28</xdr:col>
      <xdr:colOff>114300</xdr:colOff>
      <xdr:row>70</xdr:row>
      <xdr:rowOff>139700</xdr:rowOff>
    </xdr:to>
    <xdr:cxnSp macro="">
      <xdr:nvCxnSpPr>
        <xdr:cNvPr id="164" name="直線コネクタ 163">
          <a:extLst>
            <a:ext uri="{FF2B5EF4-FFF2-40B4-BE49-F238E27FC236}">
              <a16:creationId xmlns:a16="http://schemas.microsoft.com/office/drawing/2014/main" id="{00000000-0008-0000-0700-0000A4000000}"/>
            </a:ext>
          </a:extLst>
        </xdr:cNvPr>
        <xdr:cNvCxnSpPr/>
      </xdr:nvCxnSpPr>
      <xdr:spPr>
        <a:xfrm>
          <a:off x="762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69</xdr:row>
      <xdr:rowOff>168927</xdr:rowOff>
    </xdr:from>
    <xdr:ext cx="595419" cy="259045"/>
    <xdr:sp macro="" textlink="">
      <xdr:nvSpPr>
        <xdr:cNvPr id="165" name="テキスト ボックス 164">
          <a:extLst>
            <a:ext uri="{FF2B5EF4-FFF2-40B4-BE49-F238E27FC236}">
              <a16:creationId xmlns:a16="http://schemas.microsoft.com/office/drawing/2014/main" id="{00000000-0008-0000-0700-0000A5000000}"/>
            </a:ext>
          </a:extLst>
        </xdr:cNvPr>
        <xdr:cNvSpPr txBox="1"/>
      </xdr:nvSpPr>
      <xdr:spPr>
        <a:xfrm>
          <a:off x="166581" y="11998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6" name="直線コネクタ 165">
          <a:extLst>
            <a:ext uri="{FF2B5EF4-FFF2-40B4-BE49-F238E27FC236}">
              <a16:creationId xmlns:a16="http://schemas.microsoft.com/office/drawing/2014/main" id="{00000000-0008-0000-0700-0000A6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67" name="テキスト ボックス 166">
          <a:extLst>
            <a:ext uri="{FF2B5EF4-FFF2-40B4-BE49-F238E27FC236}">
              <a16:creationId xmlns:a16="http://schemas.microsoft.com/office/drawing/2014/main" id="{00000000-0008-0000-0700-0000A7000000}"/>
            </a:ext>
          </a:extLst>
        </xdr:cNvPr>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68" name="民生費グラフ枠">
          <a:extLst>
            <a:ext uri="{FF2B5EF4-FFF2-40B4-BE49-F238E27FC236}">
              <a16:creationId xmlns:a16="http://schemas.microsoft.com/office/drawing/2014/main" id="{00000000-0008-0000-0700-0000A8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70</xdr:row>
      <xdr:rowOff>110082</xdr:rowOff>
    </xdr:from>
    <xdr:to>
      <xdr:col>24</xdr:col>
      <xdr:colOff>62865</xdr:colOff>
      <xdr:row>78</xdr:row>
      <xdr:rowOff>135621</xdr:rowOff>
    </xdr:to>
    <xdr:cxnSp macro="">
      <xdr:nvCxnSpPr>
        <xdr:cNvPr id="169" name="直線コネクタ 168">
          <a:extLst>
            <a:ext uri="{FF2B5EF4-FFF2-40B4-BE49-F238E27FC236}">
              <a16:creationId xmlns:a16="http://schemas.microsoft.com/office/drawing/2014/main" id="{00000000-0008-0000-0700-0000A9000000}"/>
            </a:ext>
          </a:extLst>
        </xdr:cNvPr>
        <xdr:cNvCxnSpPr/>
      </xdr:nvCxnSpPr>
      <xdr:spPr>
        <a:xfrm flipV="1">
          <a:off x="4633595" y="12111582"/>
          <a:ext cx="1270" cy="139713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78</xdr:row>
      <xdr:rowOff>139448</xdr:rowOff>
    </xdr:from>
    <xdr:ext cx="599010" cy="259045"/>
    <xdr:sp macro="" textlink="">
      <xdr:nvSpPr>
        <xdr:cNvPr id="170" name="民生費最小値テキスト">
          <a:extLst>
            <a:ext uri="{FF2B5EF4-FFF2-40B4-BE49-F238E27FC236}">
              <a16:creationId xmlns:a16="http://schemas.microsoft.com/office/drawing/2014/main" id="{00000000-0008-0000-0700-0000AA000000}"/>
            </a:ext>
          </a:extLst>
        </xdr:cNvPr>
        <xdr:cNvSpPr txBox="1"/>
      </xdr:nvSpPr>
      <xdr:spPr>
        <a:xfrm>
          <a:off x="4686300" y="1351254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150,446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135621</xdr:rowOff>
    </xdr:from>
    <xdr:to>
      <xdr:col>24</xdr:col>
      <xdr:colOff>152400</xdr:colOff>
      <xdr:row>78</xdr:row>
      <xdr:rowOff>135621</xdr:rowOff>
    </xdr:to>
    <xdr:cxnSp macro="">
      <xdr:nvCxnSpPr>
        <xdr:cNvPr id="171" name="直線コネクタ 170">
          <a:extLst>
            <a:ext uri="{FF2B5EF4-FFF2-40B4-BE49-F238E27FC236}">
              <a16:creationId xmlns:a16="http://schemas.microsoft.com/office/drawing/2014/main" id="{00000000-0008-0000-0700-0000AB000000}"/>
            </a:ext>
          </a:extLst>
        </xdr:cNvPr>
        <xdr:cNvCxnSpPr/>
      </xdr:nvCxnSpPr>
      <xdr:spPr>
        <a:xfrm>
          <a:off x="4546600" y="1350872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69</xdr:row>
      <xdr:rowOff>56759</xdr:rowOff>
    </xdr:from>
    <xdr:ext cx="599010" cy="259045"/>
    <xdr:sp macro="" textlink="">
      <xdr:nvSpPr>
        <xdr:cNvPr id="172" name="民生費最大値テキスト">
          <a:extLst>
            <a:ext uri="{FF2B5EF4-FFF2-40B4-BE49-F238E27FC236}">
              <a16:creationId xmlns:a16="http://schemas.microsoft.com/office/drawing/2014/main" id="{00000000-0008-0000-0700-0000AC000000}"/>
            </a:ext>
          </a:extLst>
        </xdr:cNvPr>
        <xdr:cNvSpPr txBox="1"/>
      </xdr:nvSpPr>
      <xdr:spPr>
        <a:xfrm>
          <a:off x="4686300" y="1188680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303,239</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70</xdr:row>
      <xdr:rowOff>110082</xdr:rowOff>
    </xdr:from>
    <xdr:to>
      <xdr:col>24</xdr:col>
      <xdr:colOff>152400</xdr:colOff>
      <xdr:row>70</xdr:row>
      <xdr:rowOff>110082</xdr:rowOff>
    </xdr:to>
    <xdr:cxnSp macro="">
      <xdr:nvCxnSpPr>
        <xdr:cNvPr id="173" name="直線コネクタ 172">
          <a:extLst>
            <a:ext uri="{FF2B5EF4-FFF2-40B4-BE49-F238E27FC236}">
              <a16:creationId xmlns:a16="http://schemas.microsoft.com/office/drawing/2014/main" id="{00000000-0008-0000-0700-0000AD000000}"/>
            </a:ext>
          </a:extLst>
        </xdr:cNvPr>
        <xdr:cNvCxnSpPr/>
      </xdr:nvCxnSpPr>
      <xdr:spPr>
        <a:xfrm>
          <a:off x="4546600" y="1211158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72</xdr:row>
      <xdr:rowOff>126075</xdr:rowOff>
    </xdr:from>
    <xdr:to>
      <xdr:col>24</xdr:col>
      <xdr:colOff>63500</xdr:colOff>
      <xdr:row>73</xdr:row>
      <xdr:rowOff>116036</xdr:rowOff>
    </xdr:to>
    <xdr:cxnSp macro="">
      <xdr:nvCxnSpPr>
        <xdr:cNvPr id="174" name="直線コネクタ 173">
          <a:extLst>
            <a:ext uri="{FF2B5EF4-FFF2-40B4-BE49-F238E27FC236}">
              <a16:creationId xmlns:a16="http://schemas.microsoft.com/office/drawing/2014/main" id="{00000000-0008-0000-0700-0000AE000000}"/>
            </a:ext>
          </a:extLst>
        </xdr:cNvPr>
        <xdr:cNvCxnSpPr/>
      </xdr:nvCxnSpPr>
      <xdr:spPr>
        <a:xfrm flipV="1">
          <a:off x="3797300" y="12470475"/>
          <a:ext cx="838200" cy="1614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75</xdr:row>
      <xdr:rowOff>98937</xdr:rowOff>
    </xdr:from>
    <xdr:ext cx="599010" cy="259045"/>
    <xdr:sp macro="" textlink="">
      <xdr:nvSpPr>
        <xdr:cNvPr id="175" name="民生費平均値テキスト">
          <a:extLst>
            <a:ext uri="{FF2B5EF4-FFF2-40B4-BE49-F238E27FC236}">
              <a16:creationId xmlns:a16="http://schemas.microsoft.com/office/drawing/2014/main" id="{00000000-0008-0000-0700-0000AF000000}"/>
            </a:ext>
          </a:extLst>
        </xdr:cNvPr>
        <xdr:cNvSpPr txBox="1"/>
      </xdr:nvSpPr>
      <xdr:spPr>
        <a:xfrm>
          <a:off x="4686300" y="12957687"/>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202,793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75</xdr:row>
      <xdr:rowOff>120510</xdr:rowOff>
    </xdr:from>
    <xdr:to>
      <xdr:col>24</xdr:col>
      <xdr:colOff>114300</xdr:colOff>
      <xdr:row>76</xdr:row>
      <xdr:rowOff>50660</xdr:rowOff>
    </xdr:to>
    <xdr:sp macro="" textlink="">
      <xdr:nvSpPr>
        <xdr:cNvPr id="176" name="フローチャート: 判断 175">
          <a:extLst>
            <a:ext uri="{FF2B5EF4-FFF2-40B4-BE49-F238E27FC236}">
              <a16:creationId xmlns:a16="http://schemas.microsoft.com/office/drawing/2014/main" id="{00000000-0008-0000-0700-0000B0000000}"/>
            </a:ext>
          </a:extLst>
        </xdr:cNvPr>
        <xdr:cNvSpPr/>
      </xdr:nvSpPr>
      <xdr:spPr>
        <a:xfrm>
          <a:off x="4584700" y="129792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73</xdr:row>
      <xdr:rowOff>116036</xdr:rowOff>
    </xdr:from>
    <xdr:to>
      <xdr:col>19</xdr:col>
      <xdr:colOff>177800</xdr:colOff>
      <xdr:row>73</xdr:row>
      <xdr:rowOff>122089</xdr:rowOff>
    </xdr:to>
    <xdr:cxnSp macro="">
      <xdr:nvCxnSpPr>
        <xdr:cNvPr id="177" name="直線コネクタ 176">
          <a:extLst>
            <a:ext uri="{FF2B5EF4-FFF2-40B4-BE49-F238E27FC236}">
              <a16:creationId xmlns:a16="http://schemas.microsoft.com/office/drawing/2014/main" id="{00000000-0008-0000-0700-0000B1000000}"/>
            </a:ext>
          </a:extLst>
        </xdr:cNvPr>
        <xdr:cNvCxnSpPr/>
      </xdr:nvCxnSpPr>
      <xdr:spPr>
        <a:xfrm flipV="1">
          <a:off x="2908300" y="12631886"/>
          <a:ext cx="889000" cy="60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76</xdr:row>
      <xdr:rowOff>69816</xdr:rowOff>
    </xdr:from>
    <xdr:to>
      <xdr:col>20</xdr:col>
      <xdr:colOff>38100</xdr:colOff>
      <xdr:row>76</xdr:row>
      <xdr:rowOff>171416</xdr:rowOff>
    </xdr:to>
    <xdr:sp macro="" textlink="">
      <xdr:nvSpPr>
        <xdr:cNvPr id="178" name="フローチャート: 判断 177">
          <a:extLst>
            <a:ext uri="{FF2B5EF4-FFF2-40B4-BE49-F238E27FC236}">
              <a16:creationId xmlns:a16="http://schemas.microsoft.com/office/drawing/2014/main" id="{00000000-0008-0000-0700-0000B2000000}"/>
            </a:ext>
          </a:extLst>
        </xdr:cNvPr>
        <xdr:cNvSpPr/>
      </xdr:nvSpPr>
      <xdr:spPr>
        <a:xfrm>
          <a:off x="3746500" y="131000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76</xdr:row>
      <xdr:rowOff>162543</xdr:rowOff>
    </xdr:from>
    <xdr:ext cx="599010" cy="259045"/>
    <xdr:sp macro="" textlink="">
      <xdr:nvSpPr>
        <xdr:cNvPr id="179" name="テキスト ボックス 178">
          <a:extLst>
            <a:ext uri="{FF2B5EF4-FFF2-40B4-BE49-F238E27FC236}">
              <a16:creationId xmlns:a16="http://schemas.microsoft.com/office/drawing/2014/main" id="{00000000-0008-0000-0700-0000B3000000}"/>
            </a:ext>
          </a:extLst>
        </xdr:cNvPr>
        <xdr:cNvSpPr txBox="1"/>
      </xdr:nvSpPr>
      <xdr:spPr>
        <a:xfrm>
          <a:off x="3497795" y="1319274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189,587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73</xdr:row>
      <xdr:rowOff>122089</xdr:rowOff>
    </xdr:from>
    <xdr:to>
      <xdr:col>15</xdr:col>
      <xdr:colOff>50800</xdr:colOff>
      <xdr:row>74</xdr:row>
      <xdr:rowOff>71184</xdr:rowOff>
    </xdr:to>
    <xdr:cxnSp macro="">
      <xdr:nvCxnSpPr>
        <xdr:cNvPr id="180" name="直線コネクタ 179">
          <a:extLst>
            <a:ext uri="{FF2B5EF4-FFF2-40B4-BE49-F238E27FC236}">
              <a16:creationId xmlns:a16="http://schemas.microsoft.com/office/drawing/2014/main" id="{00000000-0008-0000-0700-0000B4000000}"/>
            </a:ext>
          </a:extLst>
        </xdr:cNvPr>
        <xdr:cNvCxnSpPr/>
      </xdr:nvCxnSpPr>
      <xdr:spPr>
        <a:xfrm flipV="1">
          <a:off x="2019300" y="12637939"/>
          <a:ext cx="889000" cy="1205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76</xdr:row>
      <xdr:rowOff>163131</xdr:rowOff>
    </xdr:from>
    <xdr:to>
      <xdr:col>15</xdr:col>
      <xdr:colOff>101600</xdr:colOff>
      <xdr:row>77</xdr:row>
      <xdr:rowOff>93281</xdr:rowOff>
    </xdr:to>
    <xdr:sp macro="" textlink="">
      <xdr:nvSpPr>
        <xdr:cNvPr id="181" name="フローチャート: 判断 180">
          <a:extLst>
            <a:ext uri="{FF2B5EF4-FFF2-40B4-BE49-F238E27FC236}">
              <a16:creationId xmlns:a16="http://schemas.microsoft.com/office/drawing/2014/main" id="{00000000-0008-0000-0700-0000B5000000}"/>
            </a:ext>
          </a:extLst>
        </xdr:cNvPr>
        <xdr:cNvSpPr/>
      </xdr:nvSpPr>
      <xdr:spPr>
        <a:xfrm>
          <a:off x="2857500" y="131933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77</xdr:row>
      <xdr:rowOff>84408</xdr:rowOff>
    </xdr:from>
    <xdr:ext cx="599010" cy="259045"/>
    <xdr:sp macro="" textlink="">
      <xdr:nvSpPr>
        <xdr:cNvPr id="182" name="テキスト ボックス 181">
          <a:extLst>
            <a:ext uri="{FF2B5EF4-FFF2-40B4-BE49-F238E27FC236}">
              <a16:creationId xmlns:a16="http://schemas.microsoft.com/office/drawing/2014/main" id="{00000000-0008-0000-0700-0000B6000000}"/>
            </a:ext>
          </a:extLst>
        </xdr:cNvPr>
        <xdr:cNvSpPr txBox="1"/>
      </xdr:nvSpPr>
      <xdr:spPr>
        <a:xfrm>
          <a:off x="2608795" y="1328605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179,382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74</xdr:row>
      <xdr:rowOff>71184</xdr:rowOff>
    </xdr:from>
    <xdr:to>
      <xdr:col>10</xdr:col>
      <xdr:colOff>114300</xdr:colOff>
      <xdr:row>75</xdr:row>
      <xdr:rowOff>89939</xdr:rowOff>
    </xdr:to>
    <xdr:cxnSp macro="">
      <xdr:nvCxnSpPr>
        <xdr:cNvPr id="183" name="直線コネクタ 182">
          <a:extLst>
            <a:ext uri="{FF2B5EF4-FFF2-40B4-BE49-F238E27FC236}">
              <a16:creationId xmlns:a16="http://schemas.microsoft.com/office/drawing/2014/main" id="{00000000-0008-0000-0700-0000B7000000}"/>
            </a:ext>
          </a:extLst>
        </xdr:cNvPr>
        <xdr:cNvCxnSpPr/>
      </xdr:nvCxnSpPr>
      <xdr:spPr>
        <a:xfrm flipV="1">
          <a:off x="1130300" y="12758484"/>
          <a:ext cx="889000" cy="1902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76</xdr:row>
      <xdr:rowOff>86010</xdr:rowOff>
    </xdr:from>
    <xdr:to>
      <xdr:col>10</xdr:col>
      <xdr:colOff>165100</xdr:colOff>
      <xdr:row>77</xdr:row>
      <xdr:rowOff>16160</xdr:rowOff>
    </xdr:to>
    <xdr:sp macro="" textlink="">
      <xdr:nvSpPr>
        <xdr:cNvPr id="184" name="フローチャート: 判断 183">
          <a:extLst>
            <a:ext uri="{FF2B5EF4-FFF2-40B4-BE49-F238E27FC236}">
              <a16:creationId xmlns:a16="http://schemas.microsoft.com/office/drawing/2014/main" id="{00000000-0008-0000-0700-0000B8000000}"/>
            </a:ext>
          </a:extLst>
        </xdr:cNvPr>
        <xdr:cNvSpPr/>
      </xdr:nvSpPr>
      <xdr:spPr>
        <a:xfrm>
          <a:off x="1968500" y="131162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77</xdr:row>
      <xdr:rowOff>7287</xdr:rowOff>
    </xdr:from>
    <xdr:ext cx="599010" cy="259045"/>
    <xdr:sp macro="" textlink="">
      <xdr:nvSpPr>
        <xdr:cNvPr id="185" name="テキスト ボックス 184">
          <a:extLst>
            <a:ext uri="{FF2B5EF4-FFF2-40B4-BE49-F238E27FC236}">
              <a16:creationId xmlns:a16="http://schemas.microsoft.com/office/drawing/2014/main" id="{00000000-0008-0000-0700-0000B9000000}"/>
            </a:ext>
          </a:extLst>
        </xdr:cNvPr>
        <xdr:cNvSpPr txBox="1"/>
      </xdr:nvSpPr>
      <xdr:spPr>
        <a:xfrm>
          <a:off x="1719795" y="1320893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187,816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164255</xdr:rowOff>
    </xdr:from>
    <xdr:to>
      <xdr:col>6</xdr:col>
      <xdr:colOff>38100</xdr:colOff>
      <xdr:row>78</xdr:row>
      <xdr:rowOff>94405</xdr:rowOff>
    </xdr:to>
    <xdr:sp macro="" textlink="">
      <xdr:nvSpPr>
        <xdr:cNvPr id="186" name="フローチャート: 判断 185">
          <a:extLst>
            <a:ext uri="{FF2B5EF4-FFF2-40B4-BE49-F238E27FC236}">
              <a16:creationId xmlns:a16="http://schemas.microsoft.com/office/drawing/2014/main" id="{00000000-0008-0000-0700-0000BA000000}"/>
            </a:ext>
          </a:extLst>
        </xdr:cNvPr>
        <xdr:cNvSpPr/>
      </xdr:nvSpPr>
      <xdr:spPr>
        <a:xfrm>
          <a:off x="1079500" y="133659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78</xdr:row>
      <xdr:rowOff>85532</xdr:rowOff>
    </xdr:from>
    <xdr:ext cx="599010" cy="259045"/>
    <xdr:sp macro="" textlink="">
      <xdr:nvSpPr>
        <xdr:cNvPr id="187" name="テキスト ボックス 186">
          <a:extLst>
            <a:ext uri="{FF2B5EF4-FFF2-40B4-BE49-F238E27FC236}">
              <a16:creationId xmlns:a16="http://schemas.microsoft.com/office/drawing/2014/main" id="{00000000-0008-0000-0700-0000BB000000}"/>
            </a:ext>
          </a:extLst>
        </xdr:cNvPr>
        <xdr:cNvSpPr txBox="1"/>
      </xdr:nvSpPr>
      <xdr:spPr>
        <a:xfrm>
          <a:off x="830795" y="1345863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160,509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88" name="テキスト ボックス 187">
          <a:extLst>
            <a:ext uri="{FF2B5EF4-FFF2-40B4-BE49-F238E27FC236}">
              <a16:creationId xmlns:a16="http://schemas.microsoft.com/office/drawing/2014/main" id="{00000000-0008-0000-0700-0000BC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89" name="テキスト ボックス 188">
          <a:extLst>
            <a:ext uri="{FF2B5EF4-FFF2-40B4-BE49-F238E27FC236}">
              <a16:creationId xmlns:a16="http://schemas.microsoft.com/office/drawing/2014/main" id="{00000000-0008-0000-0700-0000BD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0" name="テキスト ボックス 189">
          <a:extLst>
            <a:ext uri="{FF2B5EF4-FFF2-40B4-BE49-F238E27FC236}">
              <a16:creationId xmlns:a16="http://schemas.microsoft.com/office/drawing/2014/main" id="{00000000-0008-0000-0700-0000BE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1" name="テキスト ボックス 190">
          <a:extLst>
            <a:ext uri="{FF2B5EF4-FFF2-40B4-BE49-F238E27FC236}">
              <a16:creationId xmlns:a16="http://schemas.microsoft.com/office/drawing/2014/main" id="{00000000-0008-0000-0700-0000BF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2" name="テキスト ボックス 191">
          <a:extLst>
            <a:ext uri="{FF2B5EF4-FFF2-40B4-BE49-F238E27FC236}">
              <a16:creationId xmlns:a16="http://schemas.microsoft.com/office/drawing/2014/main" id="{00000000-0008-0000-0700-0000C0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72</xdr:row>
      <xdr:rowOff>75275</xdr:rowOff>
    </xdr:from>
    <xdr:to>
      <xdr:col>24</xdr:col>
      <xdr:colOff>114300</xdr:colOff>
      <xdr:row>73</xdr:row>
      <xdr:rowOff>5425</xdr:rowOff>
    </xdr:to>
    <xdr:sp macro="" textlink="">
      <xdr:nvSpPr>
        <xdr:cNvPr id="193" name="楕円 192">
          <a:extLst>
            <a:ext uri="{FF2B5EF4-FFF2-40B4-BE49-F238E27FC236}">
              <a16:creationId xmlns:a16="http://schemas.microsoft.com/office/drawing/2014/main" id="{00000000-0008-0000-0700-0000C1000000}"/>
            </a:ext>
          </a:extLst>
        </xdr:cNvPr>
        <xdr:cNvSpPr/>
      </xdr:nvSpPr>
      <xdr:spPr>
        <a:xfrm>
          <a:off x="4584700" y="124196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71</xdr:row>
      <xdr:rowOff>98152</xdr:rowOff>
    </xdr:from>
    <xdr:ext cx="599010" cy="259045"/>
    <xdr:sp macro="" textlink="">
      <xdr:nvSpPr>
        <xdr:cNvPr id="194" name="民生費該当値テキスト">
          <a:extLst>
            <a:ext uri="{FF2B5EF4-FFF2-40B4-BE49-F238E27FC236}">
              <a16:creationId xmlns:a16="http://schemas.microsoft.com/office/drawing/2014/main" id="{00000000-0008-0000-0700-0000C2000000}"/>
            </a:ext>
          </a:extLst>
        </xdr:cNvPr>
        <xdr:cNvSpPr txBox="1"/>
      </xdr:nvSpPr>
      <xdr:spPr>
        <a:xfrm>
          <a:off x="4686300" y="1227110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263,990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73</xdr:row>
      <xdr:rowOff>65236</xdr:rowOff>
    </xdr:from>
    <xdr:to>
      <xdr:col>20</xdr:col>
      <xdr:colOff>38100</xdr:colOff>
      <xdr:row>73</xdr:row>
      <xdr:rowOff>166836</xdr:rowOff>
    </xdr:to>
    <xdr:sp macro="" textlink="">
      <xdr:nvSpPr>
        <xdr:cNvPr id="195" name="楕円 194">
          <a:extLst>
            <a:ext uri="{FF2B5EF4-FFF2-40B4-BE49-F238E27FC236}">
              <a16:creationId xmlns:a16="http://schemas.microsoft.com/office/drawing/2014/main" id="{00000000-0008-0000-0700-0000C3000000}"/>
            </a:ext>
          </a:extLst>
        </xdr:cNvPr>
        <xdr:cNvSpPr/>
      </xdr:nvSpPr>
      <xdr:spPr>
        <a:xfrm>
          <a:off x="3746500" y="125810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72</xdr:row>
      <xdr:rowOff>11913</xdr:rowOff>
    </xdr:from>
    <xdr:ext cx="599010" cy="259045"/>
    <xdr:sp macro="" textlink="">
      <xdr:nvSpPr>
        <xdr:cNvPr id="196" name="テキスト ボックス 195">
          <a:extLst>
            <a:ext uri="{FF2B5EF4-FFF2-40B4-BE49-F238E27FC236}">
              <a16:creationId xmlns:a16="http://schemas.microsoft.com/office/drawing/2014/main" id="{00000000-0008-0000-0700-0000C4000000}"/>
            </a:ext>
          </a:extLst>
        </xdr:cNvPr>
        <xdr:cNvSpPr txBox="1"/>
      </xdr:nvSpPr>
      <xdr:spPr>
        <a:xfrm>
          <a:off x="3497795" y="1235631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246,338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73</xdr:row>
      <xdr:rowOff>71289</xdr:rowOff>
    </xdr:from>
    <xdr:to>
      <xdr:col>15</xdr:col>
      <xdr:colOff>101600</xdr:colOff>
      <xdr:row>74</xdr:row>
      <xdr:rowOff>1439</xdr:rowOff>
    </xdr:to>
    <xdr:sp macro="" textlink="">
      <xdr:nvSpPr>
        <xdr:cNvPr id="197" name="楕円 196">
          <a:extLst>
            <a:ext uri="{FF2B5EF4-FFF2-40B4-BE49-F238E27FC236}">
              <a16:creationId xmlns:a16="http://schemas.microsoft.com/office/drawing/2014/main" id="{00000000-0008-0000-0700-0000C5000000}"/>
            </a:ext>
          </a:extLst>
        </xdr:cNvPr>
        <xdr:cNvSpPr/>
      </xdr:nvSpPr>
      <xdr:spPr>
        <a:xfrm>
          <a:off x="2857500" y="125871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72</xdr:row>
      <xdr:rowOff>17966</xdr:rowOff>
    </xdr:from>
    <xdr:ext cx="599010" cy="259045"/>
    <xdr:sp macro="" textlink="">
      <xdr:nvSpPr>
        <xdr:cNvPr id="198" name="テキスト ボックス 197">
          <a:extLst>
            <a:ext uri="{FF2B5EF4-FFF2-40B4-BE49-F238E27FC236}">
              <a16:creationId xmlns:a16="http://schemas.microsoft.com/office/drawing/2014/main" id="{00000000-0008-0000-0700-0000C6000000}"/>
            </a:ext>
          </a:extLst>
        </xdr:cNvPr>
        <xdr:cNvSpPr txBox="1"/>
      </xdr:nvSpPr>
      <xdr:spPr>
        <a:xfrm>
          <a:off x="2608795" y="1236236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245,676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74</xdr:row>
      <xdr:rowOff>20384</xdr:rowOff>
    </xdr:from>
    <xdr:to>
      <xdr:col>10</xdr:col>
      <xdr:colOff>165100</xdr:colOff>
      <xdr:row>74</xdr:row>
      <xdr:rowOff>121984</xdr:rowOff>
    </xdr:to>
    <xdr:sp macro="" textlink="">
      <xdr:nvSpPr>
        <xdr:cNvPr id="199" name="楕円 198">
          <a:extLst>
            <a:ext uri="{FF2B5EF4-FFF2-40B4-BE49-F238E27FC236}">
              <a16:creationId xmlns:a16="http://schemas.microsoft.com/office/drawing/2014/main" id="{00000000-0008-0000-0700-0000C7000000}"/>
            </a:ext>
          </a:extLst>
        </xdr:cNvPr>
        <xdr:cNvSpPr/>
      </xdr:nvSpPr>
      <xdr:spPr>
        <a:xfrm>
          <a:off x="1968500" y="127076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72</xdr:row>
      <xdr:rowOff>138511</xdr:rowOff>
    </xdr:from>
    <xdr:ext cx="599010" cy="259045"/>
    <xdr:sp macro="" textlink="">
      <xdr:nvSpPr>
        <xdr:cNvPr id="200" name="テキスト ボックス 199">
          <a:extLst>
            <a:ext uri="{FF2B5EF4-FFF2-40B4-BE49-F238E27FC236}">
              <a16:creationId xmlns:a16="http://schemas.microsoft.com/office/drawing/2014/main" id="{00000000-0008-0000-0700-0000C8000000}"/>
            </a:ext>
          </a:extLst>
        </xdr:cNvPr>
        <xdr:cNvSpPr txBox="1"/>
      </xdr:nvSpPr>
      <xdr:spPr>
        <a:xfrm>
          <a:off x="1719795" y="1248291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232,493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75</xdr:row>
      <xdr:rowOff>39139</xdr:rowOff>
    </xdr:from>
    <xdr:to>
      <xdr:col>6</xdr:col>
      <xdr:colOff>38100</xdr:colOff>
      <xdr:row>75</xdr:row>
      <xdr:rowOff>140739</xdr:rowOff>
    </xdr:to>
    <xdr:sp macro="" textlink="">
      <xdr:nvSpPr>
        <xdr:cNvPr id="201" name="楕円 200">
          <a:extLst>
            <a:ext uri="{FF2B5EF4-FFF2-40B4-BE49-F238E27FC236}">
              <a16:creationId xmlns:a16="http://schemas.microsoft.com/office/drawing/2014/main" id="{00000000-0008-0000-0700-0000C9000000}"/>
            </a:ext>
          </a:extLst>
        </xdr:cNvPr>
        <xdr:cNvSpPr/>
      </xdr:nvSpPr>
      <xdr:spPr>
        <a:xfrm>
          <a:off x="1079500" y="128978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73</xdr:row>
      <xdr:rowOff>157266</xdr:rowOff>
    </xdr:from>
    <xdr:ext cx="599010" cy="259045"/>
    <xdr:sp macro="" textlink="">
      <xdr:nvSpPr>
        <xdr:cNvPr id="202" name="テキスト ボックス 201">
          <a:extLst>
            <a:ext uri="{FF2B5EF4-FFF2-40B4-BE49-F238E27FC236}">
              <a16:creationId xmlns:a16="http://schemas.microsoft.com/office/drawing/2014/main" id="{00000000-0008-0000-0700-0000CA000000}"/>
            </a:ext>
          </a:extLst>
        </xdr:cNvPr>
        <xdr:cNvSpPr txBox="1"/>
      </xdr:nvSpPr>
      <xdr:spPr>
        <a:xfrm>
          <a:off x="830795" y="1267311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211,692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3" name="正方形/長方形 202">
          <a:extLst>
            <a:ext uri="{FF2B5EF4-FFF2-40B4-BE49-F238E27FC236}">
              <a16:creationId xmlns:a16="http://schemas.microsoft.com/office/drawing/2014/main" id="{00000000-0008-0000-0700-0000CB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衛生費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4" name="正方形/長方形 203">
          <a:extLst>
            <a:ext uri="{FF2B5EF4-FFF2-40B4-BE49-F238E27FC236}">
              <a16:creationId xmlns:a16="http://schemas.microsoft.com/office/drawing/2014/main" id="{00000000-0008-0000-0700-0000CC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5" name="正方形/長方形 204">
          <a:extLst>
            <a:ext uri="{FF2B5EF4-FFF2-40B4-BE49-F238E27FC236}">
              <a16:creationId xmlns:a16="http://schemas.microsoft.com/office/drawing/2014/main" id="{00000000-0008-0000-0700-0000CD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6" name="正方形/長方形 205">
          <a:extLst>
            <a:ext uri="{FF2B5EF4-FFF2-40B4-BE49-F238E27FC236}">
              <a16:creationId xmlns:a16="http://schemas.microsoft.com/office/drawing/2014/main" id="{00000000-0008-0000-0700-0000CE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7" name="正方形/長方形 206">
          <a:extLst>
            <a:ext uri="{FF2B5EF4-FFF2-40B4-BE49-F238E27FC236}">
              <a16:creationId xmlns:a16="http://schemas.microsoft.com/office/drawing/2014/main" id="{00000000-0008-0000-0700-0000CF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47,220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08" name="正方形/長方形 207">
          <a:extLst>
            <a:ext uri="{FF2B5EF4-FFF2-40B4-BE49-F238E27FC236}">
              <a16:creationId xmlns:a16="http://schemas.microsoft.com/office/drawing/2014/main" id="{00000000-0008-0000-0700-0000D0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09" name="正方形/長方形 208">
          <a:extLst>
            <a:ext uri="{FF2B5EF4-FFF2-40B4-BE49-F238E27FC236}">
              <a16:creationId xmlns:a16="http://schemas.microsoft.com/office/drawing/2014/main" id="{00000000-0008-0000-0700-0000D1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38,001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0" name="正方形/長方形 209">
          <a:extLst>
            <a:ext uri="{FF2B5EF4-FFF2-40B4-BE49-F238E27FC236}">
              <a16:creationId xmlns:a16="http://schemas.microsoft.com/office/drawing/2014/main" id="{00000000-0008-0000-0700-0000D2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1" name="テキスト ボックス 210">
          <a:extLst>
            <a:ext uri="{FF2B5EF4-FFF2-40B4-BE49-F238E27FC236}">
              <a16:creationId xmlns:a16="http://schemas.microsoft.com/office/drawing/2014/main" id="{00000000-0008-0000-0700-0000D3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2" name="直線コネクタ 211">
          <a:extLst>
            <a:ext uri="{FF2B5EF4-FFF2-40B4-BE49-F238E27FC236}">
              <a16:creationId xmlns:a16="http://schemas.microsoft.com/office/drawing/2014/main" id="{00000000-0008-0000-0700-0000D4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99</xdr:row>
      <xdr:rowOff>44450</xdr:rowOff>
    </xdr:from>
    <xdr:to>
      <xdr:col>28</xdr:col>
      <xdr:colOff>114300</xdr:colOff>
      <xdr:row>99</xdr:row>
      <xdr:rowOff>44450</xdr:rowOff>
    </xdr:to>
    <xdr:cxnSp macro="">
      <xdr:nvCxnSpPr>
        <xdr:cNvPr id="213" name="直線コネクタ 212">
          <a:extLst>
            <a:ext uri="{FF2B5EF4-FFF2-40B4-BE49-F238E27FC236}">
              <a16:creationId xmlns:a16="http://schemas.microsoft.com/office/drawing/2014/main" id="{00000000-0008-0000-0700-0000D5000000}"/>
            </a:ext>
          </a:extLst>
        </xdr:cNvPr>
        <xdr:cNvCxnSpPr/>
      </xdr:nvCxnSpPr>
      <xdr:spPr>
        <a:xfrm>
          <a:off x="762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98</xdr:row>
      <xdr:rowOff>73677</xdr:rowOff>
    </xdr:from>
    <xdr:ext cx="248786" cy="259045"/>
    <xdr:sp macro="" textlink="">
      <xdr:nvSpPr>
        <xdr:cNvPr id="214" name="テキスト ボックス 213">
          <a:extLst>
            <a:ext uri="{FF2B5EF4-FFF2-40B4-BE49-F238E27FC236}">
              <a16:creationId xmlns:a16="http://schemas.microsoft.com/office/drawing/2014/main" id="{00000000-0008-0000-0700-0000D6000000}"/>
            </a:ext>
          </a:extLst>
        </xdr:cNvPr>
        <xdr:cNvSpPr txBox="1"/>
      </xdr:nvSpPr>
      <xdr:spPr>
        <a:xfrm>
          <a:off x="513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6350</xdr:rowOff>
    </xdr:from>
    <xdr:to>
      <xdr:col>28</xdr:col>
      <xdr:colOff>114300</xdr:colOff>
      <xdr:row>97</xdr:row>
      <xdr:rowOff>6350</xdr:rowOff>
    </xdr:to>
    <xdr:cxnSp macro="">
      <xdr:nvCxnSpPr>
        <xdr:cNvPr id="215" name="直線コネクタ 214">
          <a:extLst>
            <a:ext uri="{FF2B5EF4-FFF2-40B4-BE49-F238E27FC236}">
              <a16:creationId xmlns:a16="http://schemas.microsoft.com/office/drawing/2014/main" id="{00000000-0008-0000-0700-0000D7000000}"/>
            </a:ext>
          </a:extLst>
        </xdr:cNvPr>
        <xdr:cNvCxnSpPr/>
      </xdr:nvCxnSpPr>
      <xdr:spPr>
        <a:xfrm>
          <a:off x="762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96</xdr:row>
      <xdr:rowOff>35577</xdr:rowOff>
    </xdr:from>
    <xdr:ext cx="595419" cy="259045"/>
    <xdr:sp macro="" textlink="">
      <xdr:nvSpPr>
        <xdr:cNvPr id="216" name="テキスト ボックス 215">
          <a:extLst>
            <a:ext uri="{FF2B5EF4-FFF2-40B4-BE49-F238E27FC236}">
              <a16:creationId xmlns:a16="http://schemas.microsoft.com/office/drawing/2014/main" id="{00000000-0008-0000-0700-0000D8000000}"/>
            </a:ext>
          </a:extLst>
        </xdr:cNvPr>
        <xdr:cNvSpPr txBox="1"/>
      </xdr:nvSpPr>
      <xdr:spPr>
        <a:xfrm>
          <a:off x="166581" y="1649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94</xdr:row>
      <xdr:rowOff>139700</xdr:rowOff>
    </xdr:from>
    <xdr:to>
      <xdr:col>28</xdr:col>
      <xdr:colOff>114300</xdr:colOff>
      <xdr:row>94</xdr:row>
      <xdr:rowOff>139700</xdr:rowOff>
    </xdr:to>
    <xdr:cxnSp macro="">
      <xdr:nvCxnSpPr>
        <xdr:cNvPr id="217" name="直線コネクタ 216">
          <a:extLst>
            <a:ext uri="{FF2B5EF4-FFF2-40B4-BE49-F238E27FC236}">
              <a16:creationId xmlns:a16="http://schemas.microsoft.com/office/drawing/2014/main" id="{00000000-0008-0000-0700-0000D9000000}"/>
            </a:ext>
          </a:extLst>
        </xdr:cNvPr>
        <xdr:cNvCxnSpPr/>
      </xdr:nvCxnSpPr>
      <xdr:spPr>
        <a:xfrm>
          <a:off x="762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93</xdr:row>
      <xdr:rowOff>168927</xdr:rowOff>
    </xdr:from>
    <xdr:ext cx="595419" cy="259045"/>
    <xdr:sp macro="" textlink="">
      <xdr:nvSpPr>
        <xdr:cNvPr id="218" name="テキスト ボックス 217">
          <a:extLst>
            <a:ext uri="{FF2B5EF4-FFF2-40B4-BE49-F238E27FC236}">
              <a16:creationId xmlns:a16="http://schemas.microsoft.com/office/drawing/2014/main" id="{00000000-0008-0000-0700-0000DA000000}"/>
            </a:ext>
          </a:extLst>
        </xdr:cNvPr>
        <xdr:cNvSpPr txBox="1"/>
      </xdr:nvSpPr>
      <xdr:spPr>
        <a:xfrm>
          <a:off x="166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92</xdr:row>
      <xdr:rowOff>101600</xdr:rowOff>
    </xdr:from>
    <xdr:to>
      <xdr:col>28</xdr:col>
      <xdr:colOff>114300</xdr:colOff>
      <xdr:row>92</xdr:row>
      <xdr:rowOff>101600</xdr:rowOff>
    </xdr:to>
    <xdr:cxnSp macro="">
      <xdr:nvCxnSpPr>
        <xdr:cNvPr id="219" name="直線コネクタ 218">
          <a:extLst>
            <a:ext uri="{FF2B5EF4-FFF2-40B4-BE49-F238E27FC236}">
              <a16:creationId xmlns:a16="http://schemas.microsoft.com/office/drawing/2014/main" id="{00000000-0008-0000-0700-0000DB000000}"/>
            </a:ext>
          </a:extLst>
        </xdr:cNvPr>
        <xdr:cNvCxnSpPr/>
      </xdr:nvCxnSpPr>
      <xdr:spPr>
        <a:xfrm>
          <a:off x="762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130827</xdr:rowOff>
    </xdr:from>
    <xdr:ext cx="595419" cy="259045"/>
    <xdr:sp macro="" textlink="">
      <xdr:nvSpPr>
        <xdr:cNvPr id="220" name="テキスト ボックス 219">
          <a:extLst>
            <a:ext uri="{FF2B5EF4-FFF2-40B4-BE49-F238E27FC236}">
              <a16:creationId xmlns:a16="http://schemas.microsoft.com/office/drawing/2014/main" id="{00000000-0008-0000-0700-0000DC000000}"/>
            </a:ext>
          </a:extLst>
        </xdr:cNvPr>
        <xdr:cNvSpPr txBox="1"/>
      </xdr:nvSpPr>
      <xdr:spPr>
        <a:xfrm>
          <a:off x="166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63500</xdr:rowOff>
    </xdr:from>
    <xdr:to>
      <xdr:col>28</xdr:col>
      <xdr:colOff>114300</xdr:colOff>
      <xdr:row>90</xdr:row>
      <xdr:rowOff>63500</xdr:rowOff>
    </xdr:to>
    <xdr:cxnSp macro="">
      <xdr:nvCxnSpPr>
        <xdr:cNvPr id="221" name="直線コネクタ 220">
          <a:extLst>
            <a:ext uri="{FF2B5EF4-FFF2-40B4-BE49-F238E27FC236}">
              <a16:creationId xmlns:a16="http://schemas.microsoft.com/office/drawing/2014/main" id="{00000000-0008-0000-0700-0000DD000000}"/>
            </a:ext>
          </a:extLst>
        </xdr:cNvPr>
        <xdr:cNvCxnSpPr/>
      </xdr:nvCxnSpPr>
      <xdr:spPr>
        <a:xfrm>
          <a:off x="762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92727</xdr:rowOff>
    </xdr:from>
    <xdr:ext cx="595419" cy="259045"/>
    <xdr:sp macro="" textlink="">
      <xdr:nvSpPr>
        <xdr:cNvPr id="222" name="テキスト ボックス 221">
          <a:extLst>
            <a:ext uri="{FF2B5EF4-FFF2-40B4-BE49-F238E27FC236}">
              <a16:creationId xmlns:a16="http://schemas.microsoft.com/office/drawing/2014/main" id="{00000000-0008-0000-0700-0000DE000000}"/>
            </a:ext>
          </a:extLst>
        </xdr:cNvPr>
        <xdr:cNvSpPr txBox="1"/>
      </xdr:nvSpPr>
      <xdr:spPr>
        <a:xfrm>
          <a:off x="166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3" name="直線コネクタ 222">
          <a:extLst>
            <a:ext uri="{FF2B5EF4-FFF2-40B4-BE49-F238E27FC236}">
              <a16:creationId xmlns:a16="http://schemas.microsoft.com/office/drawing/2014/main" id="{00000000-0008-0000-0700-0000DF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4" name="テキスト ボックス 223">
          <a:extLst>
            <a:ext uri="{FF2B5EF4-FFF2-40B4-BE49-F238E27FC236}">
              <a16:creationId xmlns:a16="http://schemas.microsoft.com/office/drawing/2014/main" id="{00000000-0008-0000-0700-0000E0000000}"/>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5" name="衛生費グラフ枠">
          <a:extLst>
            <a:ext uri="{FF2B5EF4-FFF2-40B4-BE49-F238E27FC236}">
              <a16:creationId xmlns:a16="http://schemas.microsoft.com/office/drawing/2014/main" id="{00000000-0008-0000-0700-0000E1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89</xdr:row>
      <xdr:rowOff>144630</xdr:rowOff>
    </xdr:from>
    <xdr:to>
      <xdr:col>24</xdr:col>
      <xdr:colOff>62865</xdr:colOff>
      <xdr:row>98</xdr:row>
      <xdr:rowOff>127874</xdr:rowOff>
    </xdr:to>
    <xdr:cxnSp macro="">
      <xdr:nvCxnSpPr>
        <xdr:cNvPr id="226" name="直線コネクタ 225">
          <a:extLst>
            <a:ext uri="{FF2B5EF4-FFF2-40B4-BE49-F238E27FC236}">
              <a16:creationId xmlns:a16="http://schemas.microsoft.com/office/drawing/2014/main" id="{00000000-0008-0000-0700-0000E2000000}"/>
            </a:ext>
          </a:extLst>
        </xdr:cNvPr>
        <xdr:cNvCxnSpPr/>
      </xdr:nvCxnSpPr>
      <xdr:spPr>
        <a:xfrm flipV="1">
          <a:off x="4633595" y="15403680"/>
          <a:ext cx="1270" cy="152629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98</xdr:row>
      <xdr:rowOff>131701</xdr:rowOff>
    </xdr:from>
    <xdr:ext cx="534377" cy="259045"/>
    <xdr:sp macro="" textlink="">
      <xdr:nvSpPr>
        <xdr:cNvPr id="227" name="衛生費最小値テキスト">
          <a:extLst>
            <a:ext uri="{FF2B5EF4-FFF2-40B4-BE49-F238E27FC236}">
              <a16:creationId xmlns:a16="http://schemas.microsoft.com/office/drawing/2014/main" id="{00000000-0008-0000-0700-0000E3000000}"/>
            </a:ext>
          </a:extLst>
        </xdr:cNvPr>
        <xdr:cNvSpPr txBox="1"/>
      </xdr:nvSpPr>
      <xdr:spPr>
        <a:xfrm>
          <a:off x="4686300" y="169338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23,104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98</xdr:row>
      <xdr:rowOff>127874</xdr:rowOff>
    </xdr:from>
    <xdr:to>
      <xdr:col>24</xdr:col>
      <xdr:colOff>152400</xdr:colOff>
      <xdr:row>98</xdr:row>
      <xdr:rowOff>127874</xdr:rowOff>
    </xdr:to>
    <xdr:cxnSp macro="">
      <xdr:nvCxnSpPr>
        <xdr:cNvPr id="228" name="直線コネクタ 227">
          <a:extLst>
            <a:ext uri="{FF2B5EF4-FFF2-40B4-BE49-F238E27FC236}">
              <a16:creationId xmlns:a16="http://schemas.microsoft.com/office/drawing/2014/main" id="{00000000-0008-0000-0700-0000E4000000}"/>
            </a:ext>
          </a:extLst>
        </xdr:cNvPr>
        <xdr:cNvCxnSpPr/>
      </xdr:nvCxnSpPr>
      <xdr:spPr>
        <a:xfrm>
          <a:off x="4546600" y="1692997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88</xdr:row>
      <xdr:rowOff>91307</xdr:rowOff>
    </xdr:from>
    <xdr:ext cx="599010" cy="259045"/>
    <xdr:sp macro="" textlink="">
      <xdr:nvSpPr>
        <xdr:cNvPr id="229" name="衛生費最大値テキスト">
          <a:extLst>
            <a:ext uri="{FF2B5EF4-FFF2-40B4-BE49-F238E27FC236}">
              <a16:creationId xmlns:a16="http://schemas.microsoft.com/office/drawing/2014/main" id="{00000000-0008-0000-0700-0000E5000000}"/>
            </a:ext>
          </a:extLst>
        </xdr:cNvPr>
        <xdr:cNvSpPr txBox="1"/>
      </xdr:nvSpPr>
      <xdr:spPr>
        <a:xfrm>
          <a:off x="4686300" y="1517890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423,706</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89</xdr:row>
      <xdr:rowOff>144630</xdr:rowOff>
    </xdr:from>
    <xdr:to>
      <xdr:col>24</xdr:col>
      <xdr:colOff>152400</xdr:colOff>
      <xdr:row>89</xdr:row>
      <xdr:rowOff>144630</xdr:rowOff>
    </xdr:to>
    <xdr:cxnSp macro="">
      <xdr:nvCxnSpPr>
        <xdr:cNvPr id="230" name="直線コネクタ 229">
          <a:extLst>
            <a:ext uri="{FF2B5EF4-FFF2-40B4-BE49-F238E27FC236}">
              <a16:creationId xmlns:a16="http://schemas.microsoft.com/office/drawing/2014/main" id="{00000000-0008-0000-0700-0000E6000000}"/>
            </a:ext>
          </a:extLst>
        </xdr:cNvPr>
        <xdr:cNvCxnSpPr/>
      </xdr:nvCxnSpPr>
      <xdr:spPr>
        <a:xfrm>
          <a:off x="4546600" y="154036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98</xdr:row>
      <xdr:rowOff>93813</xdr:rowOff>
    </xdr:from>
    <xdr:to>
      <xdr:col>24</xdr:col>
      <xdr:colOff>63500</xdr:colOff>
      <xdr:row>98</xdr:row>
      <xdr:rowOff>97873</xdr:rowOff>
    </xdr:to>
    <xdr:cxnSp macro="">
      <xdr:nvCxnSpPr>
        <xdr:cNvPr id="231" name="直線コネクタ 230">
          <a:extLst>
            <a:ext uri="{FF2B5EF4-FFF2-40B4-BE49-F238E27FC236}">
              <a16:creationId xmlns:a16="http://schemas.microsoft.com/office/drawing/2014/main" id="{00000000-0008-0000-0700-0000E7000000}"/>
            </a:ext>
          </a:extLst>
        </xdr:cNvPr>
        <xdr:cNvCxnSpPr/>
      </xdr:nvCxnSpPr>
      <xdr:spPr>
        <a:xfrm>
          <a:off x="3797300" y="16895913"/>
          <a:ext cx="838200" cy="40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97</xdr:row>
      <xdr:rowOff>14964</xdr:rowOff>
    </xdr:from>
    <xdr:ext cx="534377" cy="259045"/>
    <xdr:sp macro="" textlink="">
      <xdr:nvSpPr>
        <xdr:cNvPr id="232" name="衛生費平均値テキスト">
          <a:extLst>
            <a:ext uri="{FF2B5EF4-FFF2-40B4-BE49-F238E27FC236}">
              <a16:creationId xmlns:a16="http://schemas.microsoft.com/office/drawing/2014/main" id="{00000000-0008-0000-0700-0000E8000000}"/>
            </a:ext>
          </a:extLst>
        </xdr:cNvPr>
        <xdr:cNvSpPr txBox="1"/>
      </xdr:nvSpPr>
      <xdr:spPr>
        <a:xfrm>
          <a:off x="4686300" y="1664561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45,410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97</xdr:row>
      <xdr:rowOff>163537</xdr:rowOff>
    </xdr:from>
    <xdr:to>
      <xdr:col>24</xdr:col>
      <xdr:colOff>114300</xdr:colOff>
      <xdr:row>98</xdr:row>
      <xdr:rowOff>93687</xdr:rowOff>
    </xdr:to>
    <xdr:sp macro="" textlink="">
      <xdr:nvSpPr>
        <xdr:cNvPr id="233" name="フローチャート: 判断 232">
          <a:extLst>
            <a:ext uri="{FF2B5EF4-FFF2-40B4-BE49-F238E27FC236}">
              <a16:creationId xmlns:a16="http://schemas.microsoft.com/office/drawing/2014/main" id="{00000000-0008-0000-0700-0000E9000000}"/>
            </a:ext>
          </a:extLst>
        </xdr:cNvPr>
        <xdr:cNvSpPr/>
      </xdr:nvSpPr>
      <xdr:spPr>
        <a:xfrm>
          <a:off x="4584700" y="167941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98</xdr:row>
      <xdr:rowOff>73642</xdr:rowOff>
    </xdr:from>
    <xdr:to>
      <xdr:col>19</xdr:col>
      <xdr:colOff>177800</xdr:colOff>
      <xdr:row>98</xdr:row>
      <xdr:rowOff>93813</xdr:rowOff>
    </xdr:to>
    <xdr:cxnSp macro="">
      <xdr:nvCxnSpPr>
        <xdr:cNvPr id="234" name="直線コネクタ 233">
          <a:extLst>
            <a:ext uri="{FF2B5EF4-FFF2-40B4-BE49-F238E27FC236}">
              <a16:creationId xmlns:a16="http://schemas.microsoft.com/office/drawing/2014/main" id="{00000000-0008-0000-0700-0000EA000000}"/>
            </a:ext>
          </a:extLst>
        </xdr:cNvPr>
        <xdr:cNvCxnSpPr/>
      </xdr:nvCxnSpPr>
      <xdr:spPr>
        <a:xfrm>
          <a:off x="2908300" y="16875742"/>
          <a:ext cx="889000" cy="201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98</xdr:row>
      <xdr:rowOff>908</xdr:rowOff>
    </xdr:from>
    <xdr:to>
      <xdr:col>20</xdr:col>
      <xdr:colOff>38100</xdr:colOff>
      <xdr:row>98</xdr:row>
      <xdr:rowOff>102508</xdr:rowOff>
    </xdr:to>
    <xdr:sp macro="" textlink="">
      <xdr:nvSpPr>
        <xdr:cNvPr id="235" name="フローチャート: 判断 234">
          <a:extLst>
            <a:ext uri="{FF2B5EF4-FFF2-40B4-BE49-F238E27FC236}">
              <a16:creationId xmlns:a16="http://schemas.microsoft.com/office/drawing/2014/main" id="{00000000-0008-0000-0700-0000EB000000}"/>
            </a:ext>
          </a:extLst>
        </xdr:cNvPr>
        <xdr:cNvSpPr/>
      </xdr:nvSpPr>
      <xdr:spPr>
        <a:xfrm>
          <a:off x="3746500" y="168030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96</xdr:row>
      <xdr:rowOff>119035</xdr:rowOff>
    </xdr:from>
    <xdr:ext cx="534377" cy="259045"/>
    <xdr:sp macro="" textlink="">
      <xdr:nvSpPr>
        <xdr:cNvPr id="236" name="テキスト ボックス 235">
          <a:extLst>
            <a:ext uri="{FF2B5EF4-FFF2-40B4-BE49-F238E27FC236}">
              <a16:creationId xmlns:a16="http://schemas.microsoft.com/office/drawing/2014/main" id="{00000000-0008-0000-0700-0000EC000000}"/>
            </a:ext>
          </a:extLst>
        </xdr:cNvPr>
        <xdr:cNvSpPr txBox="1"/>
      </xdr:nvSpPr>
      <xdr:spPr>
        <a:xfrm>
          <a:off x="3530111" y="165782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43,095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98</xdr:row>
      <xdr:rowOff>68239</xdr:rowOff>
    </xdr:from>
    <xdr:to>
      <xdr:col>15</xdr:col>
      <xdr:colOff>50800</xdr:colOff>
      <xdr:row>98</xdr:row>
      <xdr:rowOff>73642</xdr:rowOff>
    </xdr:to>
    <xdr:cxnSp macro="">
      <xdr:nvCxnSpPr>
        <xdr:cNvPr id="237" name="直線コネクタ 236">
          <a:extLst>
            <a:ext uri="{FF2B5EF4-FFF2-40B4-BE49-F238E27FC236}">
              <a16:creationId xmlns:a16="http://schemas.microsoft.com/office/drawing/2014/main" id="{00000000-0008-0000-0700-0000ED000000}"/>
            </a:ext>
          </a:extLst>
        </xdr:cNvPr>
        <xdr:cNvCxnSpPr/>
      </xdr:nvCxnSpPr>
      <xdr:spPr>
        <a:xfrm>
          <a:off x="2019300" y="16870339"/>
          <a:ext cx="889000" cy="54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97</xdr:row>
      <xdr:rowOff>165610</xdr:rowOff>
    </xdr:from>
    <xdr:to>
      <xdr:col>15</xdr:col>
      <xdr:colOff>101600</xdr:colOff>
      <xdr:row>98</xdr:row>
      <xdr:rowOff>95760</xdr:rowOff>
    </xdr:to>
    <xdr:sp macro="" textlink="">
      <xdr:nvSpPr>
        <xdr:cNvPr id="238" name="フローチャート: 判断 237">
          <a:extLst>
            <a:ext uri="{FF2B5EF4-FFF2-40B4-BE49-F238E27FC236}">
              <a16:creationId xmlns:a16="http://schemas.microsoft.com/office/drawing/2014/main" id="{00000000-0008-0000-0700-0000EE000000}"/>
            </a:ext>
          </a:extLst>
        </xdr:cNvPr>
        <xdr:cNvSpPr/>
      </xdr:nvSpPr>
      <xdr:spPr>
        <a:xfrm>
          <a:off x="2857500" y="167962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96</xdr:row>
      <xdr:rowOff>112287</xdr:rowOff>
    </xdr:from>
    <xdr:ext cx="534377" cy="259045"/>
    <xdr:sp macro="" textlink="">
      <xdr:nvSpPr>
        <xdr:cNvPr id="239" name="テキスト ボックス 238">
          <a:extLst>
            <a:ext uri="{FF2B5EF4-FFF2-40B4-BE49-F238E27FC236}">
              <a16:creationId xmlns:a16="http://schemas.microsoft.com/office/drawing/2014/main" id="{00000000-0008-0000-0700-0000EF000000}"/>
            </a:ext>
          </a:extLst>
        </xdr:cNvPr>
        <xdr:cNvSpPr txBox="1"/>
      </xdr:nvSpPr>
      <xdr:spPr>
        <a:xfrm>
          <a:off x="2641111" y="165714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44,866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98</xdr:row>
      <xdr:rowOff>68239</xdr:rowOff>
    </xdr:from>
    <xdr:to>
      <xdr:col>10</xdr:col>
      <xdr:colOff>114300</xdr:colOff>
      <xdr:row>98</xdr:row>
      <xdr:rowOff>105074</xdr:rowOff>
    </xdr:to>
    <xdr:cxnSp macro="">
      <xdr:nvCxnSpPr>
        <xdr:cNvPr id="240" name="直線コネクタ 239">
          <a:extLst>
            <a:ext uri="{FF2B5EF4-FFF2-40B4-BE49-F238E27FC236}">
              <a16:creationId xmlns:a16="http://schemas.microsoft.com/office/drawing/2014/main" id="{00000000-0008-0000-0700-0000F0000000}"/>
            </a:ext>
          </a:extLst>
        </xdr:cNvPr>
        <xdr:cNvCxnSpPr/>
      </xdr:nvCxnSpPr>
      <xdr:spPr>
        <a:xfrm flipV="1">
          <a:off x="1130300" y="16870339"/>
          <a:ext cx="889000" cy="368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97</xdr:row>
      <xdr:rowOff>170910</xdr:rowOff>
    </xdr:from>
    <xdr:to>
      <xdr:col>10</xdr:col>
      <xdr:colOff>165100</xdr:colOff>
      <xdr:row>98</xdr:row>
      <xdr:rowOff>101060</xdr:rowOff>
    </xdr:to>
    <xdr:sp macro="" textlink="">
      <xdr:nvSpPr>
        <xdr:cNvPr id="241" name="フローチャート: 判断 240">
          <a:extLst>
            <a:ext uri="{FF2B5EF4-FFF2-40B4-BE49-F238E27FC236}">
              <a16:creationId xmlns:a16="http://schemas.microsoft.com/office/drawing/2014/main" id="{00000000-0008-0000-0700-0000F1000000}"/>
            </a:ext>
          </a:extLst>
        </xdr:cNvPr>
        <xdr:cNvSpPr/>
      </xdr:nvSpPr>
      <xdr:spPr>
        <a:xfrm>
          <a:off x="1968500" y="168015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96</xdr:row>
      <xdr:rowOff>117587</xdr:rowOff>
    </xdr:from>
    <xdr:ext cx="534377" cy="259045"/>
    <xdr:sp macro="" textlink="">
      <xdr:nvSpPr>
        <xdr:cNvPr id="242" name="テキスト ボックス 241">
          <a:extLst>
            <a:ext uri="{FF2B5EF4-FFF2-40B4-BE49-F238E27FC236}">
              <a16:creationId xmlns:a16="http://schemas.microsoft.com/office/drawing/2014/main" id="{00000000-0008-0000-0700-0000F2000000}"/>
            </a:ext>
          </a:extLst>
        </xdr:cNvPr>
        <xdr:cNvSpPr txBox="1"/>
      </xdr:nvSpPr>
      <xdr:spPr>
        <a:xfrm>
          <a:off x="1752111" y="165767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43,475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98</xdr:row>
      <xdr:rowOff>29324</xdr:rowOff>
    </xdr:from>
    <xdr:to>
      <xdr:col>6</xdr:col>
      <xdr:colOff>38100</xdr:colOff>
      <xdr:row>98</xdr:row>
      <xdr:rowOff>130924</xdr:rowOff>
    </xdr:to>
    <xdr:sp macro="" textlink="">
      <xdr:nvSpPr>
        <xdr:cNvPr id="243" name="フローチャート: 判断 242">
          <a:extLst>
            <a:ext uri="{FF2B5EF4-FFF2-40B4-BE49-F238E27FC236}">
              <a16:creationId xmlns:a16="http://schemas.microsoft.com/office/drawing/2014/main" id="{00000000-0008-0000-0700-0000F3000000}"/>
            </a:ext>
          </a:extLst>
        </xdr:cNvPr>
        <xdr:cNvSpPr/>
      </xdr:nvSpPr>
      <xdr:spPr>
        <a:xfrm>
          <a:off x="1079500" y="168314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96</xdr:row>
      <xdr:rowOff>147451</xdr:rowOff>
    </xdr:from>
    <xdr:ext cx="534377" cy="259045"/>
    <xdr:sp macro="" textlink="">
      <xdr:nvSpPr>
        <xdr:cNvPr id="244" name="テキスト ボックス 243">
          <a:extLst>
            <a:ext uri="{FF2B5EF4-FFF2-40B4-BE49-F238E27FC236}">
              <a16:creationId xmlns:a16="http://schemas.microsoft.com/office/drawing/2014/main" id="{00000000-0008-0000-0700-0000F4000000}"/>
            </a:ext>
          </a:extLst>
        </xdr:cNvPr>
        <xdr:cNvSpPr txBox="1"/>
      </xdr:nvSpPr>
      <xdr:spPr>
        <a:xfrm>
          <a:off x="863111" y="166066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35,637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5" name="テキスト ボックス 244">
          <a:extLst>
            <a:ext uri="{FF2B5EF4-FFF2-40B4-BE49-F238E27FC236}">
              <a16:creationId xmlns:a16="http://schemas.microsoft.com/office/drawing/2014/main" id="{00000000-0008-0000-0700-0000F5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46" name="テキスト ボックス 245">
          <a:extLst>
            <a:ext uri="{FF2B5EF4-FFF2-40B4-BE49-F238E27FC236}">
              <a16:creationId xmlns:a16="http://schemas.microsoft.com/office/drawing/2014/main" id="{00000000-0008-0000-0700-0000F6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47" name="テキスト ボックス 246">
          <a:extLst>
            <a:ext uri="{FF2B5EF4-FFF2-40B4-BE49-F238E27FC236}">
              <a16:creationId xmlns:a16="http://schemas.microsoft.com/office/drawing/2014/main" id="{00000000-0008-0000-0700-0000F7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48" name="テキスト ボックス 247">
          <a:extLst>
            <a:ext uri="{FF2B5EF4-FFF2-40B4-BE49-F238E27FC236}">
              <a16:creationId xmlns:a16="http://schemas.microsoft.com/office/drawing/2014/main" id="{00000000-0008-0000-0700-0000F8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49" name="テキスト ボックス 248">
          <a:extLst>
            <a:ext uri="{FF2B5EF4-FFF2-40B4-BE49-F238E27FC236}">
              <a16:creationId xmlns:a16="http://schemas.microsoft.com/office/drawing/2014/main" id="{00000000-0008-0000-0700-0000F9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98</xdr:row>
      <xdr:rowOff>47073</xdr:rowOff>
    </xdr:from>
    <xdr:to>
      <xdr:col>24</xdr:col>
      <xdr:colOff>114300</xdr:colOff>
      <xdr:row>98</xdr:row>
      <xdr:rowOff>148673</xdr:rowOff>
    </xdr:to>
    <xdr:sp macro="" textlink="">
      <xdr:nvSpPr>
        <xdr:cNvPr id="250" name="楕円 249">
          <a:extLst>
            <a:ext uri="{FF2B5EF4-FFF2-40B4-BE49-F238E27FC236}">
              <a16:creationId xmlns:a16="http://schemas.microsoft.com/office/drawing/2014/main" id="{00000000-0008-0000-0700-0000FA000000}"/>
            </a:ext>
          </a:extLst>
        </xdr:cNvPr>
        <xdr:cNvSpPr/>
      </xdr:nvSpPr>
      <xdr:spPr>
        <a:xfrm>
          <a:off x="4584700" y="168491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97</xdr:row>
      <xdr:rowOff>141964</xdr:rowOff>
    </xdr:from>
    <xdr:ext cx="534377" cy="259045"/>
    <xdr:sp macro="" textlink="">
      <xdr:nvSpPr>
        <xdr:cNvPr id="251" name="衛生費該当値テキスト">
          <a:extLst>
            <a:ext uri="{FF2B5EF4-FFF2-40B4-BE49-F238E27FC236}">
              <a16:creationId xmlns:a16="http://schemas.microsoft.com/office/drawing/2014/main" id="{00000000-0008-0000-0700-0000FB000000}"/>
            </a:ext>
          </a:extLst>
        </xdr:cNvPr>
        <xdr:cNvSpPr txBox="1"/>
      </xdr:nvSpPr>
      <xdr:spPr>
        <a:xfrm>
          <a:off x="4686300" y="167726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30,978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98</xdr:row>
      <xdr:rowOff>43013</xdr:rowOff>
    </xdr:from>
    <xdr:to>
      <xdr:col>20</xdr:col>
      <xdr:colOff>38100</xdr:colOff>
      <xdr:row>98</xdr:row>
      <xdr:rowOff>144613</xdr:rowOff>
    </xdr:to>
    <xdr:sp macro="" textlink="">
      <xdr:nvSpPr>
        <xdr:cNvPr id="252" name="楕円 251">
          <a:extLst>
            <a:ext uri="{FF2B5EF4-FFF2-40B4-BE49-F238E27FC236}">
              <a16:creationId xmlns:a16="http://schemas.microsoft.com/office/drawing/2014/main" id="{00000000-0008-0000-0700-0000FC000000}"/>
            </a:ext>
          </a:extLst>
        </xdr:cNvPr>
        <xdr:cNvSpPr/>
      </xdr:nvSpPr>
      <xdr:spPr>
        <a:xfrm>
          <a:off x="3746500" y="168451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98</xdr:row>
      <xdr:rowOff>135740</xdr:rowOff>
    </xdr:from>
    <xdr:ext cx="534377" cy="259045"/>
    <xdr:sp macro="" textlink="">
      <xdr:nvSpPr>
        <xdr:cNvPr id="253" name="テキスト ボックス 252">
          <a:extLst>
            <a:ext uri="{FF2B5EF4-FFF2-40B4-BE49-F238E27FC236}">
              <a16:creationId xmlns:a16="http://schemas.microsoft.com/office/drawing/2014/main" id="{00000000-0008-0000-0700-0000FD000000}"/>
            </a:ext>
          </a:extLst>
        </xdr:cNvPr>
        <xdr:cNvSpPr txBox="1"/>
      </xdr:nvSpPr>
      <xdr:spPr>
        <a:xfrm>
          <a:off x="3530111" y="169378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32,044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98</xdr:row>
      <xdr:rowOff>22842</xdr:rowOff>
    </xdr:from>
    <xdr:to>
      <xdr:col>15</xdr:col>
      <xdr:colOff>101600</xdr:colOff>
      <xdr:row>98</xdr:row>
      <xdr:rowOff>124442</xdr:rowOff>
    </xdr:to>
    <xdr:sp macro="" textlink="">
      <xdr:nvSpPr>
        <xdr:cNvPr id="254" name="楕円 253">
          <a:extLst>
            <a:ext uri="{FF2B5EF4-FFF2-40B4-BE49-F238E27FC236}">
              <a16:creationId xmlns:a16="http://schemas.microsoft.com/office/drawing/2014/main" id="{00000000-0008-0000-0700-0000FE000000}"/>
            </a:ext>
          </a:extLst>
        </xdr:cNvPr>
        <xdr:cNvSpPr/>
      </xdr:nvSpPr>
      <xdr:spPr>
        <a:xfrm>
          <a:off x="2857500" y="168249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98</xdr:row>
      <xdr:rowOff>115569</xdr:rowOff>
    </xdr:from>
    <xdr:ext cx="534377" cy="259045"/>
    <xdr:sp macro="" textlink="">
      <xdr:nvSpPr>
        <xdr:cNvPr id="255" name="テキスト ボックス 254">
          <a:extLst>
            <a:ext uri="{FF2B5EF4-FFF2-40B4-BE49-F238E27FC236}">
              <a16:creationId xmlns:a16="http://schemas.microsoft.com/office/drawing/2014/main" id="{00000000-0008-0000-0700-0000FF000000}"/>
            </a:ext>
          </a:extLst>
        </xdr:cNvPr>
        <xdr:cNvSpPr txBox="1"/>
      </xdr:nvSpPr>
      <xdr:spPr>
        <a:xfrm>
          <a:off x="2641111" y="169176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37,338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98</xdr:row>
      <xdr:rowOff>17439</xdr:rowOff>
    </xdr:from>
    <xdr:to>
      <xdr:col>10</xdr:col>
      <xdr:colOff>165100</xdr:colOff>
      <xdr:row>98</xdr:row>
      <xdr:rowOff>119039</xdr:rowOff>
    </xdr:to>
    <xdr:sp macro="" textlink="">
      <xdr:nvSpPr>
        <xdr:cNvPr id="256" name="楕円 255">
          <a:extLst>
            <a:ext uri="{FF2B5EF4-FFF2-40B4-BE49-F238E27FC236}">
              <a16:creationId xmlns:a16="http://schemas.microsoft.com/office/drawing/2014/main" id="{00000000-0008-0000-0700-000000010000}"/>
            </a:ext>
          </a:extLst>
        </xdr:cNvPr>
        <xdr:cNvSpPr/>
      </xdr:nvSpPr>
      <xdr:spPr>
        <a:xfrm>
          <a:off x="1968500" y="168195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98</xdr:row>
      <xdr:rowOff>110166</xdr:rowOff>
    </xdr:from>
    <xdr:ext cx="534377" cy="259045"/>
    <xdr:sp macro="" textlink="">
      <xdr:nvSpPr>
        <xdr:cNvPr id="257" name="テキスト ボックス 256">
          <a:extLst>
            <a:ext uri="{FF2B5EF4-FFF2-40B4-BE49-F238E27FC236}">
              <a16:creationId xmlns:a16="http://schemas.microsoft.com/office/drawing/2014/main" id="{00000000-0008-0000-0700-000001010000}"/>
            </a:ext>
          </a:extLst>
        </xdr:cNvPr>
        <xdr:cNvSpPr txBox="1"/>
      </xdr:nvSpPr>
      <xdr:spPr>
        <a:xfrm>
          <a:off x="1752111" y="169122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38,756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98</xdr:row>
      <xdr:rowOff>54274</xdr:rowOff>
    </xdr:from>
    <xdr:to>
      <xdr:col>6</xdr:col>
      <xdr:colOff>38100</xdr:colOff>
      <xdr:row>98</xdr:row>
      <xdr:rowOff>155874</xdr:rowOff>
    </xdr:to>
    <xdr:sp macro="" textlink="">
      <xdr:nvSpPr>
        <xdr:cNvPr id="258" name="楕円 257">
          <a:extLst>
            <a:ext uri="{FF2B5EF4-FFF2-40B4-BE49-F238E27FC236}">
              <a16:creationId xmlns:a16="http://schemas.microsoft.com/office/drawing/2014/main" id="{00000000-0008-0000-0700-000002010000}"/>
            </a:ext>
          </a:extLst>
        </xdr:cNvPr>
        <xdr:cNvSpPr/>
      </xdr:nvSpPr>
      <xdr:spPr>
        <a:xfrm>
          <a:off x="1079500" y="168563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98</xdr:row>
      <xdr:rowOff>147001</xdr:rowOff>
    </xdr:from>
    <xdr:ext cx="534377" cy="259045"/>
    <xdr:sp macro="" textlink="">
      <xdr:nvSpPr>
        <xdr:cNvPr id="259" name="テキスト ボックス 258">
          <a:extLst>
            <a:ext uri="{FF2B5EF4-FFF2-40B4-BE49-F238E27FC236}">
              <a16:creationId xmlns:a16="http://schemas.microsoft.com/office/drawing/2014/main" id="{00000000-0008-0000-0700-000003010000}"/>
            </a:ext>
          </a:extLst>
        </xdr:cNvPr>
        <xdr:cNvSpPr txBox="1"/>
      </xdr:nvSpPr>
      <xdr:spPr>
        <a:xfrm>
          <a:off x="863111" y="169491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29,088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0" name="正方形/長方形 259">
          <a:extLst>
            <a:ext uri="{FF2B5EF4-FFF2-40B4-BE49-F238E27FC236}">
              <a16:creationId xmlns:a16="http://schemas.microsoft.com/office/drawing/2014/main" id="{00000000-0008-0000-0700-000004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労働費</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1" name="正方形/長方形 260">
          <a:extLst>
            <a:ext uri="{FF2B5EF4-FFF2-40B4-BE49-F238E27FC236}">
              <a16:creationId xmlns:a16="http://schemas.microsoft.com/office/drawing/2014/main" id="{00000000-0008-0000-0700-000005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2" name="正方形/長方形 261">
          <a:extLst>
            <a:ext uri="{FF2B5EF4-FFF2-40B4-BE49-F238E27FC236}">
              <a16:creationId xmlns:a16="http://schemas.microsoft.com/office/drawing/2014/main" id="{00000000-0008-0000-0700-000006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3" name="正方形/長方形 262">
          <a:extLst>
            <a:ext uri="{FF2B5EF4-FFF2-40B4-BE49-F238E27FC236}">
              <a16:creationId xmlns:a16="http://schemas.microsoft.com/office/drawing/2014/main" id="{00000000-0008-0000-0700-000007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4" name="正方形/長方形 263">
          <a:extLst>
            <a:ext uri="{FF2B5EF4-FFF2-40B4-BE49-F238E27FC236}">
              <a16:creationId xmlns:a16="http://schemas.microsoft.com/office/drawing/2014/main" id="{00000000-0008-0000-0700-000008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5" name="正方形/長方形 264">
          <a:extLst>
            <a:ext uri="{FF2B5EF4-FFF2-40B4-BE49-F238E27FC236}">
              <a16:creationId xmlns:a16="http://schemas.microsoft.com/office/drawing/2014/main" id="{00000000-0008-0000-0700-000009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66" name="正方形/長方形 265">
          <a:extLst>
            <a:ext uri="{FF2B5EF4-FFF2-40B4-BE49-F238E27FC236}">
              <a16:creationId xmlns:a16="http://schemas.microsoft.com/office/drawing/2014/main" id="{00000000-0008-0000-0700-00000A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67" name="正方形/長方形 266">
          <a:extLst>
            <a:ext uri="{FF2B5EF4-FFF2-40B4-BE49-F238E27FC236}">
              <a16:creationId xmlns:a16="http://schemas.microsoft.com/office/drawing/2014/main" id="{00000000-0008-0000-0700-00000B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68" name="テキスト ボックス 267">
          <a:extLst>
            <a:ext uri="{FF2B5EF4-FFF2-40B4-BE49-F238E27FC236}">
              <a16:creationId xmlns:a16="http://schemas.microsoft.com/office/drawing/2014/main" id="{00000000-0008-0000-0700-00000C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69" name="直線コネクタ 268">
          <a:extLst>
            <a:ext uri="{FF2B5EF4-FFF2-40B4-BE49-F238E27FC236}">
              <a16:creationId xmlns:a16="http://schemas.microsoft.com/office/drawing/2014/main" id="{00000000-0008-0000-0700-00000D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44450</xdr:rowOff>
    </xdr:from>
    <xdr:to>
      <xdr:col>59</xdr:col>
      <xdr:colOff>50800</xdr:colOff>
      <xdr:row>39</xdr:row>
      <xdr:rowOff>44450</xdr:rowOff>
    </xdr:to>
    <xdr:cxnSp macro="">
      <xdr:nvCxnSpPr>
        <xdr:cNvPr id="270" name="直線コネクタ 269">
          <a:extLst>
            <a:ext uri="{FF2B5EF4-FFF2-40B4-BE49-F238E27FC236}">
              <a16:creationId xmlns:a16="http://schemas.microsoft.com/office/drawing/2014/main" id="{00000000-0008-0000-0700-00000E010000}"/>
            </a:ext>
          </a:extLst>
        </xdr:cNvPr>
        <xdr:cNvCxnSpPr/>
      </xdr:nvCxnSpPr>
      <xdr:spPr>
        <a:xfrm>
          <a:off x="6604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73677</xdr:rowOff>
    </xdr:from>
    <xdr:ext cx="248786" cy="259045"/>
    <xdr:sp macro="" textlink="">
      <xdr:nvSpPr>
        <xdr:cNvPr id="271" name="テキスト ボックス 270">
          <a:extLst>
            <a:ext uri="{FF2B5EF4-FFF2-40B4-BE49-F238E27FC236}">
              <a16:creationId xmlns:a16="http://schemas.microsoft.com/office/drawing/2014/main" id="{00000000-0008-0000-0700-00000F010000}"/>
            </a:ext>
          </a:extLst>
        </xdr:cNvPr>
        <xdr:cNvSpPr txBox="1"/>
      </xdr:nvSpPr>
      <xdr:spPr>
        <a:xfrm>
          <a:off x="6355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6350</xdr:rowOff>
    </xdr:from>
    <xdr:to>
      <xdr:col>59</xdr:col>
      <xdr:colOff>50800</xdr:colOff>
      <xdr:row>37</xdr:row>
      <xdr:rowOff>6350</xdr:rowOff>
    </xdr:to>
    <xdr:cxnSp macro="">
      <xdr:nvCxnSpPr>
        <xdr:cNvPr id="272" name="直線コネクタ 271">
          <a:extLst>
            <a:ext uri="{FF2B5EF4-FFF2-40B4-BE49-F238E27FC236}">
              <a16:creationId xmlns:a16="http://schemas.microsoft.com/office/drawing/2014/main" id="{00000000-0008-0000-0700-000010010000}"/>
            </a:ext>
          </a:extLst>
        </xdr:cNvPr>
        <xdr:cNvCxnSpPr/>
      </xdr:nvCxnSpPr>
      <xdr:spPr>
        <a:xfrm>
          <a:off x="6604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36</xdr:row>
      <xdr:rowOff>35577</xdr:rowOff>
    </xdr:from>
    <xdr:ext cx="467179" cy="259045"/>
    <xdr:sp macro="" textlink="">
      <xdr:nvSpPr>
        <xdr:cNvPr id="273" name="テキスト ボックス 272">
          <a:extLst>
            <a:ext uri="{FF2B5EF4-FFF2-40B4-BE49-F238E27FC236}">
              <a16:creationId xmlns:a16="http://schemas.microsoft.com/office/drawing/2014/main" id="{00000000-0008-0000-0700-000011010000}"/>
            </a:ext>
          </a:extLst>
        </xdr:cNvPr>
        <xdr:cNvSpPr txBox="1"/>
      </xdr:nvSpPr>
      <xdr:spPr>
        <a:xfrm>
          <a:off x="6136821" y="62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34</xdr:row>
      <xdr:rowOff>139700</xdr:rowOff>
    </xdr:from>
    <xdr:to>
      <xdr:col>59</xdr:col>
      <xdr:colOff>50800</xdr:colOff>
      <xdr:row>34</xdr:row>
      <xdr:rowOff>139700</xdr:rowOff>
    </xdr:to>
    <xdr:cxnSp macro="">
      <xdr:nvCxnSpPr>
        <xdr:cNvPr id="274" name="直線コネクタ 273">
          <a:extLst>
            <a:ext uri="{FF2B5EF4-FFF2-40B4-BE49-F238E27FC236}">
              <a16:creationId xmlns:a16="http://schemas.microsoft.com/office/drawing/2014/main" id="{00000000-0008-0000-0700-000012010000}"/>
            </a:ext>
          </a:extLst>
        </xdr:cNvPr>
        <xdr:cNvCxnSpPr/>
      </xdr:nvCxnSpPr>
      <xdr:spPr>
        <a:xfrm>
          <a:off x="6604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33</xdr:row>
      <xdr:rowOff>168927</xdr:rowOff>
    </xdr:from>
    <xdr:ext cx="467179" cy="259045"/>
    <xdr:sp macro="" textlink="">
      <xdr:nvSpPr>
        <xdr:cNvPr id="275" name="テキスト ボックス 274">
          <a:extLst>
            <a:ext uri="{FF2B5EF4-FFF2-40B4-BE49-F238E27FC236}">
              <a16:creationId xmlns:a16="http://schemas.microsoft.com/office/drawing/2014/main" id="{00000000-0008-0000-0700-000013010000}"/>
            </a:ext>
          </a:extLst>
        </xdr:cNvPr>
        <xdr:cNvSpPr txBox="1"/>
      </xdr:nvSpPr>
      <xdr:spPr>
        <a:xfrm>
          <a:off x="6136821" y="58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32</xdr:row>
      <xdr:rowOff>101600</xdr:rowOff>
    </xdr:from>
    <xdr:to>
      <xdr:col>59</xdr:col>
      <xdr:colOff>50800</xdr:colOff>
      <xdr:row>32</xdr:row>
      <xdr:rowOff>101600</xdr:rowOff>
    </xdr:to>
    <xdr:cxnSp macro="">
      <xdr:nvCxnSpPr>
        <xdr:cNvPr id="276" name="直線コネクタ 275">
          <a:extLst>
            <a:ext uri="{FF2B5EF4-FFF2-40B4-BE49-F238E27FC236}">
              <a16:creationId xmlns:a16="http://schemas.microsoft.com/office/drawing/2014/main" id="{00000000-0008-0000-0700-000014010000}"/>
            </a:ext>
          </a:extLst>
        </xdr:cNvPr>
        <xdr:cNvCxnSpPr/>
      </xdr:nvCxnSpPr>
      <xdr:spPr>
        <a:xfrm>
          <a:off x="6604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31</xdr:row>
      <xdr:rowOff>130827</xdr:rowOff>
    </xdr:from>
    <xdr:ext cx="467179" cy="259045"/>
    <xdr:sp macro="" textlink="">
      <xdr:nvSpPr>
        <xdr:cNvPr id="277" name="テキスト ボックス 276">
          <a:extLst>
            <a:ext uri="{FF2B5EF4-FFF2-40B4-BE49-F238E27FC236}">
              <a16:creationId xmlns:a16="http://schemas.microsoft.com/office/drawing/2014/main" id="{00000000-0008-0000-0700-000015010000}"/>
            </a:ext>
          </a:extLst>
        </xdr:cNvPr>
        <xdr:cNvSpPr txBox="1"/>
      </xdr:nvSpPr>
      <xdr:spPr>
        <a:xfrm>
          <a:off x="6136821" y="54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63500</xdr:rowOff>
    </xdr:from>
    <xdr:to>
      <xdr:col>59</xdr:col>
      <xdr:colOff>50800</xdr:colOff>
      <xdr:row>30</xdr:row>
      <xdr:rowOff>63500</xdr:rowOff>
    </xdr:to>
    <xdr:cxnSp macro="">
      <xdr:nvCxnSpPr>
        <xdr:cNvPr id="278" name="直線コネクタ 277">
          <a:extLst>
            <a:ext uri="{FF2B5EF4-FFF2-40B4-BE49-F238E27FC236}">
              <a16:creationId xmlns:a16="http://schemas.microsoft.com/office/drawing/2014/main" id="{00000000-0008-0000-0700-000016010000}"/>
            </a:ext>
          </a:extLst>
        </xdr:cNvPr>
        <xdr:cNvCxnSpPr/>
      </xdr:nvCxnSpPr>
      <xdr:spPr>
        <a:xfrm>
          <a:off x="6604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29</xdr:row>
      <xdr:rowOff>92727</xdr:rowOff>
    </xdr:from>
    <xdr:ext cx="531299" cy="259045"/>
    <xdr:sp macro="" textlink="">
      <xdr:nvSpPr>
        <xdr:cNvPr id="279" name="テキスト ボックス 278">
          <a:extLst>
            <a:ext uri="{FF2B5EF4-FFF2-40B4-BE49-F238E27FC236}">
              <a16:creationId xmlns:a16="http://schemas.microsoft.com/office/drawing/2014/main" id="{00000000-0008-0000-0700-000017010000}"/>
            </a:ext>
          </a:extLst>
        </xdr:cNvPr>
        <xdr:cNvSpPr txBox="1"/>
      </xdr:nvSpPr>
      <xdr:spPr>
        <a:xfrm>
          <a:off x="6072701" y="506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0" name="直線コネクタ 279">
          <a:extLst>
            <a:ext uri="{FF2B5EF4-FFF2-40B4-BE49-F238E27FC236}">
              <a16:creationId xmlns:a16="http://schemas.microsoft.com/office/drawing/2014/main" id="{00000000-0008-0000-0700-000018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27</xdr:row>
      <xdr:rowOff>54627</xdr:rowOff>
    </xdr:from>
    <xdr:ext cx="531299" cy="259045"/>
    <xdr:sp macro="" textlink="">
      <xdr:nvSpPr>
        <xdr:cNvPr id="281" name="テキスト ボックス 280">
          <a:extLst>
            <a:ext uri="{FF2B5EF4-FFF2-40B4-BE49-F238E27FC236}">
              <a16:creationId xmlns:a16="http://schemas.microsoft.com/office/drawing/2014/main" id="{00000000-0008-0000-0700-000019010000}"/>
            </a:ext>
          </a:extLst>
        </xdr:cNvPr>
        <xdr:cNvSpPr txBox="1"/>
      </xdr:nvSpPr>
      <xdr:spPr>
        <a:xfrm>
          <a:off x="6072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2" name="労働費グラフ枠">
          <a:extLst>
            <a:ext uri="{FF2B5EF4-FFF2-40B4-BE49-F238E27FC236}">
              <a16:creationId xmlns:a16="http://schemas.microsoft.com/office/drawing/2014/main" id="{00000000-0008-0000-0700-00001A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30</xdr:row>
      <xdr:rowOff>153797</xdr:rowOff>
    </xdr:from>
    <xdr:to>
      <xdr:col>54</xdr:col>
      <xdr:colOff>189865</xdr:colOff>
      <xdr:row>39</xdr:row>
      <xdr:rowOff>44450</xdr:rowOff>
    </xdr:to>
    <xdr:cxnSp macro="">
      <xdr:nvCxnSpPr>
        <xdr:cNvPr id="283" name="直線コネクタ 282">
          <a:extLst>
            <a:ext uri="{FF2B5EF4-FFF2-40B4-BE49-F238E27FC236}">
              <a16:creationId xmlns:a16="http://schemas.microsoft.com/office/drawing/2014/main" id="{00000000-0008-0000-0700-00001B010000}"/>
            </a:ext>
          </a:extLst>
        </xdr:cNvPr>
        <xdr:cNvCxnSpPr/>
      </xdr:nvCxnSpPr>
      <xdr:spPr>
        <a:xfrm flipV="1">
          <a:off x="10475595" y="5297297"/>
          <a:ext cx="1270" cy="143370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39</xdr:row>
      <xdr:rowOff>48277</xdr:rowOff>
    </xdr:from>
    <xdr:ext cx="249299" cy="259045"/>
    <xdr:sp macro="" textlink="">
      <xdr:nvSpPr>
        <xdr:cNvPr id="284" name="労働費最小値テキスト">
          <a:extLst>
            <a:ext uri="{FF2B5EF4-FFF2-40B4-BE49-F238E27FC236}">
              <a16:creationId xmlns:a16="http://schemas.microsoft.com/office/drawing/2014/main" id="{00000000-0008-0000-0700-00001C010000}"/>
            </a:ext>
          </a:extLst>
        </xdr:cNvPr>
        <xdr:cNvSpPr txBox="1"/>
      </xdr:nvSpPr>
      <xdr:spPr>
        <a:xfrm>
          <a:off x="10528300" y="6734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39</xdr:row>
      <xdr:rowOff>44450</xdr:rowOff>
    </xdr:from>
    <xdr:to>
      <xdr:col>55</xdr:col>
      <xdr:colOff>88900</xdr:colOff>
      <xdr:row>39</xdr:row>
      <xdr:rowOff>44450</xdr:rowOff>
    </xdr:to>
    <xdr:cxnSp macro="">
      <xdr:nvCxnSpPr>
        <xdr:cNvPr id="285" name="直線コネクタ 284">
          <a:extLst>
            <a:ext uri="{FF2B5EF4-FFF2-40B4-BE49-F238E27FC236}">
              <a16:creationId xmlns:a16="http://schemas.microsoft.com/office/drawing/2014/main" id="{00000000-0008-0000-0700-00001D010000}"/>
            </a:ext>
          </a:extLst>
        </xdr:cNvPr>
        <xdr:cNvCxnSpPr/>
      </xdr:nvCxnSpPr>
      <xdr:spPr>
        <a:xfrm>
          <a:off x="10388600" y="6731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29</xdr:row>
      <xdr:rowOff>100474</xdr:rowOff>
    </xdr:from>
    <xdr:ext cx="534377" cy="259045"/>
    <xdr:sp macro="" textlink="">
      <xdr:nvSpPr>
        <xdr:cNvPr id="286" name="労働費最大値テキスト">
          <a:extLst>
            <a:ext uri="{FF2B5EF4-FFF2-40B4-BE49-F238E27FC236}">
              <a16:creationId xmlns:a16="http://schemas.microsoft.com/office/drawing/2014/main" id="{00000000-0008-0000-0700-00001E010000}"/>
            </a:ext>
          </a:extLst>
        </xdr:cNvPr>
        <xdr:cNvSpPr txBox="1"/>
      </xdr:nvSpPr>
      <xdr:spPr>
        <a:xfrm>
          <a:off x="10528300" y="50725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11,289</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30</xdr:row>
      <xdr:rowOff>153797</xdr:rowOff>
    </xdr:from>
    <xdr:to>
      <xdr:col>55</xdr:col>
      <xdr:colOff>88900</xdr:colOff>
      <xdr:row>30</xdr:row>
      <xdr:rowOff>153797</xdr:rowOff>
    </xdr:to>
    <xdr:cxnSp macro="">
      <xdr:nvCxnSpPr>
        <xdr:cNvPr id="287" name="直線コネクタ 286">
          <a:extLst>
            <a:ext uri="{FF2B5EF4-FFF2-40B4-BE49-F238E27FC236}">
              <a16:creationId xmlns:a16="http://schemas.microsoft.com/office/drawing/2014/main" id="{00000000-0008-0000-0700-00001F010000}"/>
            </a:ext>
          </a:extLst>
        </xdr:cNvPr>
        <xdr:cNvCxnSpPr/>
      </xdr:nvCxnSpPr>
      <xdr:spPr>
        <a:xfrm>
          <a:off x="10388600" y="529729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37</xdr:row>
      <xdr:rowOff>89916</xdr:rowOff>
    </xdr:from>
    <xdr:to>
      <xdr:col>55</xdr:col>
      <xdr:colOff>0</xdr:colOff>
      <xdr:row>37</xdr:row>
      <xdr:rowOff>96774</xdr:rowOff>
    </xdr:to>
    <xdr:cxnSp macro="">
      <xdr:nvCxnSpPr>
        <xdr:cNvPr id="288" name="直線コネクタ 287">
          <a:extLst>
            <a:ext uri="{FF2B5EF4-FFF2-40B4-BE49-F238E27FC236}">
              <a16:creationId xmlns:a16="http://schemas.microsoft.com/office/drawing/2014/main" id="{00000000-0008-0000-0700-000020010000}"/>
            </a:ext>
          </a:extLst>
        </xdr:cNvPr>
        <xdr:cNvCxnSpPr/>
      </xdr:nvCxnSpPr>
      <xdr:spPr>
        <a:xfrm>
          <a:off x="9639300" y="6433566"/>
          <a:ext cx="838200" cy="68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38</xdr:row>
      <xdr:rowOff>59199</xdr:rowOff>
    </xdr:from>
    <xdr:ext cx="378565" cy="259045"/>
    <xdr:sp macro="" textlink="">
      <xdr:nvSpPr>
        <xdr:cNvPr id="289" name="労働費平均値テキスト">
          <a:extLst>
            <a:ext uri="{FF2B5EF4-FFF2-40B4-BE49-F238E27FC236}">
              <a16:creationId xmlns:a16="http://schemas.microsoft.com/office/drawing/2014/main" id="{00000000-0008-0000-0700-000021010000}"/>
            </a:ext>
          </a:extLst>
        </xdr:cNvPr>
        <xdr:cNvSpPr txBox="1"/>
      </xdr:nvSpPr>
      <xdr:spPr>
        <a:xfrm>
          <a:off x="10528300" y="6574299"/>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80772</xdr:rowOff>
    </xdr:from>
    <xdr:to>
      <xdr:col>55</xdr:col>
      <xdr:colOff>50800</xdr:colOff>
      <xdr:row>39</xdr:row>
      <xdr:rowOff>10922</xdr:rowOff>
    </xdr:to>
    <xdr:sp macro="" textlink="">
      <xdr:nvSpPr>
        <xdr:cNvPr id="290" name="フローチャート: 判断 289">
          <a:extLst>
            <a:ext uri="{FF2B5EF4-FFF2-40B4-BE49-F238E27FC236}">
              <a16:creationId xmlns:a16="http://schemas.microsoft.com/office/drawing/2014/main" id="{00000000-0008-0000-0700-000022010000}"/>
            </a:ext>
          </a:extLst>
        </xdr:cNvPr>
        <xdr:cNvSpPr/>
      </xdr:nvSpPr>
      <xdr:spPr>
        <a:xfrm>
          <a:off x="10426700" y="65958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37</xdr:row>
      <xdr:rowOff>89916</xdr:rowOff>
    </xdr:from>
    <xdr:to>
      <xdr:col>50</xdr:col>
      <xdr:colOff>114300</xdr:colOff>
      <xdr:row>37</xdr:row>
      <xdr:rowOff>102235</xdr:rowOff>
    </xdr:to>
    <xdr:cxnSp macro="">
      <xdr:nvCxnSpPr>
        <xdr:cNvPr id="291" name="直線コネクタ 290">
          <a:extLst>
            <a:ext uri="{FF2B5EF4-FFF2-40B4-BE49-F238E27FC236}">
              <a16:creationId xmlns:a16="http://schemas.microsoft.com/office/drawing/2014/main" id="{00000000-0008-0000-0700-000023010000}"/>
            </a:ext>
          </a:extLst>
        </xdr:cNvPr>
        <xdr:cNvCxnSpPr/>
      </xdr:nvCxnSpPr>
      <xdr:spPr>
        <a:xfrm flipV="1">
          <a:off x="8750300" y="6433566"/>
          <a:ext cx="889000" cy="123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38</xdr:row>
      <xdr:rowOff>91313</xdr:rowOff>
    </xdr:from>
    <xdr:to>
      <xdr:col>50</xdr:col>
      <xdr:colOff>165100</xdr:colOff>
      <xdr:row>39</xdr:row>
      <xdr:rowOff>21463</xdr:rowOff>
    </xdr:to>
    <xdr:sp macro="" textlink="">
      <xdr:nvSpPr>
        <xdr:cNvPr id="292" name="フローチャート: 判断 291">
          <a:extLst>
            <a:ext uri="{FF2B5EF4-FFF2-40B4-BE49-F238E27FC236}">
              <a16:creationId xmlns:a16="http://schemas.microsoft.com/office/drawing/2014/main" id="{00000000-0008-0000-0700-000024010000}"/>
            </a:ext>
          </a:extLst>
        </xdr:cNvPr>
        <xdr:cNvSpPr/>
      </xdr:nvSpPr>
      <xdr:spPr>
        <a:xfrm>
          <a:off x="9588500" y="66064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39</xdr:row>
      <xdr:rowOff>12590</xdr:rowOff>
    </xdr:from>
    <xdr:ext cx="378565" cy="259045"/>
    <xdr:sp macro="" textlink="">
      <xdr:nvSpPr>
        <xdr:cNvPr id="293" name="テキスト ボックス 292">
          <a:extLst>
            <a:ext uri="{FF2B5EF4-FFF2-40B4-BE49-F238E27FC236}">
              <a16:creationId xmlns:a16="http://schemas.microsoft.com/office/drawing/2014/main" id="{00000000-0008-0000-0700-000025010000}"/>
            </a:ext>
          </a:extLst>
        </xdr:cNvPr>
        <xdr:cNvSpPr txBox="1"/>
      </xdr:nvSpPr>
      <xdr:spPr>
        <a:xfrm>
          <a:off x="9450017" y="669914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37</xdr:row>
      <xdr:rowOff>102235</xdr:rowOff>
    </xdr:from>
    <xdr:to>
      <xdr:col>45</xdr:col>
      <xdr:colOff>177800</xdr:colOff>
      <xdr:row>37</xdr:row>
      <xdr:rowOff>107950</xdr:rowOff>
    </xdr:to>
    <xdr:cxnSp macro="">
      <xdr:nvCxnSpPr>
        <xdr:cNvPr id="294" name="直線コネクタ 293">
          <a:extLst>
            <a:ext uri="{FF2B5EF4-FFF2-40B4-BE49-F238E27FC236}">
              <a16:creationId xmlns:a16="http://schemas.microsoft.com/office/drawing/2014/main" id="{00000000-0008-0000-0700-000026010000}"/>
            </a:ext>
          </a:extLst>
        </xdr:cNvPr>
        <xdr:cNvCxnSpPr/>
      </xdr:nvCxnSpPr>
      <xdr:spPr>
        <a:xfrm flipV="1">
          <a:off x="7861300" y="6445885"/>
          <a:ext cx="889000" cy="57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38</xdr:row>
      <xdr:rowOff>92456</xdr:rowOff>
    </xdr:from>
    <xdr:to>
      <xdr:col>46</xdr:col>
      <xdr:colOff>38100</xdr:colOff>
      <xdr:row>39</xdr:row>
      <xdr:rowOff>22606</xdr:rowOff>
    </xdr:to>
    <xdr:sp macro="" textlink="">
      <xdr:nvSpPr>
        <xdr:cNvPr id="295" name="フローチャート: 判断 294">
          <a:extLst>
            <a:ext uri="{FF2B5EF4-FFF2-40B4-BE49-F238E27FC236}">
              <a16:creationId xmlns:a16="http://schemas.microsoft.com/office/drawing/2014/main" id="{00000000-0008-0000-0700-000027010000}"/>
            </a:ext>
          </a:extLst>
        </xdr:cNvPr>
        <xdr:cNvSpPr/>
      </xdr:nvSpPr>
      <xdr:spPr>
        <a:xfrm>
          <a:off x="8699500" y="66075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179017</xdr:colOff>
      <xdr:row>39</xdr:row>
      <xdr:rowOff>13733</xdr:rowOff>
    </xdr:from>
    <xdr:ext cx="378565" cy="259045"/>
    <xdr:sp macro="" textlink="">
      <xdr:nvSpPr>
        <xdr:cNvPr id="296" name="テキスト ボックス 295">
          <a:extLst>
            <a:ext uri="{FF2B5EF4-FFF2-40B4-BE49-F238E27FC236}">
              <a16:creationId xmlns:a16="http://schemas.microsoft.com/office/drawing/2014/main" id="{00000000-0008-0000-0700-000028010000}"/>
            </a:ext>
          </a:extLst>
        </xdr:cNvPr>
        <xdr:cNvSpPr txBox="1"/>
      </xdr:nvSpPr>
      <xdr:spPr>
        <a:xfrm>
          <a:off x="8561017" y="670028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37</xdr:row>
      <xdr:rowOff>106426</xdr:rowOff>
    </xdr:from>
    <xdr:to>
      <xdr:col>41</xdr:col>
      <xdr:colOff>50800</xdr:colOff>
      <xdr:row>37</xdr:row>
      <xdr:rowOff>107950</xdr:rowOff>
    </xdr:to>
    <xdr:cxnSp macro="">
      <xdr:nvCxnSpPr>
        <xdr:cNvPr id="297" name="直線コネクタ 296">
          <a:extLst>
            <a:ext uri="{FF2B5EF4-FFF2-40B4-BE49-F238E27FC236}">
              <a16:creationId xmlns:a16="http://schemas.microsoft.com/office/drawing/2014/main" id="{00000000-0008-0000-0700-000029010000}"/>
            </a:ext>
          </a:extLst>
        </xdr:cNvPr>
        <xdr:cNvCxnSpPr/>
      </xdr:nvCxnSpPr>
      <xdr:spPr>
        <a:xfrm>
          <a:off x="6972300" y="6450076"/>
          <a:ext cx="889000" cy="15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38</xdr:row>
      <xdr:rowOff>90170</xdr:rowOff>
    </xdr:from>
    <xdr:to>
      <xdr:col>41</xdr:col>
      <xdr:colOff>101600</xdr:colOff>
      <xdr:row>39</xdr:row>
      <xdr:rowOff>20320</xdr:rowOff>
    </xdr:to>
    <xdr:sp macro="" textlink="">
      <xdr:nvSpPr>
        <xdr:cNvPr id="298" name="フローチャート: 判断 297">
          <a:extLst>
            <a:ext uri="{FF2B5EF4-FFF2-40B4-BE49-F238E27FC236}">
              <a16:creationId xmlns:a16="http://schemas.microsoft.com/office/drawing/2014/main" id="{00000000-0008-0000-0700-00002A010000}"/>
            </a:ext>
          </a:extLst>
        </xdr:cNvPr>
        <xdr:cNvSpPr/>
      </xdr:nvSpPr>
      <xdr:spPr>
        <a:xfrm>
          <a:off x="7810500" y="66052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52017</xdr:colOff>
      <xdr:row>39</xdr:row>
      <xdr:rowOff>11447</xdr:rowOff>
    </xdr:from>
    <xdr:ext cx="378565" cy="259045"/>
    <xdr:sp macro="" textlink="">
      <xdr:nvSpPr>
        <xdr:cNvPr id="299" name="テキスト ボックス 298">
          <a:extLst>
            <a:ext uri="{FF2B5EF4-FFF2-40B4-BE49-F238E27FC236}">
              <a16:creationId xmlns:a16="http://schemas.microsoft.com/office/drawing/2014/main" id="{00000000-0008-0000-0700-00002B010000}"/>
            </a:ext>
          </a:extLst>
        </xdr:cNvPr>
        <xdr:cNvSpPr txBox="1"/>
      </xdr:nvSpPr>
      <xdr:spPr>
        <a:xfrm>
          <a:off x="7672017" y="669799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38</xdr:row>
      <xdr:rowOff>86106</xdr:rowOff>
    </xdr:from>
    <xdr:to>
      <xdr:col>36</xdr:col>
      <xdr:colOff>165100</xdr:colOff>
      <xdr:row>39</xdr:row>
      <xdr:rowOff>16256</xdr:rowOff>
    </xdr:to>
    <xdr:sp macro="" textlink="">
      <xdr:nvSpPr>
        <xdr:cNvPr id="300" name="フローチャート: 判断 299">
          <a:extLst>
            <a:ext uri="{FF2B5EF4-FFF2-40B4-BE49-F238E27FC236}">
              <a16:creationId xmlns:a16="http://schemas.microsoft.com/office/drawing/2014/main" id="{00000000-0008-0000-0700-00002C010000}"/>
            </a:ext>
          </a:extLst>
        </xdr:cNvPr>
        <xdr:cNvSpPr/>
      </xdr:nvSpPr>
      <xdr:spPr>
        <a:xfrm>
          <a:off x="6921500" y="66012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115517</xdr:colOff>
      <xdr:row>39</xdr:row>
      <xdr:rowOff>7383</xdr:rowOff>
    </xdr:from>
    <xdr:ext cx="378565" cy="259045"/>
    <xdr:sp macro="" textlink="">
      <xdr:nvSpPr>
        <xdr:cNvPr id="301" name="テキスト ボックス 300">
          <a:extLst>
            <a:ext uri="{FF2B5EF4-FFF2-40B4-BE49-F238E27FC236}">
              <a16:creationId xmlns:a16="http://schemas.microsoft.com/office/drawing/2014/main" id="{00000000-0008-0000-0700-00002D010000}"/>
            </a:ext>
          </a:extLst>
        </xdr:cNvPr>
        <xdr:cNvSpPr txBox="1"/>
      </xdr:nvSpPr>
      <xdr:spPr>
        <a:xfrm>
          <a:off x="6783017" y="669393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2" name="テキスト ボックス 301">
          <a:extLst>
            <a:ext uri="{FF2B5EF4-FFF2-40B4-BE49-F238E27FC236}">
              <a16:creationId xmlns:a16="http://schemas.microsoft.com/office/drawing/2014/main" id="{00000000-0008-0000-0700-00002E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3" name="テキスト ボックス 302">
          <a:extLst>
            <a:ext uri="{FF2B5EF4-FFF2-40B4-BE49-F238E27FC236}">
              <a16:creationId xmlns:a16="http://schemas.microsoft.com/office/drawing/2014/main" id="{00000000-0008-0000-0700-00002F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4" name="テキスト ボックス 303">
          <a:extLst>
            <a:ext uri="{FF2B5EF4-FFF2-40B4-BE49-F238E27FC236}">
              <a16:creationId xmlns:a16="http://schemas.microsoft.com/office/drawing/2014/main" id="{00000000-0008-0000-0700-000030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05" name="テキスト ボックス 304">
          <a:extLst>
            <a:ext uri="{FF2B5EF4-FFF2-40B4-BE49-F238E27FC236}">
              <a16:creationId xmlns:a16="http://schemas.microsoft.com/office/drawing/2014/main" id="{00000000-0008-0000-0700-000031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06" name="テキスト ボックス 305">
          <a:extLst>
            <a:ext uri="{FF2B5EF4-FFF2-40B4-BE49-F238E27FC236}">
              <a16:creationId xmlns:a16="http://schemas.microsoft.com/office/drawing/2014/main" id="{00000000-0008-0000-0700-000032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45974</xdr:rowOff>
    </xdr:from>
    <xdr:to>
      <xdr:col>55</xdr:col>
      <xdr:colOff>50800</xdr:colOff>
      <xdr:row>37</xdr:row>
      <xdr:rowOff>147574</xdr:rowOff>
    </xdr:to>
    <xdr:sp macro="" textlink="">
      <xdr:nvSpPr>
        <xdr:cNvPr id="307" name="楕円 306">
          <a:extLst>
            <a:ext uri="{FF2B5EF4-FFF2-40B4-BE49-F238E27FC236}">
              <a16:creationId xmlns:a16="http://schemas.microsoft.com/office/drawing/2014/main" id="{00000000-0008-0000-0700-000033010000}"/>
            </a:ext>
          </a:extLst>
        </xdr:cNvPr>
        <xdr:cNvSpPr/>
      </xdr:nvSpPr>
      <xdr:spPr>
        <a:xfrm>
          <a:off x="10426700" y="63896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36</xdr:row>
      <xdr:rowOff>68851</xdr:rowOff>
    </xdr:from>
    <xdr:ext cx="469744" cy="259045"/>
    <xdr:sp macro="" textlink="">
      <xdr:nvSpPr>
        <xdr:cNvPr id="308" name="労働費該当値テキスト">
          <a:extLst>
            <a:ext uri="{FF2B5EF4-FFF2-40B4-BE49-F238E27FC236}">
              <a16:creationId xmlns:a16="http://schemas.microsoft.com/office/drawing/2014/main" id="{00000000-0008-0000-0700-000034010000}"/>
            </a:ext>
          </a:extLst>
        </xdr:cNvPr>
        <xdr:cNvSpPr txBox="1"/>
      </xdr:nvSpPr>
      <xdr:spPr>
        <a:xfrm>
          <a:off x="10528300" y="62410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2,288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37</xdr:row>
      <xdr:rowOff>39116</xdr:rowOff>
    </xdr:from>
    <xdr:to>
      <xdr:col>50</xdr:col>
      <xdr:colOff>165100</xdr:colOff>
      <xdr:row>37</xdr:row>
      <xdr:rowOff>140716</xdr:rowOff>
    </xdr:to>
    <xdr:sp macro="" textlink="">
      <xdr:nvSpPr>
        <xdr:cNvPr id="309" name="楕円 308">
          <a:extLst>
            <a:ext uri="{FF2B5EF4-FFF2-40B4-BE49-F238E27FC236}">
              <a16:creationId xmlns:a16="http://schemas.microsoft.com/office/drawing/2014/main" id="{00000000-0008-0000-0700-000035010000}"/>
            </a:ext>
          </a:extLst>
        </xdr:cNvPr>
        <xdr:cNvSpPr/>
      </xdr:nvSpPr>
      <xdr:spPr>
        <a:xfrm>
          <a:off x="9588500" y="63827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35</xdr:row>
      <xdr:rowOff>157243</xdr:rowOff>
    </xdr:from>
    <xdr:ext cx="469744" cy="259045"/>
    <xdr:sp macro="" textlink="">
      <xdr:nvSpPr>
        <xdr:cNvPr id="310" name="テキスト ボックス 309">
          <a:extLst>
            <a:ext uri="{FF2B5EF4-FFF2-40B4-BE49-F238E27FC236}">
              <a16:creationId xmlns:a16="http://schemas.microsoft.com/office/drawing/2014/main" id="{00000000-0008-0000-0700-000036010000}"/>
            </a:ext>
          </a:extLst>
        </xdr:cNvPr>
        <xdr:cNvSpPr txBox="1"/>
      </xdr:nvSpPr>
      <xdr:spPr>
        <a:xfrm>
          <a:off x="9404428" y="61579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37</xdr:row>
      <xdr:rowOff>51435</xdr:rowOff>
    </xdr:from>
    <xdr:to>
      <xdr:col>46</xdr:col>
      <xdr:colOff>38100</xdr:colOff>
      <xdr:row>37</xdr:row>
      <xdr:rowOff>153035</xdr:rowOff>
    </xdr:to>
    <xdr:sp macro="" textlink="">
      <xdr:nvSpPr>
        <xdr:cNvPr id="311" name="楕円 310">
          <a:extLst>
            <a:ext uri="{FF2B5EF4-FFF2-40B4-BE49-F238E27FC236}">
              <a16:creationId xmlns:a16="http://schemas.microsoft.com/office/drawing/2014/main" id="{00000000-0008-0000-0700-000037010000}"/>
            </a:ext>
          </a:extLst>
        </xdr:cNvPr>
        <xdr:cNvSpPr/>
      </xdr:nvSpPr>
      <xdr:spPr>
        <a:xfrm>
          <a:off x="8699500" y="63950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35</xdr:row>
      <xdr:rowOff>169562</xdr:rowOff>
    </xdr:from>
    <xdr:ext cx="469744" cy="259045"/>
    <xdr:sp macro="" textlink="">
      <xdr:nvSpPr>
        <xdr:cNvPr id="312" name="テキスト ボックス 311">
          <a:extLst>
            <a:ext uri="{FF2B5EF4-FFF2-40B4-BE49-F238E27FC236}">
              <a16:creationId xmlns:a16="http://schemas.microsoft.com/office/drawing/2014/main" id="{00000000-0008-0000-0700-000038010000}"/>
            </a:ext>
          </a:extLst>
        </xdr:cNvPr>
        <xdr:cNvSpPr txBox="1"/>
      </xdr:nvSpPr>
      <xdr:spPr>
        <a:xfrm>
          <a:off x="8515428" y="61703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37</xdr:row>
      <xdr:rowOff>57150</xdr:rowOff>
    </xdr:from>
    <xdr:to>
      <xdr:col>41</xdr:col>
      <xdr:colOff>101600</xdr:colOff>
      <xdr:row>37</xdr:row>
      <xdr:rowOff>158750</xdr:rowOff>
    </xdr:to>
    <xdr:sp macro="" textlink="">
      <xdr:nvSpPr>
        <xdr:cNvPr id="313" name="楕円 312">
          <a:extLst>
            <a:ext uri="{FF2B5EF4-FFF2-40B4-BE49-F238E27FC236}">
              <a16:creationId xmlns:a16="http://schemas.microsoft.com/office/drawing/2014/main" id="{00000000-0008-0000-0700-000039010000}"/>
            </a:ext>
          </a:extLst>
        </xdr:cNvPr>
        <xdr:cNvSpPr/>
      </xdr:nvSpPr>
      <xdr:spPr>
        <a:xfrm>
          <a:off x="7810500" y="6400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36</xdr:row>
      <xdr:rowOff>3827</xdr:rowOff>
    </xdr:from>
    <xdr:ext cx="469744" cy="259045"/>
    <xdr:sp macro="" textlink="">
      <xdr:nvSpPr>
        <xdr:cNvPr id="314" name="テキスト ボックス 313">
          <a:extLst>
            <a:ext uri="{FF2B5EF4-FFF2-40B4-BE49-F238E27FC236}">
              <a16:creationId xmlns:a16="http://schemas.microsoft.com/office/drawing/2014/main" id="{00000000-0008-0000-0700-00003A010000}"/>
            </a:ext>
          </a:extLst>
        </xdr:cNvPr>
        <xdr:cNvSpPr txBox="1"/>
      </xdr:nvSpPr>
      <xdr:spPr>
        <a:xfrm>
          <a:off x="7626428" y="61760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37</xdr:row>
      <xdr:rowOff>55626</xdr:rowOff>
    </xdr:from>
    <xdr:to>
      <xdr:col>36</xdr:col>
      <xdr:colOff>165100</xdr:colOff>
      <xdr:row>37</xdr:row>
      <xdr:rowOff>157226</xdr:rowOff>
    </xdr:to>
    <xdr:sp macro="" textlink="">
      <xdr:nvSpPr>
        <xdr:cNvPr id="315" name="楕円 314">
          <a:extLst>
            <a:ext uri="{FF2B5EF4-FFF2-40B4-BE49-F238E27FC236}">
              <a16:creationId xmlns:a16="http://schemas.microsoft.com/office/drawing/2014/main" id="{00000000-0008-0000-0700-00003B010000}"/>
            </a:ext>
          </a:extLst>
        </xdr:cNvPr>
        <xdr:cNvSpPr/>
      </xdr:nvSpPr>
      <xdr:spPr>
        <a:xfrm>
          <a:off x="6921500" y="63992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36</xdr:row>
      <xdr:rowOff>2303</xdr:rowOff>
    </xdr:from>
    <xdr:ext cx="469744" cy="259045"/>
    <xdr:sp macro="" textlink="">
      <xdr:nvSpPr>
        <xdr:cNvPr id="316" name="テキスト ボックス 315">
          <a:extLst>
            <a:ext uri="{FF2B5EF4-FFF2-40B4-BE49-F238E27FC236}">
              <a16:creationId xmlns:a16="http://schemas.microsoft.com/office/drawing/2014/main" id="{00000000-0008-0000-0700-00003C010000}"/>
            </a:ext>
          </a:extLst>
        </xdr:cNvPr>
        <xdr:cNvSpPr txBox="1"/>
      </xdr:nvSpPr>
      <xdr:spPr>
        <a:xfrm>
          <a:off x="6737428" y="61745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17" name="正方形/長方形 316">
          <a:extLst>
            <a:ext uri="{FF2B5EF4-FFF2-40B4-BE49-F238E27FC236}">
              <a16:creationId xmlns:a16="http://schemas.microsoft.com/office/drawing/2014/main" id="{00000000-0008-0000-0700-00003D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農林水産業費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18" name="正方形/長方形 317">
          <a:extLst>
            <a:ext uri="{FF2B5EF4-FFF2-40B4-BE49-F238E27FC236}">
              <a16:creationId xmlns:a16="http://schemas.microsoft.com/office/drawing/2014/main" id="{00000000-0008-0000-0700-00003E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19" name="正方形/長方形 318">
          <a:extLst>
            <a:ext uri="{FF2B5EF4-FFF2-40B4-BE49-F238E27FC236}">
              <a16:creationId xmlns:a16="http://schemas.microsoft.com/office/drawing/2014/main" id="{00000000-0008-0000-0700-00003F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91/108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0" name="正方形/長方形 319">
          <a:extLst>
            <a:ext uri="{FF2B5EF4-FFF2-40B4-BE49-F238E27FC236}">
              <a16:creationId xmlns:a16="http://schemas.microsoft.com/office/drawing/2014/main" id="{00000000-0008-0000-0700-000040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1" name="正方形/長方形 320">
          <a:extLst>
            <a:ext uri="{FF2B5EF4-FFF2-40B4-BE49-F238E27FC236}">
              <a16:creationId xmlns:a16="http://schemas.microsoft.com/office/drawing/2014/main" id="{00000000-0008-0000-0700-000041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2" name="正方形/長方形 321">
          <a:extLst>
            <a:ext uri="{FF2B5EF4-FFF2-40B4-BE49-F238E27FC236}">
              <a16:creationId xmlns:a16="http://schemas.microsoft.com/office/drawing/2014/main" id="{00000000-0008-0000-0700-000042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3" name="正方形/長方形 322">
          <a:extLst>
            <a:ext uri="{FF2B5EF4-FFF2-40B4-BE49-F238E27FC236}">
              <a16:creationId xmlns:a16="http://schemas.microsoft.com/office/drawing/2014/main" id="{00000000-0008-0000-0700-000043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4" name="正方形/長方形 323">
          <a:extLst>
            <a:ext uri="{FF2B5EF4-FFF2-40B4-BE49-F238E27FC236}">
              <a16:creationId xmlns:a16="http://schemas.microsoft.com/office/drawing/2014/main" id="{00000000-0008-0000-0700-000044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25" name="テキスト ボックス 324">
          <a:extLst>
            <a:ext uri="{FF2B5EF4-FFF2-40B4-BE49-F238E27FC236}">
              <a16:creationId xmlns:a16="http://schemas.microsoft.com/office/drawing/2014/main" id="{00000000-0008-0000-0700-000045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26" name="直線コネクタ 325">
          <a:extLst>
            <a:ext uri="{FF2B5EF4-FFF2-40B4-BE49-F238E27FC236}">
              <a16:creationId xmlns:a16="http://schemas.microsoft.com/office/drawing/2014/main" id="{00000000-0008-0000-0700-000046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44450</xdr:rowOff>
    </xdr:from>
    <xdr:to>
      <xdr:col>59</xdr:col>
      <xdr:colOff>50800</xdr:colOff>
      <xdr:row>59</xdr:row>
      <xdr:rowOff>44450</xdr:rowOff>
    </xdr:to>
    <xdr:cxnSp macro="">
      <xdr:nvCxnSpPr>
        <xdr:cNvPr id="327" name="直線コネクタ 326">
          <a:extLst>
            <a:ext uri="{FF2B5EF4-FFF2-40B4-BE49-F238E27FC236}">
              <a16:creationId xmlns:a16="http://schemas.microsoft.com/office/drawing/2014/main" id="{00000000-0008-0000-0700-000047010000}"/>
            </a:ext>
          </a:extLst>
        </xdr:cNvPr>
        <xdr:cNvCxnSpPr/>
      </xdr:nvCxnSpPr>
      <xdr:spPr>
        <a:xfrm>
          <a:off x="6604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58</xdr:row>
      <xdr:rowOff>73677</xdr:rowOff>
    </xdr:from>
    <xdr:ext cx="248786" cy="259045"/>
    <xdr:sp macro="" textlink="">
      <xdr:nvSpPr>
        <xdr:cNvPr id="328" name="テキスト ボックス 327">
          <a:extLst>
            <a:ext uri="{FF2B5EF4-FFF2-40B4-BE49-F238E27FC236}">
              <a16:creationId xmlns:a16="http://schemas.microsoft.com/office/drawing/2014/main" id="{00000000-0008-0000-0700-000048010000}"/>
            </a:ext>
          </a:extLst>
        </xdr:cNvPr>
        <xdr:cNvSpPr txBox="1"/>
      </xdr:nvSpPr>
      <xdr:spPr>
        <a:xfrm>
          <a:off x="6355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6350</xdr:rowOff>
    </xdr:from>
    <xdr:to>
      <xdr:col>59</xdr:col>
      <xdr:colOff>50800</xdr:colOff>
      <xdr:row>57</xdr:row>
      <xdr:rowOff>6350</xdr:rowOff>
    </xdr:to>
    <xdr:cxnSp macro="">
      <xdr:nvCxnSpPr>
        <xdr:cNvPr id="329" name="直線コネクタ 328">
          <a:extLst>
            <a:ext uri="{FF2B5EF4-FFF2-40B4-BE49-F238E27FC236}">
              <a16:creationId xmlns:a16="http://schemas.microsoft.com/office/drawing/2014/main" id="{00000000-0008-0000-0700-000049010000}"/>
            </a:ext>
          </a:extLst>
        </xdr:cNvPr>
        <xdr:cNvCxnSpPr/>
      </xdr:nvCxnSpPr>
      <xdr:spPr>
        <a:xfrm>
          <a:off x="6604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56</xdr:row>
      <xdr:rowOff>35577</xdr:rowOff>
    </xdr:from>
    <xdr:ext cx="531299" cy="259045"/>
    <xdr:sp macro="" textlink="">
      <xdr:nvSpPr>
        <xdr:cNvPr id="330" name="テキスト ボックス 329">
          <a:extLst>
            <a:ext uri="{FF2B5EF4-FFF2-40B4-BE49-F238E27FC236}">
              <a16:creationId xmlns:a16="http://schemas.microsoft.com/office/drawing/2014/main" id="{00000000-0008-0000-0700-00004A010000}"/>
            </a:ext>
          </a:extLst>
        </xdr:cNvPr>
        <xdr:cNvSpPr txBox="1"/>
      </xdr:nvSpPr>
      <xdr:spPr>
        <a:xfrm>
          <a:off x="6072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54</xdr:row>
      <xdr:rowOff>139700</xdr:rowOff>
    </xdr:from>
    <xdr:to>
      <xdr:col>59</xdr:col>
      <xdr:colOff>50800</xdr:colOff>
      <xdr:row>54</xdr:row>
      <xdr:rowOff>139700</xdr:rowOff>
    </xdr:to>
    <xdr:cxnSp macro="">
      <xdr:nvCxnSpPr>
        <xdr:cNvPr id="331" name="直線コネクタ 330">
          <a:extLst>
            <a:ext uri="{FF2B5EF4-FFF2-40B4-BE49-F238E27FC236}">
              <a16:creationId xmlns:a16="http://schemas.microsoft.com/office/drawing/2014/main" id="{00000000-0008-0000-0700-00004B010000}"/>
            </a:ext>
          </a:extLst>
        </xdr:cNvPr>
        <xdr:cNvCxnSpPr/>
      </xdr:nvCxnSpPr>
      <xdr:spPr>
        <a:xfrm>
          <a:off x="6604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53</xdr:row>
      <xdr:rowOff>168927</xdr:rowOff>
    </xdr:from>
    <xdr:ext cx="531299" cy="259045"/>
    <xdr:sp macro="" textlink="">
      <xdr:nvSpPr>
        <xdr:cNvPr id="332" name="テキスト ボックス 331">
          <a:extLst>
            <a:ext uri="{FF2B5EF4-FFF2-40B4-BE49-F238E27FC236}">
              <a16:creationId xmlns:a16="http://schemas.microsoft.com/office/drawing/2014/main" id="{00000000-0008-0000-0700-00004C010000}"/>
            </a:ext>
          </a:extLst>
        </xdr:cNvPr>
        <xdr:cNvSpPr txBox="1"/>
      </xdr:nvSpPr>
      <xdr:spPr>
        <a:xfrm>
          <a:off x="6072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52</xdr:row>
      <xdr:rowOff>101600</xdr:rowOff>
    </xdr:from>
    <xdr:to>
      <xdr:col>59</xdr:col>
      <xdr:colOff>50800</xdr:colOff>
      <xdr:row>52</xdr:row>
      <xdr:rowOff>101600</xdr:rowOff>
    </xdr:to>
    <xdr:cxnSp macro="">
      <xdr:nvCxnSpPr>
        <xdr:cNvPr id="333" name="直線コネクタ 332">
          <a:extLst>
            <a:ext uri="{FF2B5EF4-FFF2-40B4-BE49-F238E27FC236}">
              <a16:creationId xmlns:a16="http://schemas.microsoft.com/office/drawing/2014/main" id="{00000000-0008-0000-0700-00004D010000}"/>
            </a:ext>
          </a:extLst>
        </xdr:cNvPr>
        <xdr:cNvCxnSpPr/>
      </xdr:nvCxnSpPr>
      <xdr:spPr>
        <a:xfrm>
          <a:off x="6604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51</xdr:row>
      <xdr:rowOff>130827</xdr:rowOff>
    </xdr:from>
    <xdr:ext cx="531299" cy="259045"/>
    <xdr:sp macro="" textlink="">
      <xdr:nvSpPr>
        <xdr:cNvPr id="334" name="テキスト ボックス 333">
          <a:extLst>
            <a:ext uri="{FF2B5EF4-FFF2-40B4-BE49-F238E27FC236}">
              <a16:creationId xmlns:a16="http://schemas.microsoft.com/office/drawing/2014/main" id="{00000000-0008-0000-0700-00004E010000}"/>
            </a:ext>
          </a:extLst>
        </xdr:cNvPr>
        <xdr:cNvSpPr txBox="1"/>
      </xdr:nvSpPr>
      <xdr:spPr>
        <a:xfrm>
          <a:off x="6072701" y="887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63500</xdr:rowOff>
    </xdr:from>
    <xdr:to>
      <xdr:col>59</xdr:col>
      <xdr:colOff>50800</xdr:colOff>
      <xdr:row>50</xdr:row>
      <xdr:rowOff>63500</xdr:rowOff>
    </xdr:to>
    <xdr:cxnSp macro="">
      <xdr:nvCxnSpPr>
        <xdr:cNvPr id="335" name="直線コネクタ 334">
          <a:extLst>
            <a:ext uri="{FF2B5EF4-FFF2-40B4-BE49-F238E27FC236}">
              <a16:creationId xmlns:a16="http://schemas.microsoft.com/office/drawing/2014/main" id="{00000000-0008-0000-0700-00004F010000}"/>
            </a:ext>
          </a:extLst>
        </xdr:cNvPr>
        <xdr:cNvCxnSpPr/>
      </xdr:nvCxnSpPr>
      <xdr:spPr>
        <a:xfrm>
          <a:off x="6604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49</xdr:row>
      <xdr:rowOff>92727</xdr:rowOff>
    </xdr:from>
    <xdr:ext cx="531299" cy="259045"/>
    <xdr:sp macro="" textlink="">
      <xdr:nvSpPr>
        <xdr:cNvPr id="336" name="テキスト ボックス 335">
          <a:extLst>
            <a:ext uri="{FF2B5EF4-FFF2-40B4-BE49-F238E27FC236}">
              <a16:creationId xmlns:a16="http://schemas.microsoft.com/office/drawing/2014/main" id="{00000000-0008-0000-0700-000050010000}"/>
            </a:ext>
          </a:extLst>
        </xdr:cNvPr>
        <xdr:cNvSpPr txBox="1"/>
      </xdr:nvSpPr>
      <xdr:spPr>
        <a:xfrm>
          <a:off x="6072701" y="849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37" name="直線コネクタ 336">
          <a:extLst>
            <a:ext uri="{FF2B5EF4-FFF2-40B4-BE49-F238E27FC236}">
              <a16:creationId xmlns:a16="http://schemas.microsoft.com/office/drawing/2014/main" id="{00000000-0008-0000-0700-000051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47</xdr:row>
      <xdr:rowOff>54627</xdr:rowOff>
    </xdr:from>
    <xdr:ext cx="531299" cy="259045"/>
    <xdr:sp macro="" textlink="">
      <xdr:nvSpPr>
        <xdr:cNvPr id="338" name="テキスト ボックス 337">
          <a:extLst>
            <a:ext uri="{FF2B5EF4-FFF2-40B4-BE49-F238E27FC236}">
              <a16:creationId xmlns:a16="http://schemas.microsoft.com/office/drawing/2014/main" id="{00000000-0008-0000-0700-000052010000}"/>
            </a:ext>
          </a:extLst>
        </xdr:cNvPr>
        <xdr:cNvSpPr txBox="1"/>
      </xdr:nvSpPr>
      <xdr:spPr>
        <a:xfrm>
          <a:off x="6072701" y="811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39" name="農林水産業費グラフ枠">
          <a:extLst>
            <a:ext uri="{FF2B5EF4-FFF2-40B4-BE49-F238E27FC236}">
              <a16:creationId xmlns:a16="http://schemas.microsoft.com/office/drawing/2014/main" id="{00000000-0008-0000-0700-000053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50</xdr:row>
      <xdr:rowOff>136309</xdr:rowOff>
    </xdr:from>
    <xdr:to>
      <xdr:col>54</xdr:col>
      <xdr:colOff>189865</xdr:colOff>
      <xdr:row>59</xdr:row>
      <xdr:rowOff>40183</xdr:rowOff>
    </xdr:to>
    <xdr:cxnSp macro="">
      <xdr:nvCxnSpPr>
        <xdr:cNvPr id="340" name="直線コネクタ 339">
          <a:extLst>
            <a:ext uri="{FF2B5EF4-FFF2-40B4-BE49-F238E27FC236}">
              <a16:creationId xmlns:a16="http://schemas.microsoft.com/office/drawing/2014/main" id="{00000000-0008-0000-0700-000054010000}"/>
            </a:ext>
          </a:extLst>
        </xdr:cNvPr>
        <xdr:cNvCxnSpPr/>
      </xdr:nvCxnSpPr>
      <xdr:spPr>
        <a:xfrm flipV="1">
          <a:off x="10475595" y="8708809"/>
          <a:ext cx="1270" cy="144692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59</xdr:row>
      <xdr:rowOff>44010</xdr:rowOff>
    </xdr:from>
    <xdr:ext cx="378565" cy="259045"/>
    <xdr:sp macro="" textlink="">
      <xdr:nvSpPr>
        <xdr:cNvPr id="341" name="農林水産業費最小値テキスト">
          <a:extLst>
            <a:ext uri="{FF2B5EF4-FFF2-40B4-BE49-F238E27FC236}">
              <a16:creationId xmlns:a16="http://schemas.microsoft.com/office/drawing/2014/main" id="{00000000-0008-0000-0700-000055010000}"/>
            </a:ext>
          </a:extLst>
        </xdr:cNvPr>
        <xdr:cNvSpPr txBox="1"/>
      </xdr:nvSpPr>
      <xdr:spPr>
        <a:xfrm>
          <a:off x="10528300" y="1015956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59</xdr:row>
      <xdr:rowOff>40183</xdr:rowOff>
    </xdr:from>
    <xdr:to>
      <xdr:col>55</xdr:col>
      <xdr:colOff>88900</xdr:colOff>
      <xdr:row>59</xdr:row>
      <xdr:rowOff>40183</xdr:rowOff>
    </xdr:to>
    <xdr:cxnSp macro="">
      <xdr:nvCxnSpPr>
        <xdr:cNvPr id="342" name="直線コネクタ 341">
          <a:extLst>
            <a:ext uri="{FF2B5EF4-FFF2-40B4-BE49-F238E27FC236}">
              <a16:creationId xmlns:a16="http://schemas.microsoft.com/office/drawing/2014/main" id="{00000000-0008-0000-0700-000056010000}"/>
            </a:ext>
          </a:extLst>
        </xdr:cNvPr>
        <xdr:cNvCxnSpPr/>
      </xdr:nvCxnSpPr>
      <xdr:spPr>
        <a:xfrm>
          <a:off x="10388600" y="101557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49</xdr:row>
      <xdr:rowOff>82986</xdr:rowOff>
    </xdr:from>
    <xdr:ext cx="534377" cy="259045"/>
    <xdr:sp macro="" textlink="">
      <xdr:nvSpPr>
        <xdr:cNvPr id="343" name="農林水産業費最大値テキスト">
          <a:extLst>
            <a:ext uri="{FF2B5EF4-FFF2-40B4-BE49-F238E27FC236}">
              <a16:creationId xmlns:a16="http://schemas.microsoft.com/office/drawing/2014/main" id="{00000000-0008-0000-0700-000057010000}"/>
            </a:ext>
          </a:extLst>
        </xdr:cNvPr>
        <xdr:cNvSpPr txBox="1"/>
      </xdr:nvSpPr>
      <xdr:spPr>
        <a:xfrm>
          <a:off x="10528300" y="84840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38,089</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50</xdr:row>
      <xdr:rowOff>136309</xdr:rowOff>
    </xdr:from>
    <xdr:to>
      <xdr:col>55</xdr:col>
      <xdr:colOff>88900</xdr:colOff>
      <xdr:row>50</xdr:row>
      <xdr:rowOff>136309</xdr:rowOff>
    </xdr:to>
    <xdr:cxnSp macro="">
      <xdr:nvCxnSpPr>
        <xdr:cNvPr id="344" name="直線コネクタ 343">
          <a:extLst>
            <a:ext uri="{FF2B5EF4-FFF2-40B4-BE49-F238E27FC236}">
              <a16:creationId xmlns:a16="http://schemas.microsoft.com/office/drawing/2014/main" id="{00000000-0008-0000-0700-000058010000}"/>
            </a:ext>
          </a:extLst>
        </xdr:cNvPr>
        <xdr:cNvCxnSpPr/>
      </xdr:nvCxnSpPr>
      <xdr:spPr>
        <a:xfrm>
          <a:off x="10388600" y="870880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59</xdr:row>
      <xdr:rowOff>5512</xdr:rowOff>
    </xdr:from>
    <xdr:to>
      <xdr:col>55</xdr:col>
      <xdr:colOff>0</xdr:colOff>
      <xdr:row>59</xdr:row>
      <xdr:rowOff>7912</xdr:rowOff>
    </xdr:to>
    <xdr:cxnSp macro="">
      <xdr:nvCxnSpPr>
        <xdr:cNvPr id="345" name="直線コネクタ 344">
          <a:extLst>
            <a:ext uri="{FF2B5EF4-FFF2-40B4-BE49-F238E27FC236}">
              <a16:creationId xmlns:a16="http://schemas.microsoft.com/office/drawing/2014/main" id="{00000000-0008-0000-0700-000059010000}"/>
            </a:ext>
          </a:extLst>
        </xdr:cNvPr>
        <xdr:cNvCxnSpPr/>
      </xdr:nvCxnSpPr>
      <xdr:spPr>
        <a:xfrm flipV="1">
          <a:off x="9639300" y="10121062"/>
          <a:ext cx="838200" cy="24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56</xdr:row>
      <xdr:rowOff>129188</xdr:rowOff>
    </xdr:from>
    <xdr:ext cx="469744" cy="259045"/>
    <xdr:sp macro="" textlink="">
      <xdr:nvSpPr>
        <xdr:cNvPr id="346" name="農林水産業費平均値テキスト">
          <a:extLst>
            <a:ext uri="{FF2B5EF4-FFF2-40B4-BE49-F238E27FC236}">
              <a16:creationId xmlns:a16="http://schemas.microsoft.com/office/drawing/2014/main" id="{00000000-0008-0000-0700-00005A010000}"/>
            </a:ext>
          </a:extLst>
        </xdr:cNvPr>
        <xdr:cNvSpPr txBox="1"/>
      </xdr:nvSpPr>
      <xdr:spPr>
        <a:xfrm>
          <a:off x="10528300" y="9730388"/>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6,043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57</xdr:row>
      <xdr:rowOff>106311</xdr:rowOff>
    </xdr:from>
    <xdr:to>
      <xdr:col>55</xdr:col>
      <xdr:colOff>50800</xdr:colOff>
      <xdr:row>58</xdr:row>
      <xdr:rowOff>36461</xdr:rowOff>
    </xdr:to>
    <xdr:sp macro="" textlink="">
      <xdr:nvSpPr>
        <xdr:cNvPr id="347" name="フローチャート: 判断 346">
          <a:extLst>
            <a:ext uri="{FF2B5EF4-FFF2-40B4-BE49-F238E27FC236}">
              <a16:creationId xmlns:a16="http://schemas.microsoft.com/office/drawing/2014/main" id="{00000000-0008-0000-0700-00005B010000}"/>
            </a:ext>
          </a:extLst>
        </xdr:cNvPr>
        <xdr:cNvSpPr/>
      </xdr:nvSpPr>
      <xdr:spPr>
        <a:xfrm>
          <a:off x="10426700" y="98789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59</xdr:row>
      <xdr:rowOff>7912</xdr:rowOff>
    </xdr:from>
    <xdr:to>
      <xdr:col>50</xdr:col>
      <xdr:colOff>114300</xdr:colOff>
      <xdr:row>59</xdr:row>
      <xdr:rowOff>8293</xdr:rowOff>
    </xdr:to>
    <xdr:cxnSp macro="">
      <xdr:nvCxnSpPr>
        <xdr:cNvPr id="348" name="直線コネクタ 347">
          <a:extLst>
            <a:ext uri="{FF2B5EF4-FFF2-40B4-BE49-F238E27FC236}">
              <a16:creationId xmlns:a16="http://schemas.microsoft.com/office/drawing/2014/main" id="{00000000-0008-0000-0700-00005C010000}"/>
            </a:ext>
          </a:extLst>
        </xdr:cNvPr>
        <xdr:cNvCxnSpPr/>
      </xdr:nvCxnSpPr>
      <xdr:spPr>
        <a:xfrm flipV="1">
          <a:off x="8750300" y="10123462"/>
          <a:ext cx="889000" cy="3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57</xdr:row>
      <xdr:rowOff>96253</xdr:rowOff>
    </xdr:from>
    <xdr:to>
      <xdr:col>50</xdr:col>
      <xdr:colOff>165100</xdr:colOff>
      <xdr:row>58</xdr:row>
      <xdr:rowOff>26403</xdr:rowOff>
    </xdr:to>
    <xdr:sp macro="" textlink="">
      <xdr:nvSpPr>
        <xdr:cNvPr id="349" name="フローチャート: 判断 348">
          <a:extLst>
            <a:ext uri="{FF2B5EF4-FFF2-40B4-BE49-F238E27FC236}">
              <a16:creationId xmlns:a16="http://schemas.microsoft.com/office/drawing/2014/main" id="{00000000-0008-0000-0700-00005D010000}"/>
            </a:ext>
          </a:extLst>
        </xdr:cNvPr>
        <xdr:cNvSpPr/>
      </xdr:nvSpPr>
      <xdr:spPr>
        <a:xfrm>
          <a:off x="9588500" y="98689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56</xdr:row>
      <xdr:rowOff>42930</xdr:rowOff>
    </xdr:from>
    <xdr:ext cx="469744" cy="259045"/>
    <xdr:sp macro="" textlink="">
      <xdr:nvSpPr>
        <xdr:cNvPr id="350" name="テキスト ボックス 349">
          <a:extLst>
            <a:ext uri="{FF2B5EF4-FFF2-40B4-BE49-F238E27FC236}">
              <a16:creationId xmlns:a16="http://schemas.microsoft.com/office/drawing/2014/main" id="{00000000-0008-0000-0700-00005E010000}"/>
            </a:ext>
          </a:extLst>
        </xdr:cNvPr>
        <xdr:cNvSpPr txBox="1"/>
      </xdr:nvSpPr>
      <xdr:spPr>
        <a:xfrm>
          <a:off x="9404428" y="96441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59</xdr:row>
      <xdr:rowOff>8293</xdr:rowOff>
    </xdr:from>
    <xdr:to>
      <xdr:col>45</xdr:col>
      <xdr:colOff>177800</xdr:colOff>
      <xdr:row>59</xdr:row>
      <xdr:rowOff>13208</xdr:rowOff>
    </xdr:to>
    <xdr:cxnSp macro="">
      <xdr:nvCxnSpPr>
        <xdr:cNvPr id="351" name="直線コネクタ 350">
          <a:extLst>
            <a:ext uri="{FF2B5EF4-FFF2-40B4-BE49-F238E27FC236}">
              <a16:creationId xmlns:a16="http://schemas.microsoft.com/office/drawing/2014/main" id="{00000000-0008-0000-0700-00005F010000}"/>
            </a:ext>
          </a:extLst>
        </xdr:cNvPr>
        <xdr:cNvCxnSpPr/>
      </xdr:nvCxnSpPr>
      <xdr:spPr>
        <a:xfrm flipV="1">
          <a:off x="7861300" y="10123843"/>
          <a:ext cx="889000" cy="49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57</xdr:row>
      <xdr:rowOff>98387</xdr:rowOff>
    </xdr:from>
    <xdr:to>
      <xdr:col>46</xdr:col>
      <xdr:colOff>38100</xdr:colOff>
      <xdr:row>58</xdr:row>
      <xdr:rowOff>28537</xdr:rowOff>
    </xdr:to>
    <xdr:sp macro="" textlink="">
      <xdr:nvSpPr>
        <xdr:cNvPr id="352" name="フローチャート: 判断 351">
          <a:extLst>
            <a:ext uri="{FF2B5EF4-FFF2-40B4-BE49-F238E27FC236}">
              <a16:creationId xmlns:a16="http://schemas.microsoft.com/office/drawing/2014/main" id="{00000000-0008-0000-0700-000060010000}"/>
            </a:ext>
          </a:extLst>
        </xdr:cNvPr>
        <xdr:cNvSpPr/>
      </xdr:nvSpPr>
      <xdr:spPr>
        <a:xfrm>
          <a:off x="8699500" y="98710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56</xdr:row>
      <xdr:rowOff>45064</xdr:rowOff>
    </xdr:from>
    <xdr:ext cx="469744" cy="259045"/>
    <xdr:sp macro="" textlink="">
      <xdr:nvSpPr>
        <xdr:cNvPr id="353" name="テキスト ボックス 352">
          <a:extLst>
            <a:ext uri="{FF2B5EF4-FFF2-40B4-BE49-F238E27FC236}">
              <a16:creationId xmlns:a16="http://schemas.microsoft.com/office/drawing/2014/main" id="{00000000-0008-0000-0700-000061010000}"/>
            </a:ext>
          </a:extLst>
        </xdr:cNvPr>
        <xdr:cNvSpPr txBox="1"/>
      </xdr:nvSpPr>
      <xdr:spPr>
        <a:xfrm>
          <a:off x="8515428" y="96462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59</xdr:row>
      <xdr:rowOff>13208</xdr:rowOff>
    </xdr:from>
    <xdr:to>
      <xdr:col>41</xdr:col>
      <xdr:colOff>50800</xdr:colOff>
      <xdr:row>59</xdr:row>
      <xdr:rowOff>15456</xdr:rowOff>
    </xdr:to>
    <xdr:cxnSp macro="">
      <xdr:nvCxnSpPr>
        <xdr:cNvPr id="354" name="直線コネクタ 353">
          <a:extLst>
            <a:ext uri="{FF2B5EF4-FFF2-40B4-BE49-F238E27FC236}">
              <a16:creationId xmlns:a16="http://schemas.microsoft.com/office/drawing/2014/main" id="{00000000-0008-0000-0700-000062010000}"/>
            </a:ext>
          </a:extLst>
        </xdr:cNvPr>
        <xdr:cNvCxnSpPr/>
      </xdr:nvCxnSpPr>
      <xdr:spPr>
        <a:xfrm flipV="1">
          <a:off x="6972300" y="10128758"/>
          <a:ext cx="889000" cy="22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57</xdr:row>
      <xdr:rowOff>90653</xdr:rowOff>
    </xdr:from>
    <xdr:to>
      <xdr:col>41</xdr:col>
      <xdr:colOff>101600</xdr:colOff>
      <xdr:row>58</xdr:row>
      <xdr:rowOff>20803</xdr:rowOff>
    </xdr:to>
    <xdr:sp macro="" textlink="">
      <xdr:nvSpPr>
        <xdr:cNvPr id="355" name="フローチャート: 判断 354">
          <a:extLst>
            <a:ext uri="{FF2B5EF4-FFF2-40B4-BE49-F238E27FC236}">
              <a16:creationId xmlns:a16="http://schemas.microsoft.com/office/drawing/2014/main" id="{00000000-0008-0000-0700-000063010000}"/>
            </a:ext>
          </a:extLst>
        </xdr:cNvPr>
        <xdr:cNvSpPr/>
      </xdr:nvSpPr>
      <xdr:spPr>
        <a:xfrm>
          <a:off x="7810500" y="98633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56</xdr:row>
      <xdr:rowOff>37330</xdr:rowOff>
    </xdr:from>
    <xdr:ext cx="469744" cy="259045"/>
    <xdr:sp macro="" textlink="">
      <xdr:nvSpPr>
        <xdr:cNvPr id="356" name="テキスト ボックス 355">
          <a:extLst>
            <a:ext uri="{FF2B5EF4-FFF2-40B4-BE49-F238E27FC236}">
              <a16:creationId xmlns:a16="http://schemas.microsoft.com/office/drawing/2014/main" id="{00000000-0008-0000-0700-000064010000}"/>
            </a:ext>
          </a:extLst>
        </xdr:cNvPr>
        <xdr:cNvSpPr txBox="1"/>
      </xdr:nvSpPr>
      <xdr:spPr>
        <a:xfrm>
          <a:off x="7626428" y="96385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57</xdr:row>
      <xdr:rowOff>111493</xdr:rowOff>
    </xdr:from>
    <xdr:to>
      <xdr:col>36</xdr:col>
      <xdr:colOff>165100</xdr:colOff>
      <xdr:row>58</xdr:row>
      <xdr:rowOff>41643</xdr:rowOff>
    </xdr:to>
    <xdr:sp macro="" textlink="">
      <xdr:nvSpPr>
        <xdr:cNvPr id="357" name="フローチャート: 判断 356">
          <a:extLst>
            <a:ext uri="{FF2B5EF4-FFF2-40B4-BE49-F238E27FC236}">
              <a16:creationId xmlns:a16="http://schemas.microsoft.com/office/drawing/2014/main" id="{00000000-0008-0000-0700-000065010000}"/>
            </a:ext>
          </a:extLst>
        </xdr:cNvPr>
        <xdr:cNvSpPr/>
      </xdr:nvSpPr>
      <xdr:spPr>
        <a:xfrm>
          <a:off x="6921500" y="98841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56</xdr:row>
      <xdr:rowOff>58170</xdr:rowOff>
    </xdr:from>
    <xdr:ext cx="469744" cy="259045"/>
    <xdr:sp macro="" textlink="">
      <xdr:nvSpPr>
        <xdr:cNvPr id="358" name="テキスト ボックス 357">
          <a:extLst>
            <a:ext uri="{FF2B5EF4-FFF2-40B4-BE49-F238E27FC236}">
              <a16:creationId xmlns:a16="http://schemas.microsoft.com/office/drawing/2014/main" id="{00000000-0008-0000-0700-000066010000}"/>
            </a:ext>
          </a:extLst>
        </xdr:cNvPr>
        <xdr:cNvSpPr txBox="1"/>
      </xdr:nvSpPr>
      <xdr:spPr>
        <a:xfrm>
          <a:off x="6737428" y="96593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59" name="テキスト ボックス 358">
          <a:extLst>
            <a:ext uri="{FF2B5EF4-FFF2-40B4-BE49-F238E27FC236}">
              <a16:creationId xmlns:a16="http://schemas.microsoft.com/office/drawing/2014/main" id="{00000000-0008-0000-0700-000067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0" name="テキスト ボックス 359">
          <a:extLst>
            <a:ext uri="{FF2B5EF4-FFF2-40B4-BE49-F238E27FC236}">
              <a16:creationId xmlns:a16="http://schemas.microsoft.com/office/drawing/2014/main" id="{00000000-0008-0000-0700-000068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1" name="テキスト ボックス 360">
          <a:extLst>
            <a:ext uri="{FF2B5EF4-FFF2-40B4-BE49-F238E27FC236}">
              <a16:creationId xmlns:a16="http://schemas.microsoft.com/office/drawing/2014/main" id="{00000000-0008-0000-0700-000069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2" name="テキスト ボックス 361">
          <a:extLst>
            <a:ext uri="{FF2B5EF4-FFF2-40B4-BE49-F238E27FC236}">
              <a16:creationId xmlns:a16="http://schemas.microsoft.com/office/drawing/2014/main" id="{00000000-0008-0000-0700-00006A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3" name="テキスト ボックス 362">
          <a:extLst>
            <a:ext uri="{FF2B5EF4-FFF2-40B4-BE49-F238E27FC236}">
              <a16:creationId xmlns:a16="http://schemas.microsoft.com/office/drawing/2014/main" id="{00000000-0008-0000-0700-00006B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58</xdr:row>
      <xdr:rowOff>126162</xdr:rowOff>
    </xdr:from>
    <xdr:to>
      <xdr:col>55</xdr:col>
      <xdr:colOff>50800</xdr:colOff>
      <xdr:row>59</xdr:row>
      <xdr:rowOff>56312</xdr:rowOff>
    </xdr:to>
    <xdr:sp macro="" textlink="">
      <xdr:nvSpPr>
        <xdr:cNvPr id="364" name="楕円 363">
          <a:extLst>
            <a:ext uri="{FF2B5EF4-FFF2-40B4-BE49-F238E27FC236}">
              <a16:creationId xmlns:a16="http://schemas.microsoft.com/office/drawing/2014/main" id="{00000000-0008-0000-0700-00006C010000}"/>
            </a:ext>
          </a:extLst>
        </xdr:cNvPr>
        <xdr:cNvSpPr/>
      </xdr:nvSpPr>
      <xdr:spPr>
        <a:xfrm>
          <a:off x="10426700" y="100702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58</xdr:row>
      <xdr:rowOff>41089</xdr:rowOff>
    </xdr:from>
    <xdr:ext cx="469744" cy="259045"/>
    <xdr:sp macro="" textlink="">
      <xdr:nvSpPr>
        <xdr:cNvPr id="365" name="農林水産業費該当値テキスト">
          <a:extLst>
            <a:ext uri="{FF2B5EF4-FFF2-40B4-BE49-F238E27FC236}">
              <a16:creationId xmlns:a16="http://schemas.microsoft.com/office/drawing/2014/main" id="{00000000-0008-0000-0700-00006D010000}"/>
            </a:ext>
          </a:extLst>
        </xdr:cNvPr>
        <xdr:cNvSpPr txBox="1"/>
      </xdr:nvSpPr>
      <xdr:spPr>
        <a:xfrm>
          <a:off x="10528300" y="998518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58</xdr:row>
      <xdr:rowOff>128562</xdr:rowOff>
    </xdr:from>
    <xdr:to>
      <xdr:col>50</xdr:col>
      <xdr:colOff>165100</xdr:colOff>
      <xdr:row>59</xdr:row>
      <xdr:rowOff>58712</xdr:rowOff>
    </xdr:to>
    <xdr:sp macro="" textlink="">
      <xdr:nvSpPr>
        <xdr:cNvPr id="366" name="楕円 365">
          <a:extLst>
            <a:ext uri="{FF2B5EF4-FFF2-40B4-BE49-F238E27FC236}">
              <a16:creationId xmlns:a16="http://schemas.microsoft.com/office/drawing/2014/main" id="{00000000-0008-0000-0700-00006E010000}"/>
            </a:ext>
          </a:extLst>
        </xdr:cNvPr>
        <xdr:cNvSpPr/>
      </xdr:nvSpPr>
      <xdr:spPr>
        <a:xfrm>
          <a:off x="9588500" y="100726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59</xdr:row>
      <xdr:rowOff>49839</xdr:rowOff>
    </xdr:from>
    <xdr:ext cx="378565" cy="259045"/>
    <xdr:sp macro="" textlink="">
      <xdr:nvSpPr>
        <xdr:cNvPr id="367" name="テキスト ボックス 366">
          <a:extLst>
            <a:ext uri="{FF2B5EF4-FFF2-40B4-BE49-F238E27FC236}">
              <a16:creationId xmlns:a16="http://schemas.microsoft.com/office/drawing/2014/main" id="{00000000-0008-0000-0700-00006F010000}"/>
            </a:ext>
          </a:extLst>
        </xdr:cNvPr>
        <xdr:cNvSpPr txBox="1"/>
      </xdr:nvSpPr>
      <xdr:spPr>
        <a:xfrm>
          <a:off x="9450017" y="1016538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58</xdr:row>
      <xdr:rowOff>128943</xdr:rowOff>
    </xdr:from>
    <xdr:to>
      <xdr:col>46</xdr:col>
      <xdr:colOff>38100</xdr:colOff>
      <xdr:row>59</xdr:row>
      <xdr:rowOff>59093</xdr:rowOff>
    </xdr:to>
    <xdr:sp macro="" textlink="">
      <xdr:nvSpPr>
        <xdr:cNvPr id="368" name="楕円 367">
          <a:extLst>
            <a:ext uri="{FF2B5EF4-FFF2-40B4-BE49-F238E27FC236}">
              <a16:creationId xmlns:a16="http://schemas.microsoft.com/office/drawing/2014/main" id="{00000000-0008-0000-0700-000070010000}"/>
            </a:ext>
          </a:extLst>
        </xdr:cNvPr>
        <xdr:cNvSpPr/>
      </xdr:nvSpPr>
      <xdr:spPr>
        <a:xfrm>
          <a:off x="8699500" y="100730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179017</xdr:colOff>
      <xdr:row>59</xdr:row>
      <xdr:rowOff>50220</xdr:rowOff>
    </xdr:from>
    <xdr:ext cx="378565" cy="259045"/>
    <xdr:sp macro="" textlink="">
      <xdr:nvSpPr>
        <xdr:cNvPr id="369" name="テキスト ボックス 368">
          <a:extLst>
            <a:ext uri="{FF2B5EF4-FFF2-40B4-BE49-F238E27FC236}">
              <a16:creationId xmlns:a16="http://schemas.microsoft.com/office/drawing/2014/main" id="{00000000-0008-0000-0700-000071010000}"/>
            </a:ext>
          </a:extLst>
        </xdr:cNvPr>
        <xdr:cNvSpPr txBox="1"/>
      </xdr:nvSpPr>
      <xdr:spPr>
        <a:xfrm>
          <a:off x="8561017" y="1016577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58</xdr:row>
      <xdr:rowOff>133858</xdr:rowOff>
    </xdr:from>
    <xdr:to>
      <xdr:col>41</xdr:col>
      <xdr:colOff>101600</xdr:colOff>
      <xdr:row>59</xdr:row>
      <xdr:rowOff>64008</xdr:rowOff>
    </xdr:to>
    <xdr:sp macro="" textlink="">
      <xdr:nvSpPr>
        <xdr:cNvPr id="370" name="楕円 369">
          <a:extLst>
            <a:ext uri="{FF2B5EF4-FFF2-40B4-BE49-F238E27FC236}">
              <a16:creationId xmlns:a16="http://schemas.microsoft.com/office/drawing/2014/main" id="{00000000-0008-0000-0700-000072010000}"/>
            </a:ext>
          </a:extLst>
        </xdr:cNvPr>
        <xdr:cNvSpPr/>
      </xdr:nvSpPr>
      <xdr:spPr>
        <a:xfrm>
          <a:off x="7810500" y="100779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52017</xdr:colOff>
      <xdr:row>59</xdr:row>
      <xdr:rowOff>55135</xdr:rowOff>
    </xdr:from>
    <xdr:ext cx="378565" cy="259045"/>
    <xdr:sp macro="" textlink="">
      <xdr:nvSpPr>
        <xdr:cNvPr id="371" name="テキスト ボックス 370">
          <a:extLst>
            <a:ext uri="{FF2B5EF4-FFF2-40B4-BE49-F238E27FC236}">
              <a16:creationId xmlns:a16="http://schemas.microsoft.com/office/drawing/2014/main" id="{00000000-0008-0000-0700-000073010000}"/>
            </a:ext>
          </a:extLst>
        </xdr:cNvPr>
        <xdr:cNvSpPr txBox="1"/>
      </xdr:nvSpPr>
      <xdr:spPr>
        <a:xfrm>
          <a:off x="7672017" y="1017068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58</xdr:row>
      <xdr:rowOff>136106</xdr:rowOff>
    </xdr:from>
    <xdr:to>
      <xdr:col>36</xdr:col>
      <xdr:colOff>165100</xdr:colOff>
      <xdr:row>59</xdr:row>
      <xdr:rowOff>66256</xdr:rowOff>
    </xdr:to>
    <xdr:sp macro="" textlink="">
      <xdr:nvSpPr>
        <xdr:cNvPr id="372" name="楕円 371">
          <a:extLst>
            <a:ext uri="{FF2B5EF4-FFF2-40B4-BE49-F238E27FC236}">
              <a16:creationId xmlns:a16="http://schemas.microsoft.com/office/drawing/2014/main" id="{00000000-0008-0000-0700-000074010000}"/>
            </a:ext>
          </a:extLst>
        </xdr:cNvPr>
        <xdr:cNvSpPr/>
      </xdr:nvSpPr>
      <xdr:spPr>
        <a:xfrm>
          <a:off x="6921500" y="100802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115517</xdr:colOff>
      <xdr:row>59</xdr:row>
      <xdr:rowOff>57383</xdr:rowOff>
    </xdr:from>
    <xdr:ext cx="378565" cy="259045"/>
    <xdr:sp macro="" textlink="">
      <xdr:nvSpPr>
        <xdr:cNvPr id="373" name="テキスト ボックス 372">
          <a:extLst>
            <a:ext uri="{FF2B5EF4-FFF2-40B4-BE49-F238E27FC236}">
              <a16:creationId xmlns:a16="http://schemas.microsoft.com/office/drawing/2014/main" id="{00000000-0008-0000-0700-000075010000}"/>
            </a:ext>
          </a:extLst>
        </xdr:cNvPr>
        <xdr:cNvSpPr txBox="1"/>
      </xdr:nvSpPr>
      <xdr:spPr>
        <a:xfrm>
          <a:off x="6783017" y="1017293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4" name="正方形/長方形 373">
          <a:extLst>
            <a:ext uri="{FF2B5EF4-FFF2-40B4-BE49-F238E27FC236}">
              <a16:creationId xmlns:a16="http://schemas.microsoft.com/office/drawing/2014/main" id="{00000000-0008-0000-0700-000076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商工費</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75" name="正方形/長方形 374">
          <a:extLst>
            <a:ext uri="{FF2B5EF4-FFF2-40B4-BE49-F238E27FC236}">
              <a16:creationId xmlns:a16="http://schemas.microsoft.com/office/drawing/2014/main" id="{00000000-0008-0000-0700-000077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76" name="正方形/長方形 375">
          <a:extLst>
            <a:ext uri="{FF2B5EF4-FFF2-40B4-BE49-F238E27FC236}">
              <a16:creationId xmlns:a16="http://schemas.microsoft.com/office/drawing/2014/main" id="{00000000-0008-0000-0700-000078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77/108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77" name="正方形/長方形 376">
          <a:extLst>
            <a:ext uri="{FF2B5EF4-FFF2-40B4-BE49-F238E27FC236}">
              <a16:creationId xmlns:a16="http://schemas.microsoft.com/office/drawing/2014/main" id="{00000000-0008-0000-0700-000079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78" name="正方形/長方形 377">
          <a:extLst>
            <a:ext uri="{FF2B5EF4-FFF2-40B4-BE49-F238E27FC236}">
              <a16:creationId xmlns:a16="http://schemas.microsoft.com/office/drawing/2014/main" id="{00000000-0008-0000-0700-00007A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79" name="正方形/長方形 378">
          <a:extLst>
            <a:ext uri="{FF2B5EF4-FFF2-40B4-BE49-F238E27FC236}">
              <a16:creationId xmlns:a16="http://schemas.microsoft.com/office/drawing/2014/main" id="{00000000-0008-0000-0700-00007B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0" name="正方形/長方形 379">
          <a:extLst>
            <a:ext uri="{FF2B5EF4-FFF2-40B4-BE49-F238E27FC236}">
              <a16:creationId xmlns:a16="http://schemas.microsoft.com/office/drawing/2014/main" id="{00000000-0008-0000-0700-00007C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1" name="正方形/長方形 380">
          <a:extLst>
            <a:ext uri="{FF2B5EF4-FFF2-40B4-BE49-F238E27FC236}">
              <a16:creationId xmlns:a16="http://schemas.microsoft.com/office/drawing/2014/main" id="{00000000-0008-0000-0700-00007D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2" name="テキスト ボックス 381">
          <a:extLst>
            <a:ext uri="{FF2B5EF4-FFF2-40B4-BE49-F238E27FC236}">
              <a16:creationId xmlns:a16="http://schemas.microsoft.com/office/drawing/2014/main" id="{00000000-0008-0000-0700-00007E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3" name="直線コネクタ 382">
          <a:extLst>
            <a:ext uri="{FF2B5EF4-FFF2-40B4-BE49-F238E27FC236}">
              <a16:creationId xmlns:a16="http://schemas.microsoft.com/office/drawing/2014/main" id="{00000000-0008-0000-0700-00007F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44450</xdr:rowOff>
    </xdr:from>
    <xdr:to>
      <xdr:col>59</xdr:col>
      <xdr:colOff>50800</xdr:colOff>
      <xdr:row>79</xdr:row>
      <xdr:rowOff>44450</xdr:rowOff>
    </xdr:to>
    <xdr:cxnSp macro="">
      <xdr:nvCxnSpPr>
        <xdr:cNvPr id="384" name="直線コネクタ 383">
          <a:extLst>
            <a:ext uri="{FF2B5EF4-FFF2-40B4-BE49-F238E27FC236}">
              <a16:creationId xmlns:a16="http://schemas.microsoft.com/office/drawing/2014/main" id="{00000000-0008-0000-0700-000080010000}"/>
            </a:ext>
          </a:extLst>
        </xdr:cNvPr>
        <xdr:cNvCxnSpPr/>
      </xdr:nvCxnSpPr>
      <xdr:spPr>
        <a:xfrm>
          <a:off x="6604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78</xdr:row>
      <xdr:rowOff>73677</xdr:rowOff>
    </xdr:from>
    <xdr:ext cx="248786" cy="259045"/>
    <xdr:sp macro="" textlink="">
      <xdr:nvSpPr>
        <xdr:cNvPr id="385" name="テキスト ボックス 384">
          <a:extLst>
            <a:ext uri="{FF2B5EF4-FFF2-40B4-BE49-F238E27FC236}">
              <a16:creationId xmlns:a16="http://schemas.microsoft.com/office/drawing/2014/main" id="{00000000-0008-0000-0700-000081010000}"/>
            </a:ext>
          </a:extLst>
        </xdr:cNvPr>
        <xdr:cNvSpPr txBox="1"/>
      </xdr:nvSpPr>
      <xdr:spPr>
        <a:xfrm>
          <a:off x="6355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6350</xdr:rowOff>
    </xdr:from>
    <xdr:to>
      <xdr:col>59</xdr:col>
      <xdr:colOff>50800</xdr:colOff>
      <xdr:row>77</xdr:row>
      <xdr:rowOff>6350</xdr:rowOff>
    </xdr:to>
    <xdr:cxnSp macro="">
      <xdr:nvCxnSpPr>
        <xdr:cNvPr id="386" name="直線コネクタ 385">
          <a:extLst>
            <a:ext uri="{FF2B5EF4-FFF2-40B4-BE49-F238E27FC236}">
              <a16:creationId xmlns:a16="http://schemas.microsoft.com/office/drawing/2014/main" id="{00000000-0008-0000-0700-000082010000}"/>
            </a:ext>
          </a:extLst>
        </xdr:cNvPr>
        <xdr:cNvCxnSpPr/>
      </xdr:nvCxnSpPr>
      <xdr:spPr>
        <a:xfrm>
          <a:off x="6604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76</xdr:row>
      <xdr:rowOff>35577</xdr:rowOff>
    </xdr:from>
    <xdr:ext cx="531299" cy="259045"/>
    <xdr:sp macro="" textlink="">
      <xdr:nvSpPr>
        <xdr:cNvPr id="387" name="テキスト ボックス 386">
          <a:extLst>
            <a:ext uri="{FF2B5EF4-FFF2-40B4-BE49-F238E27FC236}">
              <a16:creationId xmlns:a16="http://schemas.microsoft.com/office/drawing/2014/main" id="{00000000-0008-0000-0700-000083010000}"/>
            </a:ext>
          </a:extLst>
        </xdr:cNvPr>
        <xdr:cNvSpPr txBox="1"/>
      </xdr:nvSpPr>
      <xdr:spPr>
        <a:xfrm>
          <a:off x="6072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74</xdr:row>
      <xdr:rowOff>139700</xdr:rowOff>
    </xdr:from>
    <xdr:to>
      <xdr:col>59</xdr:col>
      <xdr:colOff>50800</xdr:colOff>
      <xdr:row>74</xdr:row>
      <xdr:rowOff>139700</xdr:rowOff>
    </xdr:to>
    <xdr:cxnSp macro="">
      <xdr:nvCxnSpPr>
        <xdr:cNvPr id="388" name="直線コネクタ 387">
          <a:extLst>
            <a:ext uri="{FF2B5EF4-FFF2-40B4-BE49-F238E27FC236}">
              <a16:creationId xmlns:a16="http://schemas.microsoft.com/office/drawing/2014/main" id="{00000000-0008-0000-0700-000084010000}"/>
            </a:ext>
          </a:extLst>
        </xdr:cNvPr>
        <xdr:cNvCxnSpPr/>
      </xdr:nvCxnSpPr>
      <xdr:spPr>
        <a:xfrm>
          <a:off x="6604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73</xdr:row>
      <xdr:rowOff>168927</xdr:rowOff>
    </xdr:from>
    <xdr:ext cx="531299" cy="259045"/>
    <xdr:sp macro="" textlink="">
      <xdr:nvSpPr>
        <xdr:cNvPr id="389" name="テキスト ボックス 388">
          <a:extLst>
            <a:ext uri="{FF2B5EF4-FFF2-40B4-BE49-F238E27FC236}">
              <a16:creationId xmlns:a16="http://schemas.microsoft.com/office/drawing/2014/main" id="{00000000-0008-0000-0700-000085010000}"/>
            </a:ext>
          </a:extLst>
        </xdr:cNvPr>
        <xdr:cNvSpPr txBox="1"/>
      </xdr:nvSpPr>
      <xdr:spPr>
        <a:xfrm>
          <a:off x="6072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72</xdr:row>
      <xdr:rowOff>101600</xdr:rowOff>
    </xdr:from>
    <xdr:to>
      <xdr:col>59</xdr:col>
      <xdr:colOff>50800</xdr:colOff>
      <xdr:row>72</xdr:row>
      <xdr:rowOff>101600</xdr:rowOff>
    </xdr:to>
    <xdr:cxnSp macro="">
      <xdr:nvCxnSpPr>
        <xdr:cNvPr id="390" name="直線コネクタ 389">
          <a:extLst>
            <a:ext uri="{FF2B5EF4-FFF2-40B4-BE49-F238E27FC236}">
              <a16:creationId xmlns:a16="http://schemas.microsoft.com/office/drawing/2014/main" id="{00000000-0008-0000-0700-000086010000}"/>
            </a:ext>
          </a:extLst>
        </xdr:cNvPr>
        <xdr:cNvCxnSpPr/>
      </xdr:nvCxnSpPr>
      <xdr:spPr>
        <a:xfrm>
          <a:off x="6604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71</xdr:row>
      <xdr:rowOff>130827</xdr:rowOff>
    </xdr:from>
    <xdr:ext cx="531299" cy="259045"/>
    <xdr:sp macro="" textlink="">
      <xdr:nvSpPr>
        <xdr:cNvPr id="391" name="テキスト ボックス 390">
          <a:extLst>
            <a:ext uri="{FF2B5EF4-FFF2-40B4-BE49-F238E27FC236}">
              <a16:creationId xmlns:a16="http://schemas.microsoft.com/office/drawing/2014/main" id="{00000000-0008-0000-0700-000087010000}"/>
            </a:ext>
          </a:extLst>
        </xdr:cNvPr>
        <xdr:cNvSpPr txBox="1"/>
      </xdr:nvSpPr>
      <xdr:spPr>
        <a:xfrm>
          <a:off x="6072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63500</xdr:rowOff>
    </xdr:from>
    <xdr:to>
      <xdr:col>59</xdr:col>
      <xdr:colOff>50800</xdr:colOff>
      <xdr:row>70</xdr:row>
      <xdr:rowOff>63500</xdr:rowOff>
    </xdr:to>
    <xdr:cxnSp macro="">
      <xdr:nvCxnSpPr>
        <xdr:cNvPr id="392" name="直線コネクタ 391">
          <a:extLst>
            <a:ext uri="{FF2B5EF4-FFF2-40B4-BE49-F238E27FC236}">
              <a16:creationId xmlns:a16="http://schemas.microsoft.com/office/drawing/2014/main" id="{00000000-0008-0000-0700-000088010000}"/>
            </a:ext>
          </a:extLst>
        </xdr:cNvPr>
        <xdr:cNvCxnSpPr/>
      </xdr:nvCxnSpPr>
      <xdr:spPr>
        <a:xfrm>
          <a:off x="6604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69</xdr:row>
      <xdr:rowOff>92727</xdr:rowOff>
    </xdr:from>
    <xdr:ext cx="531299" cy="259045"/>
    <xdr:sp macro="" textlink="">
      <xdr:nvSpPr>
        <xdr:cNvPr id="393" name="テキスト ボックス 392">
          <a:extLst>
            <a:ext uri="{FF2B5EF4-FFF2-40B4-BE49-F238E27FC236}">
              <a16:creationId xmlns:a16="http://schemas.microsoft.com/office/drawing/2014/main" id="{00000000-0008-0000-0700-000089010000}"/>
            </a:ext>
          </a:extLst>
        </xdr:cNvPr>
        <xdr:cNvSpPr txBox="1"/>
      </xdr:nvSpPr>
      <xdr:spPr>
        <a:xfrm>
          <a:off x="6072701" y="1192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4" name="直線コネクタ 393">
          <a:extLst>
            <a:ext uri="{FF2B5EF4-FFF2-40B4-BE49-F238E27FC236}">
              <a16:creationId xmlns:a16="http://schemas.microsoft.com/office/drawing/2014/main" id="{00000000-0008-0000-0700-00008A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67</xdr:row>
      <xdr:rowOff>54627</xdr:rowOff>
    </xdr:from>
    <xdr:ext cx="531299" cy="259045"/>
    <xdr:sp macro="" textlink="">
      <xdr:nvSpPr>
        <xdr:cNvPr id="395" name="テキスト ボックス 394">
          <a:extLst>
            <a:ext uri="{FF2B5EF4-FFF2-40B4-BE49-F238E27FC236}">
              <a16:creationId xmlns:a16="http://schemas.microsoft.com/office/drawing/2014/main" id="{00000000-0008-0000-0700-00008B010000}"/>
            </a:ext>
          </a:extLst>
        </xdr:cNvPr>
        <xdr:cNvSpPr txBox="1"/>
      </xdr:nvSpPr>
      <xdr:spPr>
        <a:xfrm>
          <a:off x="6072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396" name="商工費グラフ枠">
          <a:extLst>
            <a:ext uri="{FF2B5EF4-FFF2-40B4-BE49-F238E27FC236}">
              <a16:creationId xmlns:a16="http://schemas.microsoft.com/office/drawing/2014/main" id="{00000000-0008-0000-0700-00008C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70</xdr:row>
      <xdr:rowOff>8636</xdr:rowOff>
    </xdr:from>
    <xdr:to>
      <xdr:col>54</xdr:col>
      <xdr:colOff>189865</xdr:colOff>
      <xdr:row>79</xdr:row>
      <xdr:rowOff>15342</xdr:rowOff>
    </xdr:to>
    <xdr:cxnSp macro="">
      <xdr:nvCxnSpPr>
        <xdr:cNvPr id="397" name="直線コネクタ 396">
          <a:extLst>
            <a:ext uri="{FF2B5EF4-FFF2-40B4-BE49-F238E27FC236}">
              <a16:creationId xmlns:a16="http://schemas.microsoft.com/office/drawing/2014/main" id="{00000000-0008-0000-0700-00008D010000}"/>
            </a:ext>
          </a:extLst>
        </xdr:cNvPr>
        <xdr:cNvCxnSpPr/>
      </xdr:nvCxnSpPr>
      <xdr:spPr>
        <a:xfrm flipV="1">
          <a:off x="10475595" y="12010136"/>
          <a:ext cx="1270" cy="154975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79</xdr:row>
      <xdr:rowOff>19169</xdr:rowOff>
    </xdr:from>
    <xdr:ext cx="378565" cy="259045"/>
    <xdr:sp macro="" textlink="">
      <xdr:nvSpPr>
        <xdr:cNvPr id="398" name="商工費最小値テキスト">
          <a:extLst>
            <a:ext uri="{FF2B5EF4-FFF2-40B4-BE49-F238E27FC236}">
              <a16:creationId xmlns:a16="http://schemas.microsoft.com/office/drawing/2014/main" id="{00000000-0008-0000-0700-00008E010000}"/>
            </a:ext>
          </a:extLst>
        </xdr:cNvPr>
        <xdr:cNvSpPr txBox="1"/>
      </xdr:nvSpPr>
      <xdr:spPr>
        <a:xfrm>
          <a:off x="10528300" y="1356371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764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79</xdr:row>
      <xdr:rowOff>15342</xdr:rowOff>
    </xdr:from>
    <xdr:to>
      <xdr:col>55</xdr:col>
      <xdr:colOff>88900</xdr:colOff>
      <xdr:row>79</xdr:row>
      <xdr:rowOff>15342</xdr:rowOff>
    </xdr:to>
    <xdr:cxnSp macro="">
      <xdr:nvCxnSpPr>
        <xdr:cNvPr id="399" name="直線コネクタ 398">
          <a:extLst>
            <a:ext uri="{FF2B5EF4-FFF2-40B4-BE49-F238E27FC236}">
              <a16:creationId xmlns:a16="http://schemas.microsoft.com/office/drawing/2014/main" id="{00000000-0008-0000-0700-00008F010000}"/>
            </a:ext>
          </a:extLst>
        </xdr:cNvPr>
        <xdr:cNvCxnSpPr/>
      </xdr:nvCxnSpPr>
      <xdr:spPr>
        <a:xfrm>
          <a:off x="10388600" y="1355989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68</xdr:row>
      <xdr:rowOff>126763</xdr:rowOff>
    </xdr:from>
    <xdr:ext cx="534377" cy="259045"/>
    <xdr:sp macro="" textlink="">
      <xdr:nvSpPr>
        <xdr:cNvPr id="400" name="商工費最大値テキスト">
          <a:extLst>
            <a:ext uri="{FF2B5EF4-FFF2-40B4-BE49-F238E27FC236}">
              <a16:creationId xmlns:a16="http://schemas.microsoft.com/office/drawing/2014/main" id="{00000000-0008-0000-0700-000090010000}"/>
            </a:ext>
          </a:extLst>
        </xdr:cNvPr>
        <xdr:cNvSpPr txBox="1"/>
      </xdr:nvSpPr>
      <xdr:spPr>
        <a:xfrm>
          <a:off x="10528300" y="117853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41,440</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70</xdr:row>
      <xdr:rowOff>8636</xdr:rowOff>
    </xdr:from>
    <xdr:to>
      <xdr:col>55</xdr:col>
      <xdr:colOff>88900</xdr:colOff>
      <xdr:row>70</xdr:row>
      <xdr:rowOff>8636</xdr:rowOff>
    </xdr:to>
    <xdr:cxnSp macro="">
      <xdr:nvCxnSpPr>
        <xdr:cNvPr id="401" name="直線コネクタ 400">
          <a:extLst>
            <a:ext uri="{FF2B5EF4-FFF2-40B4-BE49-F238E27FC236}">
              <a16:creationId xmlns:a16="http://schemas.microsoft.com/office/drawing/2014/main" id="{00000000-0008-0000-0700-000091010000}"/>
            </a:ext>
          </a:extLst>
        </xdr:cNvPr>
        <xdr:cNvCxnSpPr/>
      </xdr:nvCxnSpPr>
      <xdr:spPr>
        <a:xfrm>
          <a:off x="10388600" y="1201013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78</xdr:row>
      <xdr:rowOff>101524</xdr:rowOff>
    </xdr:from>
    <xdr:to>
      <xdr:col>55</xdr:col>
      <xdr:colOff>0</xdr:colOff>
      <xdr:row>78</xdr:row>
      <xdr:rowOff>139091</xdr:rowOff>
    </xdr:to>
    <xdr:cxnSp macro="">
      <xdr:nvCxnSpPr>
        <xdr:cNvPr id="402" name="直線コネクタ 401">
          <a:extLst>
            <a:ext uri="{FF2B5EF4-FFF2-40B4-BE49-F238E27FC236}">
              <a16:creationId xmlns:a16="http://schemas.microsoft.com/office/drawing/2014/main" id="{00000000-0008-0000-0700-000092010000}"/>
            </a:ext>
          </a:extLst>
        </xdr:cNvPr>
        <xdr:cNvCxnSpPr/>
      </xdr:nvCxnSpPr>
      <xdr:spPr>
        <a:xfrm flipV="1">
          <a:off x="9639300" y="13474624"/>
          <a:ext cx="838200" cy="375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76</xdr:row>
      <xdr:rowOff>58627</xdr:rowOff>
    </xdr:from>
    <xdr:ext cx="469744" cy="259045"/>
    <xdr:sp macro="" textlink="">
      <xdr:nvSpPr>
        <xdr:cNvPr id="403" name="商工費平均値テキスト">
          <a:extLst>
            <a:ext uri="{FF2B5EF4-FFF2-40B4-BE49-F238E27FC236}">
              <a16:creationId xmlns:a16="http://schemas.microsoft.com/office/drawing/2014/main" id="{00000000-0008-0000-0700-000093010000}"/>
            </a:ext>
          </a:extLst>
        </xdr:cNvPr>
        <xdr:cNvSpPr txBox="1"/>
      </xdr:nvSpPr>
      <xdr:spPr>
        <a:xfrm>
          <a:off x="10528300" y="1308882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7,895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35750</xdr:rowOff>
    </xdr:from>
    <xdr:to>
      <xdr:col>55</xdr:col>
      <xdr:colOff>50800</xdr:colOff>
      <xdr:row>77</xdr:row>
      <xdr:rowOff>137350</xdr:rowOff>
    </xdr:to>
    <xdr:sp macro="" textlink="">
      <xdr:nvSpPr>
        <xdr:cNvPr id="404" name="フローチャート: 判断 403">
          <a:extLst>
            <a:ext uri="{FF2B5EF4-FFF2-40B4-BE49-F238E27FC236}">
              <a16:creationId xmlns:a16="http://schemas.microsoft.com/office/drawing/2014/main" id="{00000000-0008-0000-0700-000094010000}"/>
            </a:ext>
          </a:extLst>
        </xdr:cNvPr>
        <xdr:cNvSpPr/>
      </xdr:nvSpPr>
      <xdr:spPr>
        <a:xfrm>
          <a:off x="10426700" y="13237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78</xdr:row>
      <xdr:rowOff>24104</xdr:rowOff>
    </xdr:from>
    <xdr:to>
      <xdr:col>50</xdr:col>
      <xdr:colOff>114300</xdr:colOff>
      <xdr:row>78</xdr:row>
      <xdr:rowOff>139091</xdr:rowOff>
    </xdr:to>
    <xdr:cxnSp macro="">
      <xdr:nvCxnSpPr>
        <xdr:cNvPr id="405" name="直線コネクタ 404">
          <a:extLst>
            <a:ext uri="{FF2B5EF4-FFF2-40B4-BE49-F238E27FC236}">
              <a16:creationId xmlns:a16="http://schemas.microsoft.com/office/drawing/2014/main" id="{00000000-0008-0000-0700-000095010000}"/>
            </a:ext>
          </a:extLst>
        </xdr:cNvPr>
        <xdr:cNvCxnSpPr/>
      </xdr:nvCxnSpPr>
      <xdr:spPr>
        <a:xfrm>
          <a:off x="8750300" y="13397204"/>
          <a:ext cx="889000" cy="1149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77</xdr:row>
      <xdr:rowOff>28397</xdr:rowOff>
    </xdr:from>
    <xdr:to>
      <xdr:col>50</xdr:col>
      <xdr:colOff>165100</xdr:colOff>
      <xdr:row>77</xdr:row>
      <xdr:rowOff>129997</xdr:rowOff>
    </xdr:to>
    <xdr:sp macro="" textlink="">
      <xdr:nvSpPr>
        <xdr:cNvPr id="406" name="フローチャート: 判断 405">
          <a:extLst>
            <a:ext uri="{FF2B5EF4-FFF2-40B4-BE49-F238E27FC236}">
              <a16:creationId xmlns:a16="http://schemas.microsoft.com/office/drawing/2014/main" id="{00000000-0008-0000-0700-000096010000}"/>
            </a:ext>
          </a:extLst>
        </xdr:cNvPr>
        <xdr:cNvSpPr/>
      </xdr:nvSpPr>
      <xdr:spPr>
        <a:xfrm>
          <a:off x="9588500" y="132300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75</xdr:row>
      <xdr:rowOff>146524</xdr:rowOff>
    </xdr:from>
    <xdr:ext cx="469744" cy="259045"/>
    <xdr:sp macro="" textlink="">
      <xdr:nvSpPr>
        <xdr:cNvPr id="407" name="テキスト ボックス 406">
          <a:extLst>
            <a:ext uri="{FF2B5EF4-FFF2-40B4-BE49-F238E27FC236}">
              <a16:creationId xmlns:a16="http://schemas.microsoft.com/office/drawing/2014/main" id="{00000000-0008-0000-0700-000097010000}"/>
            </a:ext>
          </a:extLst>
        </xdr:cNvPr>
        <xdr:cNvSpPr txBox="1"/>
      </xdr:nvSpPr>
      <xdr:spPr>
        <a:xfrm>
          <a:off x="9404428" y="1300527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8,088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78</xdr:row>
      <xdr:rowOff>24104</xdr:rowOff>
    </xdr:from>
    <xdr:to>
      <xdr:col>45</xdr:col>
      <xdr:colOff>177800</xdr:colOff>
      <xdr:row>78</xdr:row>
      <xdr:rowOff>73940</xdr:rowOff>
    </xdr:to>
    <xdr:cxnSp macro="">
      <xdr:nvCxnSpPr>
        <xdr:cNvPr id="408" name="直線コネクタ 407">
          <a:extLst>
            <a:ext uri="{FF2B5EF4-FFF2-40B4-BE49-F238E27FC236}">
              <a16:creationId xmlns:a16="http://schemas.microsoft.com/office/drawing/2014/main" id="{00000000-0008-0000-0700-000098010000}"/>
            </a:ext>
          </a:extLst>
        </xdr:cNvPr>
        <xdr:cNvCxnSpPr/>
      </xdr:nvCxnSpPr>
      <xdr:spPr>
        <a:xfrm flipV="1">
          <a:off x="7861300" y="13397204"/>
          <a:ext cx="889000" cy="498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76</xdr:row>
      <xdr:rowOff>128181</xdr:rowOff>
    </xdr:from>
    <xdr:to>
      <xdr:col>46</xdr:col>
      <xdr:colOff>38100</xdr:colOff>
      <xdr:row>77</xdr:row>
      <xdr:rowOff>58331</xdr:rowOff>
    </xdr:to>
    <xdr:sp macro="" textlink="">
      <xdr:nvSpPr>
        <xdr:cNvPr id="409" name="フローチャート: 判断 408">
          <a:extLst>
            <a:ext uri="{FF2B5EF4-FFF2-40B4-BE49-F238E27FC236}">
              <a16:creationId xmlns:a16="http://schemas.microsoft.com/office/drawing/2014/main" id="{00000000-0008-0000-0700-000099010000}"/>
            </a:ext>
          </a:extLst>
        </xdr:cNvPr>
        <xdr:cNvSpPr/>
      </xdr:nvSpPr>
      <xdr:spPr>
        <a:xfrm>
          <a:off x="8699500" y="131583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75</xdr:row>
      <xdr:rowOff>74858</xdr:rowOff>
    </xdr:from>
    <xdr:ext cx="469744" cy="259045"/>
    <xdr:sp macro="" textlink="">
      <xdr:nvSpPr>
        <xdr:cNvPr id="410" name="テキスト ボックス 409">
          <a:extLst>
            <a:ext uri="{FF2B5EF4-FFF2-40B4-BE49-F238E27FC236}">
              <a16:creationId xmlns:a16="http://schemas.microsoft.com/office/drawing/2014/main" id="{00000000-0008-0000-0700-00009A010000}"/>
            </a:ext>
          </a:extLst>
        </xdr:cNvPr>
        <xdr:cNvSpPr txBox="1"/>
      </xdr:nvSpPr>
      <xdr:spPr>
        <a:xfrm>
          <a:off x="8515428" y="129336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78</xdr:row>
      <xdr:rowOff>73940</xdr:rowOff>
    </xdr:from>
    <xdr:to>
      <xdr:col>41</xdr:col>
      <xdr:colOff>50800</xdr:colOff>
      <xdr:row>78</xdr:row>
      <xdr:rowOff>73977</xdr:rowOff>
    </xdr:to>
    <xdr:cxnSp macro="">
      <xdr:nvCxnSpPr>
        <xdr:cNvPr id="411" name="直線コネクタ 410">
          <a:extLst>
            <a:ext uri="{FF2B5EF4-FFF2-40B4-BE49-F238E27FC236}">
              <a16:creationId xmlns:a16="http://schemas.microsoft.com/office/drawing/2014/main" id="{00000000-0008-0000-0700-00009B010000}"/>
            </a:ext>
          </a:extLst>
        </xdr:cNvPr>
        <xdr:cNvCxnSpPr/>
      </xdr:nvCxnSpPr>
      <xdr:spPr>
        <a:xfrm flipV="1">
          <a:off x="6972300" y="13447040"/>
          <a:ext cx="889000" cy="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76</xdr:row>
      <xdr:rowOff>129400</xdr:rowOff>
    </xdr:from>
    <xdr:to>
      <xdr:col>41</xdr:col>
      <xdr:colOff>101600</xdr:colOff>
      <xdr:row>77</xdr:row>
      <xdr:rowOff>59550</xdr:rowOff>
    </xdr:to>
    <xdr:sp macro="" textlink="">
      <xdr:nvSpPr>
        <xdr:cNvPr id="412" name="フローチャート: 判断 411">
          <a:extLst>
            <a:ext uri="{FF2B5EF4-FFF2-40B4-BE49-F238E27FC236}">
              <a16:creationId xmlns:a16="http://schemas.microsoft.com/office/drawing/2014/main" id="{00000000-0008-0000-0700-00009C010000}"/>
            </a:ext>
          </a:extLst>
        </xdr:cNvPr>
        <xdr:cNvSpPr/>
      </xdr:nvSpPr>
      <xdr:spPr>
        <a:xfrm>
          <a:off x="7810500" y="13159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75</xdr:row>
      <xdr:rowOff>76078</xdr:rowOff>
    </xdr:from>
    <xdr:ext cx="469744" cy="259045"/>
    <xdr:sp macro="" textlink="">
      <xdr:nvSpPr>
        <xdr:cNvPr id="413" name="テキスト ボックス 412">
          <a:extLst>
            <a:ext uri="{FF2B5EF4-FFF2-40B4-BE49-F238E27FC236}">
              <a16:creationId xmlns:a16="http://schemas.microsoft.com/office/drawing/2014/main" id="{00000000-0008-0000-0700-00009D010000}"/>
            </a:ext>
          </a:extLst>
        </xdr:cNvPr>
        <xdr:cNvSpPr txBox="1"/>
      </xdr:nvSpPr>
      <xdr:spPr>
        <a:xfrm>
          <a:off x="7626428" y="1293482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76</xdr:row>
      <xdr:rowOff>47980</xdr:rowOff>
    </xdr:from>
    <xdr:to>
      <xdr:col>36</xdr:col>
      <xdr:colOff>165100</xdr:colOff>
      <xdr:row>76</xdr:row>
      <xdr:rowOff>149580</xdr:rowOff>
    </xdr:to>
    <xdr:sp macro="" textlink="">
      <xdr:nvSpPr>
        <xdr:cNvPr id="414" name="フローチャート: 判断 413">
          <a:extLst>
            <a:ext uri="{FF2B5EF4-FFF2-40B4-BE49-F238E27FC236}">
              <a16:creationId xmlns:a16="http://schemas.microsoft.com/office/drawing/2014/main" id="{00000000-0008-0000-0700-00009E010000}"/>
            </a:ext>
          </a:extLst>
        </xdr:cNvPr>
        <xdr:cNvSpPr/>
      </xdr:nvSpPr>
      <xdr:spPr>
        <a:xfrm>
          <a:off x="6921500" y="130781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74</xdr:row>
      <xdr:rowOff>166108</xdr:rowOff>
    </xdr:from>
    <xdr:ext cx="534377" cy="259045"/>
    <xdr:sp macro="" textlink="">
      <xdr:nvSpPr>
        <xdr:cNvPr id="415" name="テキスト ボックス 414">
          <a:extLst>
            <a:ext uri="{FF2B5EF4-FFF2-40B4-BE49-F238E27FC236}">
              <a16:creationId xmlns:a16="http://schemas.microsoft.com/office/drawing/2014/main" id="{00000000-0008-0000-0700-00009F010000}"/>
            </a:ext>
          </a:extLst>
        </xdr:cNvPr>
        <xdr:cNvSpPr txBox="1"/>
      </xdr:nvSpPr>
      <xdr:spPr>
        <a:xfrm>
          <a:off x="6705111" y="128534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12,074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16" name="テキスト ボックス 415">
          <a:extLst>
            <a:ext uri="{FF2B5EF4-FFF2-40B4-BE49-F238E27FC236}">
              <a16:creationId xmlns:a16="http://schemas.microsoft.com/office/drawing/2014/main" id="{00000000-0008-0000-0700-0000A0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17" name="テキスト ボックス 416">
          <a:extLst>
            <a:ext uri="{FF2B5EF4-FFF2-40B4-BE49-F238E27FC236}">
              <a16:creationId xmlns:a16="http://schemas.microsoft.com/office/drawing/2014/main" id="{00000000-0008-0000-0700-0000A1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18" name="テキスト ボックス 417">
          <a:extLst>
            <a:ext uri="{FF2B5EF4-FFF2-40B4-BE49-F238E27FC236}">
              <a16:creationId xmlns:a16="http://schemas.microsoft.com/office/drawing/2014/main" id="{00000000-0008-0000-0700-0000A2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19" name="テキスト ボックス 418">
          <a:extLst>
            <a:ext uri="{FF2B5EF4-FFF2-40B4-BE49-F238E27FC236}">
              <a16:creationId xmlns:a16="http://schemas.microsoft.com/office/drawing/2014/main" id="{00000000-0008-0000-0700-0000A3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0" name="テキスト ボックス 419">
          <a:extLst>
            <a:ext uri="{FF2B5EF4-FFF2-40B4-BE49-F238E27FC236}">
              <a16:creationId xmlns:a16="http://schemas.microsoft.com/office/drawing/2014/main" id="{00000000-0008-0000-0700-0000A4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78</xdr:row>
      <xdr:rowOff>50724</xdr:rowOff>
    </xdr:from>
    <xdr:to>
      <xdr:col>55</xdr:col>
      <xdr:colOff>50800</xdr:colOff>
      <xdr:row>78</xdr:row>
      <xdr:rowOff>152324</xdr:rowOff>
    </xdr:to>
    <xdr:sp macro="" textlink="">
      <xdr:nvSpPr>
        <xdr:cNvPr id="421" name="楕円 420">
          <a:extLst>
            <a:ext uri="{FF2B5EF4-FFF2-40B4-BE49-F238E27FC236}">
              <a16:creationId xmlns:a16="http://schemas.microsoft.com/office/drawing/2014/main" id="{00000000-0008-0000-0700-0000A5010000}"/>
            </a:ext>
          </a:extLst>
        </xdr:cNvPr>
        <xdr:cNvSpPr/>
      </xdr:nvSpPr>
      <xdr:spPr>
        <a:xfrm>
          <a:off x="10426700" y="134238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77</xdr:row>
      <xdr:rowOff>137101</xdr:rowOff>
    </xdr:from>
    <xdr:ext cx="469744" cy="259045"/>
    <xdr:sp macro="" textlink="">
      <xdr:nvSpPr>
        <xdr:cNvPr id="422" name="商工費該当値テキスト">
          <a:extLst>
            <a:ext uri="{FF2B5EF4-FFF2-40B4-BE49-F238E27FC236}">
              <a16:creationId xmlns:a16="http://schemas.microsoft.com/office/drawing/2014/main" id="{00000000-0008-0000-0700-0000A6010000}"/>
            </a:ext>
          </a:extLst>
        </xdr:cNvPr>
        <xdr:cNvSpPr txBox="1"/>
      </xdr:nvSpPr>
      <xdr:spPr>
        <a:xfrm>
          <a:off x="10528300" y="133387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3,002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78</xdr:row>
      <xdr:rowOff>88291</xdr:rowOff>
    </xdr:from>
    <xdr:to>
      <xdr:col>50</xdr:col>
      <xdr:colOff>165100</xdr:colOff>
      <xdr:row>79</xdr:row>
      <xdr:rowOff>18441</xdr:rowOff>
    </xdr:to>
    <xdr:sp macro="" textlink="">
      <xdr:nvSpPr>
        <xdr:cNvPr id="423" name="楕円 422">
          <a:extLst>
            <a:ext uri="{FF2B5EF4-FFF2-40B4-BE49-F238E27FC236}">
              <a16:creationId xmlns:a16="http://schemas.microsoft.com/office/drawing/2014/main" id="{00000000-0008-0000-0700-0000A7010000}"/>
            </a:ext>
          </a:extLst>
        </xdr:cNvPr>
        <xdr:cNvSpPr/>
      </xdr:nvSpPr>
      <xdr:spPr>
        <a:xfrm>
          <a:off x="9588500" y="134613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79</xdr:row>
      <xdr:rowOff>9568</xdr:rowOff>
    </xdr:from>
    <xdr:ext cx="469744" cy="259045"/>
    <xdr:sp macro="" textlink="">
      <xdr:nvSpPr>
        <xdr:cNvPr id="424" name="テキスト ボックス 423">
          <a:extLst>
            <a:ext uri="{FF2B5EF4-FFF2-40B4-BE49-F238E27FC236}">
              <a16:creationId xmlns:a16="http://schemas.microsoft.com/office/drawing/2014/main" id="{00000000-0008-0000-0700-0000A8010000}"/>
            </a:ext>
          </a:extLst>
        </xdr:cNvPr>
        <xdr:cNvSpPr txBox="1"/>
      </xdr:nvSpPr>
      <xdr:spPr>
        <a:xfrm>
          <a:off x="9404428" y="1355411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77</xdr:row>
      <xdr:rowOff>144754</xdr:rowOff>
    </xdr:from>
    <xdr:to>
      <xdr:col>46</xdr:col>
      <xdr:colOff>38100</xdr:colOff>
      <xdr:row>78</xdr:row>
      <xdr:rowOff>74904</xdr:rowOff>
    </xdr:to>
    <xdr:sp macro="" textlink="">
      <xdr:nvSpPr>
        <xdr:cNvPr id="425" name="楕円 424">
          <a:extLst>
            <a:ext uri="{FF2B5EF4-FFF2-40B4-BE49-F238E27FC236}">
              <a16:creationId xmlns:a16="http://schemas.microsoft.com/office/drawing/2014/main" id="{00000000-0008-0000-0700-0000A9010000}"/>
            </a:ext>
          </a:extLst>
        </xdr:cNvPr>
        <xdr:cNvSpPr/>
      </xdr:nvSpPr>
      <xdr:spPr>
        <a:xfrm>
          <a:off x="8699500" y="133464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78</xdr:row>
      <xdr:rowOff>66031</xdr:rowOff>
    </xdr:from>
    <xdr:ext cx="469744" cy="259045"/>
    <xdr:sp macro="" textlink="">
      <xdr:nvSpPr>
        <xdr:cNvPr id="426" name="テキスト ボックス 425">
          <a:extLst>
            <a:ext uri="{FF2B5EF4-FFF2-40B4-BE49-F238E27FC236}">
              <a16:creationId xmlns:a16="http://schemas.microsoft.com/office/drawing/2014/main" id="{00000000-0008-0000-0700-0000AA010000}"/>
            </a:ext>
          </a:extLst>
        </xdr:cNvPr>
        <xdr:cNvSpPr txBox="1"/>
      </xdr:nvSpPr>
      <xdr:spPr>
        <a:xfrm>
          <a:off x="8515428" y="134391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78</xdr:row>
      <xdr:rowOff>23140</xdr:rowOff>
    </xdr:from>
    <xdr:to>
      <xdr:col>41</xdr:col>
      <xdr:colOff>101600</xdr:colOff>
      <xdr:row>78</xdr:row>
      <xdr:rowOff>124740</xdr:rowOff>
    </xdr:to>
    <xdr:sp macro="" textlink="">
      <xdr:nvSpPr>
        <xdr:cNvPr id="427" name="楕円 426">
          <a:extLst>
            <a:ext uri="{FF2B5EF4-FFF2-40B4-BE49-F238E27FC236}">
              <a16:creationId xmlns:a16="http://schemas.microsoft.com/office/drawing/2014/main" id="{00000000-0008-0000-0700-0000AB010000}"/>
            </a:ext>
          </a:extLst>
        </xdr:cNvPr>
        <xdr:cNvSpPr/>
      </xdr:nvSpPr>
      <xdr:spPr>
        <a:xfrm>
          <a:off x="7810500" y="133962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78</xdr:row>
      <xdr:rowOff>115867</xdr:rowOff>
    </xdr:from>
    <xdr:ext cx="469744" cy="259045"/>
    <xdr:sp macro="" textlink="">
      <xdr:nvSpPr>
        <xdr:cNvPr id="428" name="テキスト ボックス 427">
          <a:extLst>
            <a:ext uri="{FF2B5EF4-FFF2-40B4-BE49-F238E27FC236}">
              <a16:creationId xmlns:a16="http://schemas.microsoft.com/office/drawing/2014/main" id="{00000000-0008-0000-0700-0000AC010000}"/>
            </a:ext>
          </a:extLst>
        </xdr:cNvPr>
        <xdr:cNvSpPr txBox="1"/>
      </xdr:nvSpPr>
      <xdr:spPr>
        <a:xfrm>
          <a:off x="7626428" y="134889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78</xdr:row>
      <xdr:rowOff>23177</xdr:rowOff>
    </xdr:from>
    <xdr:to>
      <xdr:col>36</xdr:col>
      <xdr:colOff>165100</xdr:colOff>
      <xdr:row>78</xdr:row>
      <xdr:rowOff>124777</xdr:rowOff>
    </xdr:to>
    <xdr:sp macro="" textlink="">
      <xdr:nvSpPr>
        <xdr:cNvPr id="429" name="楕円 428">
          <a:extLst>
            <a:ext uri="{FF2B5EF4-FFF2-40B4-BE49-F238E27FC236}">
              <a16:creationId xmlns:a16="http://schemas.microsoft.com/office/drawing/2014/main" id="{00000000-0008-0000-0700-0000AD010000}"/>
            </a:ext>
          </a:extLst>
        </xdr:cNvPr>
        <xdr:cNvSpPr/>
      </xdr:nvSpPr>
      <xdr:spPr>
        <a:xfrm>
          <a:off x="6921500" y="133962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78</xdr:row>
      <xdr:rowOff>115904</xdr:rowOff>
    </xdr:from>
    <xdr:ext cx="469744" cy="259045"/>
    <xdr:sp macro="" textlink="">
      <xdr:nvSpPr>
        <xdr:cNvPr id="430" name="テキスト ボックス 429">
          <a:extLst>
            <a:ext uri="{FF2B5EF4-FFF2-40B4-BE49-F238E27FC236}">
              <a16:creationId xmlns:a16="http://schemas.microsoft.com/office/drawing/2014/main" id="{00000000-0008-0000-0700-0000AE010000}"/>
            </a:ext>
          </a:extLst>
        </xdr:cNvPr>
        <xdr:cNvSpPr txBox="1"/>
      </xdr:nvSpPr>
      <xdr:spPr>
        <a:xfrm>
          <a:off x="6737428" y="134890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1" name="正方形/長方形 430">
          <a:extLst>
            <a:ext uri="{FF2B5EF4-FFF2-40B4-BE49-F238E27FC236}">
              <a16:creationId xmlns:a16="http://schemas.microsoft.com/office/drawing/2014/main" id="{00000000-0008-0000-0700-0000AF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土木費</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2" name="正方形/長方形 431">
          <a:extLst>
            <a:ext uri="{FF2B5EF4-FFF2-40B4-BE49-F238E27FC236}">
              <a16:creationId xmlns:a16="http://schemas.microsoft.com/office/drawing/2014/main" id="{00000000-0008-0000-0700-0000B0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3" name="正方形/長方形 432">
          <a:extLst>
            <a:ext uri="{FF2B5EF4-FFF2-40B4-BE49-F238E27FC236}">
              <a16:creationId xmlns:a16="http://schemas.microsoft.com/office/drawing/2014/main" id="{00000000-0008-0000-0700-0000B1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4" name="正方形/長方形 433">
          <a:extLst>
            <a:ext uri="{FF2B5EF4-FFF2-40B4-BE49-F238E27FC236}">
              <a16:creationId xmlns:a16="http://schemas.microsoft.com/office/drawing/2014/main" id="{00000000-0008-0000-0700-0000B2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35" name="正方形/長方形 434">
          <a:extLst>
            <a:ext uri="{FF2B5EF4-FFF2-40B4-BE49-F238E27FC236}">
              <a16:creationId xmlns:a16="http://schemas.microsoft.com/office/drawing/2014/main" id="{00000000-0008-0000-0700-0000B3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36" name="正方形/長方形 435">
          <a:extLst>
            <a:ext uri="{FF2B5EF4-FFF2-40B4-BE49-F238E27FC236}">
              <a16:creationId xmlns:a16="http://schemas.microsoft.com/office/drawing/2014/main" id="{00000000-0008-0000-0700-0000B4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37" name="正方形/長方形 436">
          <a:extLst>
            <a:ext uri="{FF2B5EF4-FFF2-40B4-BE49-F238E27FC236}">
              <a16:creationId xmlns:a16="http://schemas.microsoft.com/office/drawing/2014/main" id="{00000000-0008-0000-0700-0000B5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42,489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38" name="正方形/長方形 437">
          <a:extLst>
            <a:ext uri="{FF2B5EF4-FFF2-40B4-BE49-F238E27FC236}">
              <a16:creationId xmlns:a16="http://schemas.microsoft.com/office/drawing/2014/main" id="{00000000-0008-0000-0700-0000B6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39" name="テキスト ボックス 438">
          <a:extLst>
            <a:ext uri="{FF2B5EF4-FFF2-40B4-BE49-F238E27FC236}">
              <a16:creationId xmlns:a16="http://schemas.microsoft.com/office/drawing/2014/main" id="{00000000-0008-0000-0700-0000B7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0" name="直線コネクタ 439">
          <a:extLst>
            <a:ext uri="{FF2B5EF4-FFF2-40B4-BE49-F238E27FC236}">
              <a16:creationId xmlns:a16="http://schemas.microsoft.com/office/drawing/2014/main" id="{00000000-0008-0000-0700-0000B8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100</xdr:row>
      <xdr:rowOff>111777</xdr:rowOff>
    </xdr:from>
    <xdr:ext cx="248786" cy="259045"/>
    <xdr:sp macro="" textlink="">
      <xdr:nvSpPr>
        <xdr:cNvPr id="441" name="テキスト ボックス 440">
          <a:extLst>
            <a:ext uri="{FF2B5EF4-FFF2-40B4-BE49-F238E27FC236}">
              <a16:creationId xmlns:a16="http://schemas.microsoft.com/office/drawing/2014/main" id="{00000000-0008-0000-0700-0000B9010000}"/>
            </a:ext>
          </a:extLst>
        </xdr:cNvPr>
        <xdr:cNvSpPr txBox="1"/>
      </xdr:nvSpPr>
      <xdr:spPr>
        <a:xfrm>
          <a:off x="6355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99</xdr:row>
      <xdr:rowOff>44450</xdr:rowOff>
    </xdr:from>
    <xdr:to>
      <xdr:col>59</xdr:col>
      <xdr:colOff>50800</xdr:colOff>
      <xdr:row>99</xdr:row>
      <xdr:rowOff>44450</xdr:rowOff>
    </xdr:to>
    <xdr:cxnSp macro="">
      <xdr:nvCxnSpPr>
        <xdr:cNvPr id="442" name="直線コネクタ 441">
          <a:extLst>
            <a:ext uri="{FF2B5EF4-FFF2-40B4-BE49-F238E27FC236}">
              <a16:creationId xmlns:a16="http://schemas.microsoft.com/office/drawing/2014/main" id="{00000000-0008-0000-0700-0000BA010000}"/>
            </a:ext>
          </a:extLst>
        </xdr:cNvPr>
        <xdr:cNvCxnSpPr/>
      </xdr:nvCxnSpPr>
      <xdr:spPr>
        <a:xfrm>
          <a:off x="6604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98</xdr:row>
      <xdr:rowOff>73677</xdr:rowOff>
    </xdr:from>
    <xdr:ext cx="531299" cy="259045"/>
    <xdr:sp macro="" textlink="">
      <xdr:nvSpPr>
        <xdr:cNvPr id="443" name="テキスト ボックス 442">
          <a:extLst>
            <a:ext uri="{FF2B5EF4-FFF2-40B4-BE49-F238E27FC236}">
              <a16:creationId xmlns:a16="http://schemas.microsoft.com/office/drawing/2014/main" id="{00000000-0008-0000-0700-0000BB010000}"/>
            </a:ext>
          </a:extLst>
        </xdr:cNvPr>
        <xdr:cNvSpPr txBox="1"/>
      </xdr:nvSpPr>
      <xdr:spPr>
        <a:xfrm>
          <a:off x="6072701" y="1687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6350</xdr:rowOff>
    </xdr:from>
    <xdr:to>
      <xdr:col>59</xdr:col>
      <xdr:colOff>50800</xdr:colOff>
      <xdr:row>97</xdr:row>
      <xdr:rowOff>6350</xdr:rowOff>
    </xdr:to>
    <xdr:cxnSp macro="">
      <xdr:nvCxnSpPr>
        <xdr:cNvPr id="444" name="直線コネクタ 443">
          <a:extLst>
            <a:ext uri="{FF2B5EF4-FFF2-40B4-BE49-F238E27FC236}">
              <a16:creationId xmlns:a16="http://schemas.microsoft.com/office/drawing/2014/main" id="{00000000-0008-0000-0700-0000BC010000}"/>
            </a:ext>
          </a:extLst>
        </xdr:cNvPr>
        <xdr:cNvCxnSpPr/>
      </xdr:nvCxnSpPr>
      <xdr:spPr>
        <a:xfrm>
          <a:off x="6604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96</xdr:row>
      <xdr:rowOff>35577</xdr:rowOff>
    </xdr:from>
    <xdr:ext cx="531299" cy="259045"/>
    <xdr:sp macro="" textlink="">
      <xdr:nvSpPr>
        <xdr:cNvPr id="445" name="テキスト ボックス 444">
          <a:extLst>
            <a:ext uri="{FF2B5EF4-FFF2-40B4-BE49-F238E27FC236}">
              <a16:creationId xmlns:a16="http://schemas.microsoft.com/office/drawing/2014/main" id="{00000000-0008-0000-0700-0000BD010000}"/>
            </a:ext>
          </a:extLst>
        </xdr:cNvPr>
        <xdr:cNvSpPr txBox="1"/>
      </xdr:nvSpPr>
      <xdr:spPr>
        <a:xfrm>
          <a:off x="6072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94</xdr:row>
      <xdr:rowOff>139700</xdr:rowOff>
    </xdr:from>
    <xdr:to>
      <xdr:col>59</xdr:col>
      <xdr:colOff>50800</xdr:colOff>
      <xdr:row>94</xdr:row>
      <xdr:rowOff>139700</xdr:rowOff>
    </xdr:to>
    <xdr:cxnSp macro="">
      <xdr:nvCxnSpPr>
        <xdr:cNvPr id="446" name="直線コネクタ 445">
          <a:extLst>
            <a:ext uri="{FF2B5EF4-FFF2-40B4-BE49-F238E27FC236}">
              <a16:creationId xmlns:a16="http://schemas.microsoft.com/office/drawing/2014/main" id="{00000000-0008-0000-0700-0000BE010000}"/>
            </a:ext>
          </a:extLst>
        </xdr:cNvPr>
        <xdr:cNvCxnSpPr/>
      </xdr:nvCxnSpPr>
      <xdr:spPr>
        <a:xfrm>
          <a:off x="6604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93</xdr:row>
      <xdr:rowOff>168927</xdr:rowOff>
    </xdr:from>
    <xdr:ext cx="531299" cy="259045"/>
    <xdr:sp macro="" textlink="">
      <xdr:nvSpPr>
        <xdr:cNvPr id="447" name="テキスト ボックス 446">
          <a:extLst>
            <a:ext uri="{FF2B5EF4-FFF2-40B4-BE49-F238E27FC236}">
              <a16:creationId xmlns:a16="http://schemas.microsoft.com/office/drawing/2014/main" id="{00000000-0008-0000-0700-0000BF010000}"/>
            </a:ext>
          </a:extLst>
        </xdr:cNvPr>
        <xdr:cNvSpPr txBox="1"/>
      </xdr:nvSpPr>
      <xdr:spPr>
        <a:xfrm>
          <a:off x="6072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92</xdr:row>
      <xdr:rowOff>101600</xdr:rowOff>
    </xdr:from>
    <xdr:to>
      <xdr:col>59</xdr:col>
      <xdr:colOff>50800</xdr:colOff>
      <xdr:row>92</xdr:row>
      <xdr:rowOff>101600</xdr:rowOff>
    </xdr:to>
    <xdr:cxnSp macro="">
      <xdr:nvCxnSpPr>
        <xdr:cNvPr id="448" name="直線コネクタ 447">
          <a:extLst>
            <a:ext uri="{FF2B5EF4-FFF2-40B4-BE49-F238E27FC236}">
              <a16:creationId xmlns:a16="http://schemas.microsoft.com/office/drawing/2014/main" id="{00000000-0008-0000-0700-0000C0010000}"/>
            </a:ext>
          </a:extLst>
        </xdr:cNvPr>
        <xdr:cNvCxnSpPr/>
      </xdr:nvCxnSpPr>
      <xdr:spPr>
        <a:xfrm>
          <a:off x="6604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91</xdr:row>
      <xdr:rowOff>130827</xdr:rowOff>
    </xdr:from>
    <xdr:ext cx="531299" cy="259045"/>
    <xdr:sp macro="" textlink="">
      <xdr:nvSpPr>
        <xdr:cNvPr id="449" name="テキスト ボックス 448">
          <a:extLst>
            <a:ext uri="{FF2B5EF4-FFF2-40B4-BE49-F238E27FC236}">
              <a16:creationId xmlns:a16="http://schemas.microsoft.com/office/drawing/2014/main" id="{00000000-0008-0000-0700-0000C1010000}"/>
            </a:ext>
          </a:extLst>
        </xdr:cNvPr>
        <xdr:cNvSpPr txBox="1"/>
      </xdr:nvSpPr>
      <xdr:spPr>
        <a:xfrm>
          <a:off x="6072701" y="1573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63500</xdr:rowOff>
    </xdr:from>
    <xdr:to>
      <xdr:col>59</xdr:col>
      <xdr:colOff>50800</xdr:colOff>
      <xdr:row>90</xdr:row>
      <xdr:rowOff>63500</xdr:rowOff>
    </xdr:to>
    <xdr:cxnSp macro="">
      <xdr:nvCxnSpPr>
        <xdr:cNvPr id="450" name="直線コネクタ 449">
          <a:extLst>
            <a:ext uri="{FF2B5EF4-FFF2-40B4-BE49-F238E27FC236}">
              <a16:creationId xmlns:a16="http://schemas.microsoft.com/office/drawing/2014/main" id="{00000000-0008-0000-0700-0000C2010000}"/>
            </a:ext>
          </a:extLst>
        </xdr:cNvPr>
        <xdr:cNvCxnSpPr/>
      </xdr:nvCxnSpPr>
      <xdr:spPr>
        <a:xfrm>
          <a:off x="6604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92727</xdr:rowOff>
    </xdr:from>
    <xdr:ext cx="595419" cy="259045"/>
    <xdr:sp macro="" textlink="">
      <xdr:nvSpPr>
        <xdr:cNvPr id="451" name="テキスト ボックス 450">
          <a:extLst>
            <a:ext uri="{FF2B5EF4-FFF2-40B4-BE49-F238E27FC236}">
              <a16:creationId xmlns:a16="http://schemas.microsoft.com/office/drawing/2014/main" id="{00000000-0008-0000-0700-0000C3010000}"/>
            </a:ext>
          </a:extLst>
        </xdr:cNvPr>
        <xdr:cNvSpPr txBox="1"/>
      </xdr:nvSpPr>
      <xdr:spPr>
        <a:xfrm>
          <a:off x="6008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2" name="直線コネクタ 451">
          <a:extLst>
            <a:ext uri="{FF2B5EF4-FFF2-40B4-BE49-F238E27FC236}">
              <a16:creationId xmlns:a16="http://schemas.microsoft.com/office/drawing/2014/main" id="{00000000-0008-0000-0700-0000C4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53" name="テキスト ボックス 452">
          <a:extLst>
            <a:ext uri="{FF2B5EF4-FFF2-40B4-BE49-F238E27FC236}">
              <a16:creationId xmlns:a16="http://schemas.microsoft.com/office/drawing/2014/main" id="{00000000-0008-0000-0700-0000C5010000}"/>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4" name="土木費グラフ枠">
          <a:extLst>
            <a:ext uri="{FF2B5EF4-FFF2-40B4-BE49-F238E27FC236}">
              <a16:creationId xmlns:a16="http://schemas.microsoft.com/office/drawing/2014/main" id="{00000000-0008-0000-0700-0000C6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90</xdr:row>
      <xdr:rowOff>138176</xdr:rowOff>
    </xdr:from>
    <xdr:to>
      <xdr:col>54</xdr:col>
      <xdr:colOff>189865</xdr:colOff>
      <xdr:row>99</xdr:row>
      <xdr:rowOff>104857</xdr:rowOff>
    </xdr:to>
    <xdr:cxnSp macro="">
      <xdr:nvCxnSpPr>
        <xdr:cNvPr id="455" name="直線コネクタ 454">
          <a:extLst>
            <a:ext uri="{FF2B5EF4-FFF2-40B4-BE49-F238E27FC236}">
              <a16:creationId xmlns:a16="http://schemas.microsoft.com/office/drawing/2014/main" id="{00000000-0008-0000-0700-0000C7010000}"/>
            </a:ext>
          </a:extLst>
        </xdr:cNvPr>
        <xdr:cNvCxnSpPr/>
      </xdr:nvCxnSpPr>
      <xdr:spPr>
        <a:xfrm flipV="1">
          <a:off x="10475595" y="15568676"/>
          <a:ext cx="1270" cy="150973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99</xdr:row>
      <xdr:rowOff>108684</xdr:rowOff>
    </xdr:from>
    <xdr:ext cx="534377" cy="259045"/>
    <xdr:sp macro="" textlink="">
      <xdr:nvSpPr>
        <xdr:cNvPr id="456" name="土木費最小値テキスト">
          <a:extLst>
            <a:ext uri="{FF2B5EF4-FFF2-40B4-BE49-F238E27FC236}">
              <a16:creationId xmlns:a16="http://schemas.microsoft.com/office/drawing/2014/main" id="{00000000-0008-0000-0700-0000C8010000}"/>
            </a:ext>
          </a:extLst>
        </xdr:cNvPr>
        <xdr:cNvSpPr txBox="1"/>
      </xdr:nvSpPr>
      <xdr:spPr>
        <a:xfrm>
          <a:off x="10528300" y="170822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16,829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99</xdr:row>
      <xdr:rowOff>104857</xdr:rowOff>
    </xdr:from>
    <xdr:to>
      <xdr:col>55</xdr:col>
      <xdr:colOff>88900</xdr:colOff>
      <xdr:row>99</xdr:row>
      <xdr:rowOff>104857</xdr:rowOff>
    </xdr:to>
    <xdr:cxnSp macro="">
      <xdr:nvCxnSpPr>
        <xdr:cNvPr id="457" name="直線コネクタ 456">
          <a:extLst>
            <a:ext uri="{FF2B5EF4-FFF2-40B4-BE49-F238E27FC236}">
              <a16:creationId xmlns:a16="http://schemas.microsoft.com/office/drawing/2014/main" id="{00000000-0008-0000-0700-0000C9010000}"/>
            </a:ext>
          </a:extLst>
        </xdr:cNvPr>
        <xdr:cNvCxnSpPr/>
      </xdr:nvCxnSpPr>
      <xdr:spPr>
        <a:xfrm>
          <a:off x="10388600" y="1707840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89</xdr:row>
      <xdr:rowOff>84853</xdr:rowOff>
    </xdr:from>
    <xdr:ext cx="534377" cy="259045"/>
    <xdr:sp macro="" textlink="">
      <xdr:nvSpPr>
        <xdr:cNvPr id="458" name="土木費最大値テキスト">
          <a:extLst>
            <a:ext uri="{FF2B5EF4-FFF2-40B4-BE49-F238E27FC236}">
              <a16:creationId xmlns:a16="http://schemas.microsoft.com/office/drawing/2014/main" id="{00000000-0008-0000-0700-0000CA010000}"/>
            </a:ext>
          </a:extLst>
        </xdr:cNvPr>
        <xdr:cNvSpPr txBox="1"/>
      </xdr:nvSpPr>
      <xdr:spPr>
        <a:xfrm>
          <a:off x="10528300" y="153439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96,080</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90</xdr:row>
      <xdr:rowOff>138176</xdr:rowOff>
    </xdr:from>
    <xdr:to>
      <xdr:col>55</xdr:col>
      <xdr:colOff>88900</xdr:colOff>
      <xdr:row>90</xdr:row>
      <xdr:rowOff>138176</xdr:rowOff>
    </xdr:to>
    <xdr:cxnSp macro="">
      <xdr:nvCxnSpPr>
        <xdr:cNvPr id="459" name="直線コネクタ 458">
          <a:extLst>
            <a:ext uri="{FF2B5EF4-FFF2-40B4-BE49-F238E27FC236}">
              <a16:creationId xmlns:a16="http://schemas.microsoft.com/office/drawing/2014/main" id="{00000000-0008-0000-0700-0000CB010000}"/>
            </a:ext>
          </a:extLst>
        </xdr:cNvPr>
        <xdr:cNvCxnSpPr/>
      </xdr:nvCxnSpPr>
      <xdr:spPr>
        <a:xfrm>
          <a:off x="10388600" y="1556867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97</xdr:row>
      <xdr:rowOff>39554</xdr:rowOff>
    </xdr:from>
    <xdr:to>
      <xdr:col>55</xdr:col>
      <xdr:colOff>0</xdr:colOff>
      <xdr:row>97</xdr:row>
      <xdr:rowOff>84265</xdr:rowOff>
    </xdr:to>
    <xdr:cxnSp macro="">
      <xdr:nvCxnSpPr>
        <xdr:cNvPr id="460" name="直線コネクタ 459">
          <a:extLst>
            <a:ext uri="{FF2B5EF4-FFF2-40B4-BE49-F238E27FC236}">
              <a16:creationId xmlns:a16="http://schemas.microsoft.com/office/drawing/2014/main" id="{00000000-0008-0000-0700-0000CC010000}"/>
            </a:ext>
          </a:extLst>
        </xdr:cNvPr>
        <xdr:cNvCxnSpPr/>
      </xdr:nvCxnSpPr>
      <xdr:spPr>
        <a:xfrm flipV="1">
          <a:off x="9639300" y="16670204"/>
          <a:ext cx="838200" cy="447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95</xdr:row>
      <xdr:rowOff>111014</xdr:rowOff>
    </xdr:from>
    <xdr:ext cx="534377" cy="259045"/>
    <xdr:sp macro="" textlink="">
      <xdr:nvSpPr>
        <xdr:cNvPr id="461" name="土木費平均値テキスト">
          <a:extLst>
            <a:ext uri="{FF2B5EF4-FFF2-40B4-BE49-F238E27FC236}">
              <a16:creationId xmlns:a16="http://schemas.microsoft.com/office/drawing/2014/main" id="{00000000-0008-0000-0700-0000CD010000}"/>
            </a:ext>
          </a:extLst>
        </xdr:cNvPr>
        <xdr:cNvSpPr txBox="1"/>
      </xdr:nvSpPr>
      <xdr:spPr>
        <a:xfrm>
          <a:off x="10528300" y="1639876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42,040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96</xdr:row>
      <xdr:rowOff>88137</xdr:rowOff>
    </xdr:from>
    <xdr:to>
      <xdr:col>55</xdr:col>
      <xdr:colOff>50800</xdr:colOff>
      <xdr:row>97</xdr:row>
      <xdr:rowOff>18287</xdr:rowOff>
    </xdr:to>
    <xdr:sp macro="" textlink="">
      <xdr:nvSpPr>
        <xdr:cNvPr id="462" name="フローチャート: 判断 461">
          <a:extLst>
            <a:ext uri="{FF2B5EF4-FFF2-40B4-BE49-F238E27FC236}">
              <a16:creationId xmlns:a16="http://schemas.microsoft.com/office/drawing/2014/main" id="{00000000-0008-0000-0700-0000CE010000}"/>
            </a:ext>
          </a:extLst>
        </xdr:cNvPr>
        <xdr:cNvSpPr/>
      </xdr:nvSpPr>
      <xdr:spPr>
        <a:xfrm>
          <a:off x="10426700" y="165473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97</xdr:row>
      <xdr:rowOff>84265</xdr:rowOff>
    </xdr:from>
    <xdr:to>
      <xdr:col>50</xdr:col>
      <xdr:colOff>114300</xdr:colOff>
      <xdr:row>97</xdr:row>
      <xdr:rowOff>96913</xdr:rowOff>
    </xdr:to>
    <xdr:cxnSp macro="">
      <xdr:nvCxnSpPr>
        <xdr:cNvPr id="463" name="直線コネクタ 462">
          <a:extLst>
            <a:ext uri="{FF2B5EF4-FFF2-40B4-BE49-F238E27FC236}">
              <a16:creationId xmlns:a16="http://schemas.microsoft.com/office/drawing/2014/main" id="{00000000-0008-0000-0700-0000CF010000}"/>
            </a:ext>
          </a:extLst>
        </xdr:cNvPr>
        <xdr:cNvCxnSpPr/>
      </xdr:nvCxnSpPr>
      <xdr:spPr>
        <a:xfrm flipV="1">
          <a:off x="8750300" y="16714915"/>
          <a:ext cx="889000" cy="126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96</xdr:row>
      <xdr:rowOff>113112</xdr:rowOff>
    </xdr:from>
    <xdr:to>
      <xdr:col>50</xdr:col>
      <xdr:colOff>165100</xdr:colOff>
      <xdr:row>97</xdr:row>
      <xdr:rowOff>43262</xdr:rowOff>
    </xdr:to>
    <xdr:sp macro="" textlink="">
      <xdr:nvSpPr>
        <xdr:cNvPr id="464" name="フローチャート: 判断 463">
          <a:extLst>
            <a:ext uri="{FF2B5EF4-FFF2-40B4-BE49-F238E27FC236}">
              <a16:creationId xmlns:a16="http://schemas.microsoft.com/office/drawing/2014/main" id="{00000000-0008-0000-0700-0000D0010000}"/>
            </a:ext>
          </a:extLst>
        </xdr:cNvPr>
        <xdr:cNvSpPr/>
      </xdr:nvSpPr>
      <xdr:spPr>
        <a:xfrm>
          <a:off x="9588500" y="165723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95</xdr:row>
      <xdr:rowOff>59789</xdr:rowOff>
    </xdr:from>
    <xdr:ext cx="534377" cy="259045"/>
    <xdr:sp macro="" textlink="">
      <xdr:nvSpPr>
        <xdr:cNvPr id="465" name="テキスト ボックス 464">
          <a:extLst>
            <a:ext uri="{FF2B5EF4-FFF2-40B4-BE49-F238E27FC236}">
              <a16:creationId xmlns:a16="http://schemas.microsoft.com/office/drawing/2014/main" id="{00000000-0008-0000-0700-0000D1010000}"/>
            </a:ext>
          </a:extLst>
        </xdr:cNvPr>
        <xdr:cNvSpPr txBox="1"/>
      </xdr:nvSpPr>
      <xdr:spPr>
        <a:xfrm>
          <a:off x="9372111" y="163475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40,729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96</xdr:row>
      <xdr:rowOff>101105</xdr:rowOff>
    </xdr:from>
    <xdr:to>
      <xdr:col>45</xdr:col>
      <xdr:colOff>177800</xdr:colOff>
      <xdr:row>97</xdr:row>
      <xdr:rowOff>96913</xdr:rowOff>
    </xdr:to>
    <xdr:cxnSp macro="">
      <xdr:nvCxnSpPr>
        <xdr:cNvPr id="466" name="直線コネクタ 465">
          <a:extLst>
            <a:ext uri="{FF2B5EF4-FFF2-40B4-BE49-F238E27FC236}">
              <a16:creationId xmlns:a16="http://schemas.microsoft.com/office/drawing/2014/main" id="{00000000-0008-0000-0700-0000D2010000}"/>
            </a:ext>
          </a:extLst>
        </xdr:cNvPr>
        <xdr:cNvCxnSpPr/>
      </xdr:nvCxnSpPr>
      <xdr:spPr>
        <a:xfrm>
          <a:off x="7861300" y="16560305"/>
          <a:ext cx="889000" cy="1672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96</xdr:row>
      <xdr:rowOff>110389</xdr:rowOff>
    </xdr:from>
    <xdr:to>
      <xdr:col>46</xdr:col>
      <xdr:colOff>38100</xdr:colOff>
      <xdr:row>97</xdr:row>
      <xdr:rowOff>40539</xdr:rowOff>
    </xdr:to>
    <xdr:sp macro="" textlink="">
      <xdr:nvSpPr>
        <xdr:cNvPr id="467" name="フローチャート: 判断 466">
          <a:extLst>
            <a:ext uri="{FF2B5EF4-FFF2-40B4-BE49-F238E27FC236}">
              <a16:creationId xmlns:a16="http://schemas.microsoft.com/office/drawing/2014/main" id="{00000000-0008-0000-0700-0000D3010000}"/>
            </a:ext>
          </a:extLst>
        </xdr:cNvPr>
        <xdr:cNvSpPr/>
      </xdr:nvSpPr>
      <xdr:spPr>
        <a:xfrm>
          <a:off x="8699500" y="165695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95</xdr:row>
      <xdr:rowOff>57066</xdr:rowOff>
    </xdr:from>
    <xdr:ext cx="534377" cy="259045"/>
    <xdr:sp macro="" textlink="">
      <xdr:nvSpPr>
        <xdr:cNvPr id="468" name="テキスト ボックス 467">
          <a:extLst>
            <a:ext uri="{FF2B5EF4-FFF2-40B4-BE49-F238E27FC236}">
              <a16:creationId xmlns:a16="http://schemas.microsoft.com/office/drawing/2014/main" id="{00000000-0008-0000-0700-0000D4010000}"/>
            </a:ext>
          </a:extLst>
        </xdr:cNvPr>
        <xdr:cNvSpPr txBox="1"/>
      </xdr:nvSpPr>
      <xdr:spPr>
        <a:xfrm>
          <a:off x="8483111" y="163448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40,872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96</xdr:row>
      <xdr:rowOff>101105</xdr:rowOff>
    </xdr:from>
    <xdr:to>
      <xdr:col>41</xdr:col>
      <xdr:colOff>50800</xdr:colOff>
      <xdr:row>96</xdr:row>
      <xdr:rowOff>128803</xdr:rowOff>
    </xdr:to>
    <xdr:cxnSp macro="">
      <xdr:nvCxnSpPr>
        <xdr:cNvPr id="469" name="直線コネクタ 468">
          <a:extLst>
            <a:ext uri="{FF2B5EF4-FFF2-40B4-BE49-F238E27FC236}">
              <a16:creationId xmlns:a16="http://schemas.microsoft.com/office/drawing/2014/main" id="{00000000-0008-0000-0700-0000D5010000}"/>
            </a:ext>
          </a:extLst>
        </xdr:cNvPr>
        <xdr:cNvCxnSpPr/>
      </xdr:nvCxnSpPr>
      <xdr:spPr>
        <a:xfrm flipV="1">
          <a:off x="6972300" y="16560305"/>
          <a:ext cx="889000" cy="276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96</xdr:row>
      <xdr:rowOff>119971</xdr:rowOff>
    </xdr:from>
    <xdr:to>
      <xdr:col>41</xdr:col>
      <xdr:colOff>101600</xdr:colOff>
      <xdr:row>97</xdr:row>
      <xdr:rowOff>50121</xdr:rowOff>
    </xdr:to>
    <xdr:sp macro="" textlink="">
      <xdr:nvSpPr>
        <xdr:cNvPr id="470" name="フローチャート: 判断 469">
          <a:extLst>
            <a:ext uri="{FF2B5EF4-FFF2-40B4-BE49-F238E27FC236}">
              <a16:creationId xmlns:a16="http://schemas.microsoft.com/office/drawing/2014/main" id="{00000000-0008-0000-0700-0000D6010000}"/>
            </a:ext>
          </a:extLst>
        </xdr:cNvPr>
        <xdr:cNvSpPr/>
      </xdr:nvSpPr>
      <xdr:spPr>
        <a:xfrm>
          <a:off x="7810500" y="165791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97</xdr:row>
      <xdr:rowOff>41248</xdr:rowOff>
    </xdr:from>
    <xdr:ext cx="534377" cy="259045"/>
    <xdr:sp macro="" textlink="">
      <xdr:nvSpPr>
        <xdr:cNvPr id="471" name="テキスト ボックス 470">
          <a:extLst>
            <a:ext uri="{FF2B5EF4-FFF2-40B4-BE49-F238E27FC236}">
              <a16:creationId xmlns:a16="http://schemas.microsoft.com/office/drawing/2014/main" id="{00000000-0008-0000-0700-0000D7010000}"/>
            </a:ext>
          </a:extLst>
        </xdr:cNvPr>
        <xdr:cNvSpPr txBox="1"/>
      </xdr:nvSpPr>
      <xdr:spPr>
        <a:xfrm>
          <a:off x="7594111" y="166718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40,369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96</xdr:row>
      <xdr:rowOff>149327</xdr:rowOff>
    </xdr:from>
    <xdr:to>
      <xdr:col>36</xdr:col>
      <xdr:colOff>165100</xdr:colOff>
      <xdr:row>97</xdr:row>
      <xdr:rowOff>79477</xdr:rowOff>
    </xdr:to>
    <xdr:sp macro="" textlink="">
      <xdr:nvSpPr>
        <xdr:cNvPr id="472" name="フローチャート: 判断 471">
          <a:extLst>
            <a:ext uri="{FF2B5EF4-FFF2-40B4-BE49-F238E27FC236}">
              <a16:creationId xmlns:a16="http://schemas.microsoft.com/office/drawing/2014/main" id="{00000000-0008-0000-0700-0000D8010000}"/>
            </a:ext>
          </a:extLst>
        </xdr:cNvPr>
        <xdr:cNvSpPr/>
      </xdr:nvSpPr>
      <xdr:spPr>
        <a:xfrm>
          <a:off x="6921500" y="166085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97</xdr:row>
      <xdr:rowOff>70604</xdr:rowOff>
    </xdr:from>
    <xdr:ext cx="534377" cy="259045"/>
    <xdr:sp macro="" textlink="">
      <xdr:nvSpPr>
        <xdr:cNvPr id="473" name="テキスト ボックス 472">
          <a:extLst>
            <a:ext uri="{FF2B5EF4-FFF2-40B4-BE49-F238E27FC236}">
              <a16:creationId xmlns:a16="http://schemas.microsoft.com/office/drawing/2014/main" id="{00000000-0008-0000-0700-0000D9010000}"/>
            </a:ext>
          </a:extLst>
        </xdr:cNvPr>
        <xdr:cNvSpPr txBox="1"/>
      </xdr:nvSpPr>
      <xdr:spPr>
        <a:xfrm>
          <a:off x="6705111" y="167012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38,828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74" name="テキスト ボックス 473">
          <a:extLst>
            <a:ext uri="{FF2B5EF4-FFF2-40B4-BE49-F238E27FC236}">
              <a16:creationId xmlns:a16="http://schemas.microsoft.com/office/drawing/2014/main" id="{00000000-0008-0000-0700-0000DA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75" name="テキスト ボックス 474">
          <a:extLst>
            <a:ext uri="{FF2B5EF4-FFF2-40B4-BE49-F238E27FC236}">
              <a16:creationId xmlns:a16="http://schemas.microsoft.com/office/drawing/2014/main" id="{00000000-0008-0000-0700-0000DB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76" name="テキスト ボックス 475">
          <a:extLst>
            <a:ext uri="{FF2B5EF4-FFF2-40B4-BE49-F238E27FC236}">
              <a16:creationId xmlns:a16="http://schemas.microsoft.com/office/drawing/2014/main" id="{00000000-0008-0000-0700-0000DC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77" name="テキスト ボックス 476">
          <a:extLst>
            <a:ext uri="{FF2B5EF4-FFF2-40B4-BE49-F238E27FC236}">
              <a16:creationId xmlns:a16="http://schemas.microsoft.com/office/drawing/2014/main" id="{00000000-0008-0000-0700-0000DD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78" name="テキスト ボックス 477">
          <a:extLst>
            <a:ext uri="{FF2B5EF4-FFF2-40B4-BE49-F238E27FC236}">
              <a16:creationId xmlns:a16="http://schemas.microsoft.com/office/drawing/2014/main" id="{00000000-0008-0000-0700-0000DE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96</xdr:row>
      <xdr:rowOff>160204</xdr:rowOff>
    </xdr:from>
    <xdr:to>
      <xdr:col>55</xdr:col>
      <xdr:colOff>50800</xdr:colOff>
      <xdr:row>97</xdr:row>
      <xdr:rowOff>90354</xdr:rowOff>
    </xdr:to>
    <xdr:sp macro="" textlink="">
      <xdr:nvSpPr>
        <xdr:cNvPr id="479" name="楕円 478">
          <a:extLst>
            <a:ext uri="{FF2B5EF4-FFF2-40B4-BE49-F238E27FC236}">
              <a16:creationId xmlns:a16="http://schemas.microsoft.com/office/drawing/2014/main" id="{00000000-0008-0000-0700-0000DF010000}"/>
            </a:ext>
          </a:extLst>
        </xdr:cNvPr>
        <xdr:cNvSpPr/>
      </xdr:nvSpPr>
      <xdr:spPr>
        <a:xfrm>
          <a:off x="10426700" y="166194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96</xdr:row>
      <xdr:rowOff>138631</xdr:rowOff>
    </xdr:from>
    <xdr:ext cx="534377" cy="259045"/>
    <xdr:sp macro="" textlink="">
      <xdr:nvSpPr>
        <xdr:cNvPr id="480" name="土木費該当値テキスト">
          <a:extLst>
            <a:ext uri="{FF2B5EF4-FFF2-40B4-BE49-F238E27FC236}">
              <a16:creationId xmlns:a16="http://schemas.microsoft.com/office/drawing/2014/main" id="{00000000-0008-0000-0700-0000E0010000}"/>
            </a:ext>
          </a:extLst>
        </xdr:cNvPr>
        <xdr:cNvSpPr txBox="1"/>
      </xdr:nvSpPr>
      <xdr:spPr>
        <a:xfrm>
          <a:off x="10528300" y="165978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38,257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97</xdr:row>
      <xdr:rowOff>33465</xdr:rowOff>
    </xdr:from>
    <xdr:to>
      <xdr:col>50</xdr:col>
      <xdr:colOff>165100</xdr:colOff>
      <xdr:row>97</xdr:row>
      <xdr:rowOff>135065</xdr:rowOff>
    </xdr:to>
    <xdr:sp macro="" textlink="">
      <xdr:nvSpPr>
        <xdr:cNvPr id="481" name="楕円 480">
          <a:extLst>
            <a:ext uri="{FF2B5EF4-FFF2-40B4-BE49-F238E27FC236}">
              <a16:creationId xmlns:a16="http://schemas.microsoft.com/office/drawing/2014/main" id="{00000000-0008-0000-0700-0000E1010000}"/>
            </a:ext>
          </a:extLst>
        </xdr:cNvPr>
        <xdr:cNvSpPr/>
      </xdr:nvSpPr>
      <xdr:spPr>
        <a:xfrm>
          <a:off x="9588500" y="166641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97</xdr:row>
      <xdr:rowOff>126192</xdr:rowOff>
    </xdr:from>
    <xdr:ext cx="534377" cy="259045"/>
    <xdr:sp macro="" textlink="">
      <xdr:nvSpPr>
        <xdr:cNvPr id="482" name="テキスト ボックス 481">
          <a:extLst>
            <a:ext uri="{FF2B5EF4-FFF2-40B4-BE49-F238E27FC236}">
              <a16:creationId xmlns:a16="http://schemas.microsoft.com/office/drawing/2014/main" id="{00000000-0008-0000-0700-0000E2010000}"/>
            </a:ext>
          </a:extLst>
        </xdr:cNvPr>
        <xdr:cNvSpPr txBox="1"/>
      </xdr:nvSpPr>
      <xdr:spPr>
        <a:xfrm>
          <a:off x="9372111" y="167568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35,910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97</xdr:row>
      <xdr:rowOff>46113</xdr:rowOff>
    </xdr:from>
    <xdr:to>
      <xdr:col>46</xdr:col>
      <xdr:colOff>38100</xdr:colOff>
      <xdr:row>97</xdr:row>
      <xdr:rowOff>147713</xdr:rowOff>
    </xdr:to>
    <xdr:sp macro="" textlink="">
      <xdr:nvSpPr>
        <xdr:cNvPr id="483" name="楕円 482">
          <a:extLst>
            <a:ext uri="{FF2B5EF4-FFF2-40B4-BE49-F238E27FC236}">
              <a16:creationId xmlns:a16="http://schemas.microsoft.com/office/drawing/2014/main" id="{00000000-0008-0000-0700-0000E3010000}"/>
            </a:ext>
          </a:extLst>
        </xdr:cNvPr>
        <xdr:cNvSpPr/>
      </xdr:nvSpPr>
      <xdr:spPr>
        <a:xfrm>
          <a:off x="8699500" y="166767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97</xdr:row>
      <xdr:rowOff>138840</xdr:rowOff>
    </xdr:from>
    <xdr:ext cx="534377" cy="259045"/>
    <xdr:sp macro="" textlink="">
      <xdr:nvSpPr>
        <xdr:cNvPr id="484" name="テキスト ボックス 483">
          <a:extLst>
            <a:ext uri="{FF2B5EF4-FFF2-40B4-BE49-F238E27FC236}">
              <a16:creationId xmlns:a16="http://schemas.microsoft.com/office/drawing/2014/main" id="{00000000-0008-0000-0700-0000E4010000}"/>
            </a:ext>
          </a:extLst>
        </xdr:cNvPr>
        <xdr:cNvSpPr txBox="1"/>
      </xdr:nvSpPr>
      <xdr:spPr>
        <a:xfrm>
          <a:off x="8483111" y="167694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35,246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96</xdr:row>
      <xdr:rowOff>50305</xdr:rowOff>
    </xdr:from>
    <xdr:to>
      <xdr:col>41</xdr:col>
      <xdr:colOff>101600</xdr:colOff>
      <xdr:row>96</xdr:row>
      <xdr:rowOff>151905</xdr:rowOff>
    </xdr:to>
    <xdr:sp macro="" textlink="">
      <xdr:nvSpPr>
        <xdr:cNvPr id="485" name="楕円 484">
          <a:extLst>
            <a:ext uri="{FF2B5EF4-FFF2-40B4-BE49-F238E27FC236}">
              <a16:creationId xmlns:a16="http://schemas.microsoft.com/office/drawing/2014/main" id="{00000000-0008-0000-0700-0000E5010000}"/>
            </a:ext>
          </a:extLst>
        </xdr:cNvPr>
        <xdr:cNvSpPr/>
      </xdr:nvSpPr>
      <xdr:spPr>
        <a:xfrm>
          <a:off x="7810500" y="165095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94</xdr:row>
      <xdr:rowOff>168432</xdr:rowOff>
    </xdr:from>
    <xdr:ext cx="534377" cy="259045"/>
    <xdr:sp macro="" textlink="">
      <xdr:nvSpPr>
        <xdr:cNvPr id="486" name="テキスト ボックス 485">
          <a:extLst>
            <a:ext uri="{FF2B5EF4-FFF2-40B4-BE49-F238E27FC236}">
              <a16:creationId xmlns:a16="http://schemas.microsoft.com/office/drawing/2014/main" id="{00000000-0008-0000-0700-0000E6010000}"/>
            </a:ext>
          </a:extLst>
        </xdr:cNvPr>
        <xdr:cNvSpPr txBox="1"/>
      </xdr:nvSpPr>
      <xdr:spPr>
        <a:xfrm>
          <a:off x="7594111" y="162847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44,026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96</xdr:row>
      <xdr:rowOff>78003</xdr:rowOff>
    </xdr:from>
    <xdr:to>
      <xdr:col>36</xdr:col>
      <xdr:colOff>165100</xdr:colOff>
      <xdr:row>97</xdr:row>
      <xdr:rowOff>8153</xdr:rowOff>
    </xdr:to>
    <xdr:sp macro="" textlink="">
      <xdr:nvSpPr>
        <xdr:cNvPr id="487" name="楕円 486">
          <a:extLst>
            <a:ext uri="{FF2B5EF4-FFF2-40B4-BE49-F238E27FC236}">
              <a16:creationId xmlns:a16="http://schemas.microsoft.com/office/drawing/2014/main" id="{00000000-0008-0000-0700-0000E7010000}"/>
            </a:ext>
          </a:extLst>
        </xdr:cNvPr>
        <xdr:cNvSpPr/>
      </xdr:nvSpPr>
      <xdr:spPr>
        <a:xfrm>
          <a:off x="6921500" y="165372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95</xdr:row>
      <xdr:rowOff>24680</xdr:rowOff>
    </xdr:from>
    <xdr:ext cx="534377" cy="259045"/>
    <xdr:sp macro="" textlink="">
      <xdr:nvSpPr>
        <xdr:cNvPr id="488" name="テキスト ボックス 487">
          <a:extLst>
            <a:ext uri="{FF2B5EF4-FFF2-40B4-BE49-F238E27FC236}">
              <a16:creationId xmlns:a16="http://schemas.microsoft.com/office/drawing/2014/main" id="{00000000-0008-0000-0700-0000E8010000}"/>
            </a:ext>
          </a:extLst>
        </xdr:cNvPr>
        <xdr:cNvSpPr txBox="1"/>
      </xdr:nvSpPr>
      <xdr:spPr>
        <a:xfrm>
          <a:off x="6705111" y="163124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42,572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89" name="正方形/長方形 488">
          <a:extLst>
            <a:ext uri="{FF2B5EF4-FFF2-40B4-BE49-F238E27FC236}">
              <a16:creationId xmlns:a16="http://schemas.microsoft.com/office/drawing/2014/main" id="{00000000-0008-0000-0700-0000E9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90" name="正方形/長方形 489">
          <a:extLst>
            <a:ext uri="{FF2B5EF4-FFF2-40B4-BE49-F238E27FC236}">
              <a16:creationId xmlns:a16="http://schemas.microsoft.com/office/drawing/2014/main" id="{00000000-0008-0000-0700-0000EA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91" name="正方形/長方形 490">
          <a:extLst>
            <a:ext uri="{FF2B5EF4-FFF2-40B4-BE49-F238E27FC236}">
              <a16:creationId xmlns:a16="http://schemas.microsoft.com/office/drawing/2014/main" id="{00000000-0008-0000-0700-0000EB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92" name="正方形/長方形 491">
          <a:extLst>
            <a:ext uri="{FF2B5EF4-FFF2-40B4-BE49-F238E27FC236}">
              <a16:creationId xmlns:a16="http://schemas.microsoft.com/office/drawing/2014/main" id="{00000000-0008-0000-0700-0000EC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3" name="正方形/長方形 492">
          <a:extLst>
            <a:ext uri="{FF2B5EF4-FFF2-40B4-BE49-F238E27FC236}">
              <a16:creationId xmlns:a16="http://schemas.microsoft.com/office/drawing/2014/main" id="{00000000-0008-0000-0700-0000ED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94" name="正方形/長方形 493">
          <a:extLst>
            <a:ext uri="{FF2B5EF4-FFF2-40B4-BE49-F238E27FC236}">
              <a16:creationId xmlns:a16="http://schemas.microsoft.com/office/drawing/2014/main" id="{00000000-0008-0000-0700-0000EE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95" name="正方形/長方形 494">
          <a:extLst>
            <a:ext uri="{FF2B5EF4-FFF2-40B4-BE49-F238E27FC236}">
              <a16:creationId xmlns:a16="http://schemas.microsoft.com/office/drawing/2014/main" id="{00000000-0008-0000-0700-0000EF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8,067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496" name="正方形/長方形 495">
          <a:extLst>
            <a:ext uri="{FF2B5EF4-FFF2-40B4-BE49-F238E27FC236}">
              <a16:creationId xmlns:a16="http://schemas.microsoft.com/office/drawing/2014/main" id="{00000000-0008-0000-0700-0000F0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497" name="テキスト ボックス 496">
          <a:extLst>
            <a:ext uri="{FF2B5EF4-FFF2-40B4-BE49-F238E27FC236}">
              <a16:creationId xmlns:a16="http://schemas.microsoft.com/office/drawing/2014/main" id="{00000000-0008-0000-0700-0000F1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498" name="直線コネクタ 497">
          <a:extLst>
            <a:ext uri="{FF2B5EF4-FFF2-40B4-BE49-F238E27FC236}">
              <a16:creationId xmlns:a16="http://schemas.microsoft.com/office/drawing/2014/main" id="{00000000-0008-0000-0700-0000F2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39</xdr:row>
      <xdr:rowOff>44450</xdr:rowOff>
    </xdr:from>
    <xdr:to>
      <xdr:col>89</xdr:col>
      <xdr:colOff>177800</xdr:colOff>
      <xdr:row>39</xdr:row>
      <xdr:rowOff>44450</xdr:rowOff>
    </xdr:to>
    <xdr:cxnSp macro="">
      <xdr:nvCxnSpPr>
        <xdr:cNvPr id="499" name="直線コネクタ 498">
          <a:extLst>
            <a:ext uri="{FF2B5EF4-FFF2-40B4-BE49-F238E27FC236}">
              <a16:creationId xmlns:a16="http://schemas.microsoft.com/office/drawing/2014/main" id="{00000000-0008-0000-0700-0000F3010000}"/>
            </a:ext>
          </a:extLst>
        </xdr:cNvPr>
        <xdr:cNvCxnSpPr/>
      </xdr:nvCxnSpPr>
      <xdr:spPr>
        <a:xfrm>
          <a:off x="12446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38</xdr:row>
      <xdr:rowOff>73677</xdr:rowOff>
    </xdr:from>
    <xdr:ext cx="248786" cy="259045"/>
    <xdr:sp macro="" textlink="">
      <xdr:nvSpPr>
        <xdr:cNvPr id="500" name="テキスト ボックス 499">
          <a:extLst>
            <a:ext uri="{FF2B5EF4-FFF2-40B4-BE49-F238E27FC236}">
              <a16:creationId xmlns:a16="http://schemas.microsoft.com/office/drawing/2014/main" id="{00000000-0008-0000-0700-0000F4010000}"/>
            </a:ext>
          </a:extLst>
        </xdr:cNvPr>
        <xdr:cNvSpPr txBox="1"/>
      </xdr:nvSpPr>
      <xdr:spPr>
        <a:xfrm>
          <a:off x="12197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6350</xdr:rowOff>
    </xdr:from>
    <xdr:to>
      <xdr:col>89</xdr:col>
      <xdr:colOff>177800</xdr:colOff>
      <xdr:row>37</xdr:row>
      <xdr:rowOff>6350</xdr:rowOff>
    </xdr:to>
    <xdr:cxnSp macro="">
      <xdr:nvCxnSpPr>
        <xdr:cNvPr id="501" name="直線コネクタ 500">
          <a:extLst>
            <a:ext uri="{FF2B5EF4-FFF2-40B4-BE49-F238E27FC236}">
              <a16:creationId xmlns:a16="http://schemas.microsoft.com/office/drawing/2014/main" id="{00000000-0008-0000-0700-0000F5010000}"/>
            </a:ext>
          </a:extLst>
        </xdr:cNvPr>
        <xdr:cNvCxnSpPr/>
      </xdr:nvCxnSpPr>
      <xdr:spPr>
        <a:xfrm>
          <a:off x="12446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36</xdr:row>
      <xdr:rowOff>35577</xdr:rowOff>
    </xdr:from>
    <xdr:ext cx="531299" cy="259045"/>
    <xdr:sp macro="" textlink="">
      <xdr:nvSpPr>
        <xdr:cNvPr id="502" name="テキスト ボックス 501">
          <a:extLst>
            <a:ext uri="{FF2B5EF4-FFF2-40B4-BE49-F238E27FC236}">
              <a16:creationId xmlns:a16="http://schemas.microsoft.com/office/drawing/2014/main" id="{00000000-0008-0000-0700-0000F6010000}"/>
            </a:ext>
          </a:extLst>
        </xdr:cNvPr>
        <xdr:cNvSpPr txBox="1"/>
      </xdr:nvSpPr>
      <xdr:spPr>
        <a:xfrm>
          <a:off x="11914701" y="620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139700</xdr:rowOff>
    </xdr:from>
    <xdr:to>
      <xdr:col>89</xdr:col>
      <xdr:colOff>177800</xdr:colOff>
      <xdr:row>34</xdr:row>
      <xdr:rowOff>139700</xdr:rowOff>
    </xdr:to>
    <xdr:cxnSp macro="">
      <xdr:nvCxnSpPr>
        <xdr:cNvPr id="503" name="直線コネクタ 502">
          <a:extLst>
            <a:ext uri="{FF2B5EF4-FFF2-40B4-BE49-F238E27FC236}">
              <a16:creationId xmlns:a16="http://schemas.microsoft.com/office/drawing/2014/main" id="{00000000-0008-0000-0700-0000F7010000}"/>
            </a:ext>
          </a:extLst>
        </xdr:cNvPr>
        <xdr:cNvCxnSpPr/>
      </xdr:nvCxnSpPr>
      <xdr:spPr>
        <a:xfrm>
          <a:off x="12446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33</xdr:row>
      <xdr:rowOff>168927</xdr:rowOff>
    </xdr:from>
    <xdr:ext cx="531299" cy="259045"/>
    <xdr:sp macro="" textlink="">
      <xdr:nvSpPr>
        <xdr:cNvPr id="504" name="テキスト ボックス 503">
          <a:extLst>
            <a:ext uri="{FF2B5EF4-FFF2-40B4-BE49-F238E27FC236}">
              <a16:creationId xmlns:a16="http://schemas.microsoft.com/office/drawing/2014/main" id="{00000000-0008-0000-0700-0000F8010000}"/>
            </a:ext>
          </a:extLst>
        </xdr:cNvPr>
        <xdr:cNvSpPr txBox="1"/>
      </xdr:nvSpPr>
      <xdr:spPr>
        <a:xfrm>
          <a:off x="11914701" y="582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32</xdr:row>
      <xdr:rowOff>101600</xdr:rowOff>
    </xdr:from>
    <xdr:to>
      <xdr:col>89</xdr:col>
      <xdr:colOff>177800</xdr:colOff>
      <xdr:row>32</xdr:row>
      <xdr:rowOff>101600</xdr:rowOff>
    </xdr:to>
    <xdr:cxnSp macro="">
      <xdr:nvCxnSpPr>
        <xdr:cNvPr id="505" name="直線コネクタ 504">
          <a:extLst>
            <a:ext uri="{FF2B5EF4-FFF2-40B4-BE49-F238E27FC236}">
              <a16:creationId xmlns:a16="http://schemas.microsoft.com/office/drawing/2014/main" id="{00000000-0008-0000-0700-0000F9010000}"/>
            </a:ext>
          </a:extLst>
        </xdr:cNvPr>
        <xdr:cNvCxnSpPr/>
      </xdr:nvCxnSpPr>
      <xdr:spPr>
        <a:xfrm>
          <a:off x="12446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31</xdr:row>
      <xdr:rowOff>130827</xdr:rowOff>
    </xdr:from>
    <xdr:ext cx="531299" cy="259045"/>
    <xdr:sp macro="" textlink="">
      <xdr:nvSpPr>
        <xdr:cNvPr id="506" name="テキスト ボックス 505">
          <a:extLst>
            <a:ext uri="{FF2B5EF4-FFF2-40B4-BE49-F238E27FC236}">
              <a16:creationId xmlns:a16="http://schemas.microsoft.com/office/drawing/2014/main" id="{00000000-0008-0000-0700-0000FA010000}"/>
            </a:ext>
          </a:extLst>
        </xdr:cNvPr>
        <xdr:cNvSpPr txBox="1"/>
      </xdr:nvSpPr>
      <xdr:spPr>
        <a:xfrm>
          <a:off x="11914701" y="544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63500</xdr:rowOff>
    </xdr:from>
    <xdr:to>
      <xdr:col>89</xdr:col>
      <xdr:colOff>177800</xdr:colOff>
      <xdr:row>30</xdr:row>
      <xdr:rowOff>63500</xdr:rowOff>
    </xdr:to>
    <xdr:cxnSp macro="">
      <xdr:nvCxnSpPr>
        <xdr:cNvPr id="507" name="直線コネクタ 506">
          <a:extLst>
            <a:ext uri="{FF2B5EF4-FFF2-40B4-BE49-F238E27FC236}">
              <a16:creationId xmlns:a16="http://schemas.microsoft.com/office/drawing/2014/main" id="{00000000-0008-0000-0700-0000FB010000}"/>
            </a:ext>
          </a:extLst>
        </xdr:cNvPr>
        <xdr:cNvCxnSpPr/>
      </xdr:nvCxnSpPr>
      <xdr:spPr>
        <a:xfrm>
          <a:off x="12446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29</xdr:row>
      <xdr:rowOff>92727</xdr:rowOff>
    </xdr:from>
    <xdr:ext cx="531299" cy="259045"/>
    <xdr:sp macro="" textlink="">
      <xdr:nvSpPr>
        <xdr:cNvPr id="508" name="テキスト ボックス 507">
          <a:extLst>
            <a:ext uri="{FF2B5EF4-FFF2-40B4-BE49-F238E27FC236}">
              <a16:creationId xmlns:a16="http://schemas.microsoft.com/office/drawing/2014/main" id="{00000000-0008-0000-0700-0000FC010000}"/>
            </a:ext>
          </a:extLst>
        </xdr:cNvPr>
        <xdr:cNvSpPr txBox="1"/>
      </xdr:nvSpPr>
      <xdr:spPr>
        <a:xfrm>
          <a:off x="11914701" y="506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09" name="直線コネクタ 508">
          <a:extLst>
            <a:ext uri="{FF2B5EF4-FFF2-40B4-BE49-F238E27FC236}">
              <a16:creationId xmlns:a16="http://schemas.microsoft.com/office/drawing/2014/main" id="{00000000-0008-0000-0700-0000FD01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27</xdr:row>
      <xdr:rowOff>54627</xdr:rowOff>
    </xdr:from>
    <xdr:ext cx="595419" cy="259045"/>
    <xdr:sp macro="" textlink="">
      <xdr:nvSpPr>
        <xdr:cNvPr id="510" name="テキスト ボックス 509">
          <a:extLst>
            <a:ext uri="{FF2B5EF4-FFF2-40B4-BE49-F238E27FC236}">
              <a16:creationId xmlns:a16="http://schemas.microsoft.com/office/drawing/2014/main" id="{00000000-0008-0000-0700-0000FE010000}"/>
            </a:ext>
          </a:extLst>
        </xdr:cNvPr>
        <xdr:cNvSpPr txBox="1"/>
      </xdr:nvSpPr>
      <xdr:spPr>
        <a:xfrm>
          <a:off x="11850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11" name="消防費グラフ枠">
          <a:extLst>
            <a:ext uri="{FF2B5EF4-FFF2-40B4-BE49-F238E27FC236}">
              <a16:creationId xmlns:a16="http://schemas.microsoft.com/office/drawing/2014/main" id="{00000000-0008-0000-0700-0000FF01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31</xdr:row>
      <xdr:rowOff>79826</xdr:rowOff>
    </xdr:from>
    <xdr:to>
      <xdr:col>85</xdr:col>
      <xdr:colOff>126364</xdr:colOff>
      <xdr:row>38</xdr:row>
      <xdr:rowOff>23876</xdr:rowOff>
    </xdr:to>
    <xdr:cxnSp macro="">
      <xdr:nvCxnSpPr>
        <xdr:cNvPr id="512" name="直線コネクタ 511">
          <a:extLst>
            <a:ext uri="{FF2B5EF4-FFF2-40B4-BE49-F238E27FC236}">
              <a16:creationId xmlns:a16="http://schemas.microsoft.com/office/drawing/2014/main" id="{00000000-0008-0000-0700-000000020000}"/>
            </a:ext>
          </a:extLst>
        </xdr:cNvPr>
        <xdr:cNvCxnSpPr/>
      </xdr:nvCxnSpPr>
      <xdr:spPr>
        <a:xfrm flipV="1">
          <a:off x="16317595" y="5394776"/>
          <a:ext cx="1269" cy="11442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38</xdr:row>
      <xdr:rowOff>27703</xdr:rowOff>
    </xdr:from>
    <xdr:ext cx="534377" cy="259045"/>
    <xdr:sp macro="" textlink="">
      <xdr:nvSpPr>
        <xdr:cNvPr id="513" name="消防費最小値テキスト">
          <a:extLst>
            <a:ext uri="{FF2B5EF4-FFF2-40B4-BE49-F238E27FC236}">
              <a16:creationId xmlns:a16="http://schemas.microsoft.com/office/drawing/2014/main" id="{00000000-0008-0000-0700-000001020000}"/>
            </a:ext>
          </a:extLst>
        </xdr:cNvPr>
        <xdr:cNvSpPr txBox="1"/>
      </xdr:nvSpPr>
      <xdr:spPr>
        <a:xfrm>
          <a:off x="16370300" y="65428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10,080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38</xdr:row>
      <xdr:rowOff>23876</xdr:rowOff>
    </xdr:from>
    <xdr:to>
      <xdr:col>86</xdr:col>
      <xdr:colOff>25400</xdr:colOff>
      <xdr:row>38</xdr:row>
      <xdr:rowOff>23876</xdr:rowOff>
    </xdr:to>
    <xdr:cxnSp macro="">
      <xdr:nvCxnSpPr>
        <xdr:cNvPr id="514" name="直線コネクタ 513">
          <a:extLst>
            <a:ext uri="{FF2B5EF4-FFF2-40B4-BE49-F238E27FC236}">
              <a16:creationId xmlns:a16="http://schemas.microsoft.com/office/drawing/2014/main" id="{00000000-0008-0000-0700-000002020000}"/>
            </a:ext>
          </a:extLst>
        </xdr:cNvPr>
        <xdr:cNvCxnSpPr/>
      </xdr:nvCxnSpPr>
      <xdr:spPr>
        <a:xfrm>
          <a:off x="16230600" y="653897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30</xdr:row>
      <xdr:rowOff>26503</xdr:rowOff>
    </xdr:from>
    <xdr:ext cx="534377" cy="259045"/>
    <xdr:sp macro="" textlink="">
      <xdr:nvSpPr>
        <xdr:cNvPr id="515" name="消防費最大値テキスト">
          <a:extLst>
            <a:ext uri="{FF2B5EF4-FFF2-40B4-BE49-F238E27FC236}">
              <a16:creationId xmlns:a16="http://schemas.microsoft.com/office/drawing/2014/main" id="{00000000-0008-0000-0700-000003020000}"/>
            </a:ext>
          </a:extLst>
        </xdr:cNvPr>
        <xdr:cNvSpPr txBox="1"/>
      </xdr:nvSpPr>
      <xdr:spPr>
        <a:xfrm>
          <a:off x="16370300" y="51700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70,143</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31</xdr:row>
      <xdr:rowOff>79826</xdr:rowOff>
    </xdr:from>
    <xdr:to>
      <xdr:col>86</xdr:col>
      <xdr:colOff>25400</xdr:colOff>
      <xdr:row>31</xdr:row>
      <xdr:rowOff>79826</xdr:rowOff>
    </xdr:to>
    <xdr:cxnSp macro="">
      <xdr:nvCxnSpPr>
        <xdr:cNvPr id="516" name="直線コネクタ 515">
          <a:extLst>
            <a:ext uri="{FF2B5EF4-FFF2-40B4-BE49-F238E27FC236}">
              <a16:creationId xmlns:a16="http://schemas.microsoft.com/office/drawing/2014/main" id="{00000000-0008-0000-0700-000004020000}"/>
            </a:ext>
          </a:extLst>
        </xdr:cNvPr>
        <xdr:cNvCxnSpPr/>
      </xdr:nvCxnSpPr>
      <xdr:spPr>
        <a:xfrm>
          <a:off x="16230600" y="539477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37</xdr:row>
      <xdr:rowOff>106629</xdr:rowOff>
    </xdr:from>
    <xdr:to>
      <xdr:col>85</xdr:col>
      <xdr:colOff>127000</xdr:colOff>
      <xdr:row>37</xdr:row>
      <xdr:rowOff>108420</xdr:rowOff>
    </xdr:to>
    <xdr:cxnSp macro="">
      <xdr:nvCxnSpPr>
        <xdr:cNvPr id="517" name="直線コネクタ 516">
          <a:extLst>
            <a:ext uri="{FF2B5EF4-FFF2-40B4-BE49-F238E27FC236}">
              <a16:creationId xmlns:a16="http://schemas.microsoft.com/office/drawing/2014/main" id="{00000000-0008-0000-0700-000005020000}"/>
            </a:ext>
          </a:extLst>
        </xdr:cNvPr>
        <xdr:cNvCxnSpPr/>
      </xdr:nvCxnSpPr>
      <xdr:spPr>
        <a:xfrm>
          <a:off x="15481300" y="6450279"/>
          <a:ext cx="838200" cy="17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36</xdr:row>
      <xdr:rowOff>14489</xdr:rowOff>
    </xdr:from>
    <xdr:ext cx="534377" cy="259045"/>
    <xdr:sp macro="" textlink="">
      <xdr:nvSpPr>
        <xdr:cNvPr id="518" name="消防費平均値テキスト">
          <a:extLst>
            <a:ext uri="{FF2B5EF4-FFF2-40B4-BE49-F238E27FC236}">
              <a16:creationId xmlns:a16="http://schemas.microsoft.com/office/drawing/2014/main" id="{00000000-0008-0000-0700-000006020000}"/>
            </a:ext>
          </a:extLst>
        </xdr:cNvPr>
        <xdr:cNvSpPr txBox="1"/>
      </xdr:nvSpPr>
      <xdr:spPr>
        <a:xfrm>
          <a:off x="16370300" y="618668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18,107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36</xdr:row>
      <xdr:rowOff>163062</xdr:rowOff>
    </xdr:from>
    <xdr:to>
      <xdr:col>85</xdr:col>
      <xdr:colOff>177800</xdr:colOff>
      <xdr:row>37</xdr:row>
      <xdr:rowOff>93212</xdr:rowOff>
    </xdr:to>
    <xdr:sp macro="" textlink="">
      <xdr:nvSpPr>
        <xdr:cNvPr id="519" name="フローチャート: 判断 518">
          <a:extLst>
            <a:ext uri="{FF2B5EF4-FFF2-40B4-BE49-F238E27FC236}">
              <a16:creationId xmlns:a16="http://schemas.microsoft.com/office/drawing/2014/main" id="{00000000-0008-0000-0700-000007020000}"/>
            </a:ext>
          </a:extLst>
        </xdr:cNvPr>
        <xdr:cNvSpPr/>
      </xdr:nvSpPr>
      <xdr:spPr>
        <a:xfrm>
          <a:off x="16268700" y="63352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37</xdr:row>
      <xdr:rowOff>106629</xdr:rowOff>
    </xdr:from>
    <xdr:to>
      <xdr:col>81</xdr:col>
      <xdr:colOff>50800</xdr:colOff>
      <xdr:row>37</xdr:row>
      <xdr:rowOff>112135</xdr:rowOff>
    </xdr:to>
    <xdr:cxnSp macro="">
      <xdr:nvCxnSpPr>
        <xdr:cNvPr id="520" name="直線コネクタ 519">
          <a:extLst>
            <a:ext uri="{FF2B5EF4-FFF2-40B4-BE49-F238E27FC236}">
              <a16:creationId xmlns:a16="http://schemas.microsoft.com/office/drawing/2014/main" id="{00000000-0008-0000-0700-000008020000}"/>
            </a:ext>
          </a:extLst>
        </xdr:cNvPr>
        <xdr:cNvCxnSpPr/>
      </xdr:nvCxnSpPr>
      <xdr:spPr>
        <a:xfrm flipV="1">
          <a:off x="14592300" y="6450279"/>
          <a:ext cx="889000" cy="55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37</xdr:row>
      <xdr:rowOff>32512</xdr:rowOff>
    </xdr:from>
    <xdr:to>
      <xdr:col>81</xdr:col>
      <xdr:colOff>101600</xdr:colOff>
      <xdr:row>37</xdr:row>
      <xdr:rowOff>134112</xdr:rowOff>
    </xdr:to>
    <xdr:sp macro="" textlink="">
      <xdr:nvSpPr>
        <xdr:cNvPr id="521" name="フローチャート: 判断 520">
          <a:extLst>
            <a:ext uri="{FF2B5EF4-FFF2-40B4-BE49-F238E27FC236}">
              <a16:creationId xmlns:a16="http://schemas.microsoft.com/office/drawing/2014/main" id="{00000000-0008-0000-0700-000009020000}"/>
            </a:ext>
          </a:extLst>
        </xdr:cNvPr>
        <xdr:cNvSpPr/>
      </xdr:nvSpPr>
      <xdr:spPr>
        <a:xfrm>
          <a:off x="15430500" y="63761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35</xdr:row>
      <xdr:rowOff>150639</xdr:rowOff>
    </xdr:from>
    <xdr:ext cx="534377" cy="259045"/>
    <xdr:sp macro="" textlink="">
      <xdr:nvSpPr>
        <xdr:cNvPr id="522" name="テキスト ボックス 521">
          <a:extLst>
            <a:ext uri="{FF2B5EF4-FFF2-40B4-BE49-F238E27FC236}">
              <a16:creationId xmlns:a16="http://schemas.microsoft.com/office/drawing/2014/main" id="{00000000-0008-0000-0700-00000A020000}"/>
            </a:ext>
          </a:extLst>
        </xdr:cNvPr>
        <xdr:cNvSpPr txBox="1"/>
      </xdr:nvSpPr>
      <xdr:spPr>
        <a:xfrm>
          <a:off x="15214111" y="61513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15,960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37</xdr:row>
      <xdr:rowOff>100190</xdr:rowOff>
    </xdr:from>
    <xdr:to>
      <xdr:col>76</xdr:col>
      <xdr:colOff>114300</xdr:colOff>
      <xdr:row>37</xdr:row>
      <xdr:rowOff>112135</xdr:rowOff>
    </xdr:to>
    <xdr:cxnSp macro="">
      <xdr:nvCxnSpPr>
        <xdr:cNvPr id="523" name="直線コネクタ 522">
          <a:extLst>
            <a:ext uri="{FF2B5EF4-FFF2-40B4-BE49-F238E27FC236}">
              <a16:creationId xmlns:a16="http://schemas.microsoft.com/office/drawing/2014/main" id="{00000000-0008-0000-0700-00000B020000}"/>
            </a:ext>
          </a:extLst>
        </xdr:cNvPr>
        <xdr:cNvCxnSpPr/>
      </xdr:nvCxnSpPr>
      <xdr:spPr>
        <a:xfrm>
          <a:off x="13703300" y="6443840"/>
          <a:ext cx="889000" cy="119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37</xdr:row>
      <xdr:rowOff>49714</xdr:rowOff>
    </xdr:from>
    <xdr:to>
      <xdr:col>76</xdr:col>
      <xdr:colOff>165100</xdr:colOff>
      <xdr:row>37</xdr:row>
      <xdr:rowOff>151314</xdr:rowOff>
    </xdr:to>
    <xdr:sp macro="" textlink="">
      <xdr:nvSpPr>
        <xdr:cNvPr id="524" name="フローチャート: 判断 523">
          <a:extLst>
            <a:ext uri="{FF2B5EF4-FFF2-40B4-BE49-F238E27FC236}">
              <a16:creationId xmlns:a16="http://schemas.microsoft.com/office/drawing/2014/main" id="{00000000-0008-0000-0700-00000C020000}"/>
            </a:ext>
          </a:extLst>
        </xdr:cNvPr>
        <xdr:cNvSpPr/>
      </xdr:nvSpPr>
      <xdr:spPr>
        <a:xfrm>
          <a:off x="14541500" y="63933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35</xdr:row>
      <xdr:rowOff>167841</xdr:rowOff>
    </xdr:from>
    <xdr:ext cx="534377" cy="259045"/>
    <xdr:sp macro="" textlink="">
      <xdr:nvSpPr>
        <xdr:cNvPr id="525" name="テキスト ボックス 524">
          <a:extLst>
            <a:ext uri="{FF2B5EF4-FFF2-40B4-BE49-F238E27FC236}">
              <a16:creationId xmlns:a16="http://schemas.microsoft.com/office/drawing/2014/main" id="{00000000-0008-0000-0700-00000D020000}"/>
            </a:ext>
          </a:extLst>
        </xdr:cNvPr>
        <xdr:cNvSpPr txBox="1"/>
      </xdr:nvSpPr>
      <xdr:spPr>
        <a:xfrm>
          <a:off x="14325111" y="61685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15,057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37</xdr:row>
      <xdr:rowOff>100190</xdr:rowOff>
    </xdr:from>
    <xdr:to>
      <xdr:col>71</xdr:col>
      <xdr:colOff>177800</xdr:colOff>
      <xdr:row>37</xdr:row>
      <xdr:rowOff>121431</xdr:rowOff>
    </xdr:to>
    <xdr:cxnSp macro="">
      <xdr:nvCxnSpPr>
        <xdr:cNvPr id="526" name="直線コネクタ 525">
          <a:extLst>
            <a:ext uri="{FF2B5EF4-FFF2-40B4-BE49-F238E27FC236}">
              <a16:creationId xmlns:a16="http://schemas.microsoft.com/office/drawing/2014/main" id="{00000000-0008-0000-0700-00000E020000}"/>
            </a:ext>
          </a:extLst>
        </xdr:cNvPr>
        <xdr:cNvCxnSpPr/>
      </xdr:nvCxnSpPr>
      <xdr:spPr>
        <a:xfrm flipV="1">
          <a:off x="12814300" y="6443840"/>
          <a:ext cx="889000" cy="212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37</xdr:row>
      <xdr:rowOff>53296</xdr:rowOff>
    </xdr:from>
    <xdr:to>
      <xdr:col>72</xdr:col>
      <xdr:colOff>38100</xdr:colOff>
      <xdr:row>37</xdr:row>
      <xdr:rowOff>154896</xdr:rowOff>
    </xdr:to>
    <xdr:sp macro="" textlink="">
      <xdr:nvSpPr>
        <xdr:cNvPr id="527" name="フローチャート: 判断 526">
          <a:extLst>
            <a:ext uri="{FF2B5EF4-FFF2-40B4-BE49-F238E27FC236}">
              <a16:creationId xmlns:a16="http://schemas.microsoft.com/office/drawing/2014/main" id="{00000000-0008-0000-0700-00000F020000}"/>
            </a:ext>
          </a:extLst>
        </xdr:cNvPr>
        <xdr:cNvSpPr/>
      </xdr:nvSpPr>
      <xdr:spPr>
        <a:xfrm>
          <a:off x="13652500" y="63969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37</xdr:row>
      <xdr:rowOff>146022</xdr:rowOff>
    </xdr:from>
    <xdr:ext cx="534377" cy="259045"/>
    <xdr:sp macro="" textlink="">
      <xdr:nvSpPr>
        <xdr:cNvPr id="528" name="テキスト ボックス 527">
          <a:extLst>
            <a:ext uri="{FF2B5EF4-FFF2-40B4-BE49-F238E27FC236}">
              <a16:creationId xmlns:a16="http://schemas.microsoft.com/office/drawing/2014/main" id="{00000000-0008-0000-0700-000010020000}"/>
            </a:ext>
          </a:extLst>
        </xdr:cNvPr>
        <xdr:cNvSpPr txBox="1"/>
      </xdr:nvSpPr>
      <xdr:spPr>
        <a:xfrm>
          <a:off x="13436111" y="64896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14,869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44266</xdr:rowOff>
    </xdr:from>
    <xdr:to>
      <xdr:col>67</xdr:col>
      <xdr:colOff>101600</xdr:colOff>
      <xdr:row>37</xdr:row>
      <xdr:rowOff>145866</xdr:rowOff>
    </xdr:to>
    <xdr:sp macro="" textlink="">
      <xdr:nvSpPr>
        <xdr:cNvPr id="529" name="フローチャート: 判断 528">
          <a:extLst>
            <a:ext uri="{FF2B5EF4-FFF2-40B4-BE49-F238E27FC236}">
              <a16:creationId xmlns:a16="http://schemas.microsoft.com/office/drawing/2014/main" id="{00000000-0008-0000-0700-000011020000}"/>
            </a:ext>
          </a:extLst>
        </xdr:cNvPr>
        <xdr:cNvSpPr/>
      </xdr:nvSpPr>
      <xdr:spPr>
        <a:xfrm>
          <a:off x="12763500" y="63879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35</xdr:row>
      <xdr:rowOff>162393</xdr:rowOff>
    </xdr:from>
    <xdr:ext cx="534377" cy="259045"/>
    <xdr:sp macro="" textlink="">
      <xdr:nvSpPr>
        <xdr:cNvPr id="530" name="テキスト ボックス 529">
          <a:extLst>
            <a:ext uri="{FF2B5EF4-FFF2-40B4-BE49-F238E27FC236}">
              <a16:creationId xmlns:a16="http://schemas.microsoft.com/office/drawing/2014/main" id="{00000000-0008-0000-0700-000012020000}"/>
            </a:ext>
          </a:extLst>
        </xdr:cNvPr>
        <xdr:cNvSpPr txBox="1"/>
      </xdr:nvSpPr>
      <xdr:spPr>
        <a:xfrm>
          <a:off x="12547111" y="61631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15,343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31" name="テキスト ボックス 530">
          <a:extLst>
            <a:ext uri="{FF2B5EF4-FFF2-40B4-BE49-F238E27FC236}">
              <a16:creationId xmlns:a16="http://schemas.microsoft.com/office/drawing/2014/main" id="{00000000-0008-0000-0700-000013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32" name="テキスト ボックス 531">
          <a:extLst>
            <a:ext uri="{FF2B5EF4-FFF2-40B4-BE49-F238E27FC236}">
              <a16:creationId xmlns:a16="http://schemas.microsoft.com/office/drawing/2014/main" id="{00000000-0008-0000-0700-000014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33" name="テキスト ボックス 532">
          <a:extLst>
            <a:ext uri="{FF2B5EF4-FFF2-40B4-BE49-F238E27FC236}">
              <a16:creationId xmlns:a16="http://schemas.microsoft.com/office/drawing/2014/main" id="{00000000-0008-0000-0700-000015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34" name="テキスト ボックス 533">
          <a:extLst>
            <a:ext uri="{FF2B5EF4-FFF2-40B4-BE49-F238E27FC236}">
              <a16:creationId xmlns:a16="http://schemas.microsoft.com/office/drawing/2014/main" id="{00000000-0008-0000-0700-000016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35" name="テキスト ボックス 534">
          <a:extLst>
            <a:ext uri="{FF2B5EF4-FFF2-40B4-BE49-F238E27FC236}">
              <a16:creationId xmlns:a16="http://schemas.microsoft.com/office/drawing/2014/main" id="{00000000-0008-0000-0700-000017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57620</xdr:rowOff>
    </xdr:from>
    <xdr:to>
      <xdr:col>85</xdr:col>
      <xdr:colOff>177800</xdr:colOff>
      <xdr:row>37</xdr:row>
      <xdr:rowOff>159220</xdr:rowOff>
    </xdr:to>
    <xdr:sp macro="" textlink="">
      <xdr:nvSpPr>
        <xdr:cNvPr id="536" name="楕円 535">
          <a:extLst>
            <a:ext uri="{FF2B5EF4-FFF2-40B4-BE49-F238E27FC236}">
              <a16:creationId xmlns:a16="http://schemas.microsoft.com/office/drawing/2014/main" id="{00000000-0008-0000-0700-000018020000}"/>
            </a:ext>
          </a:extLst>
        </xdr:cNvPr>
        <xdr:cNvSpPr/>
      </xdr:nvSpPr>
      <xdr:spPr>
        <a:xfrm>
          <a:off x="16268700" y="64012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36</xdr:row>
      <xdr:rowOff>143997</xdr:rowOff>
    </xdr:from>
    <xdr:ext cx="534377" cy="259045"/>
    <xdr:sp macro="" textlink="">
      <xdr:nvSpPr>
        <xdr:cNvPr id="537" name="消防費該当値テキスト">
          <a:extLst>
            <a:ext uri="{FF2B5EF4-FFF2-40B4-BE49-F238E27FC236}">
              <a16:creationId xmlns:a16="http://schemas.microsoft.com/office/drawing/2014/main" id="{00000000-0008-0000-0700-000019020000}"/>
            </a:ext>
          </a:extLst>
        </xdr:cNvPr>
        <xdr:cNvSpPr txBox="1"/>
      </xdr:nvSpPr>
      <xdr:spPr>
        <a:xfrm>
          <a:off x="16370300" y="63161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14,642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37</xdr:row>
      <xdr:rowOff>55829</xdr:rowOff>
    </xdr:from>
    <xdr:to>
      <xdr:col>81</xdr:col>
      <xdr:colOff>101600</xdr:colOff>
      <xdr:row>37</xdr:row>
      <xdr:rowOff>157429</xdr:rowOff>
    </xdr:to>
    <xdr:sp macro="" textlink="">
      <xdr:nvSpPr>
        <xdr:cNvPr id="538" name="楕円 537">
          <a:extLst>
            <a:ext uri="{FF2B5EF4-FFF2-40B4-BE49-F238E27FC236}">
              <a16:creationId xmlns:a16="http://schemas.microsoft.com/office/drawing/2014/main" id="{00000000-0008-0000-0700-00001A020000}"/>
            </a:ext>
          </a:extLst>
        </xdr:cNvPr>
        <xdr:cNvSpPr/>
      </xdr:nvSpPr>
      <xdr:spPr>
        <a:xfrm>
          <a:off x="15430500" y="63994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37</xdr:row>
      <xdr:rowOff>148556</xdr:rowOff>
    </xdr:from>
    <xdr:ext cx="534377" cy="259045"/>
    <xdr:sp macro="" textlink="">
      <xdr:nvSpPr>
        <xdr:cNvPr id="539" name="テキスト ボックス 538">
          <a:extLst>
            <a:ext uri="{FF2B5EF4-FFF2-40B4-BE49-F238E27FC236}">
              <a16:creationId xmlns:a16="http://schemas.microsoft.com/office/drawing/2014/main" id="{00000000-0008-0000-0700-00001B020000}"/>
            </a:ext>
          </a:extLst>
        </xdr:cNvPr>
        <xdr:cNvSpPr txBox="1"/>
      </xdr:nvSpPr>
      <xdr:spPr>
        <a:xfrm>
          <a:off x="15214111" y="64922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14,736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37</xdr:row>
      <xdr:rowOff>61335</xdr:rowOff>
    </xdr:from>
    <xdr:to>
      <xdr:col>76</xdr:col>
      <xdr:colOff>165100</xdr:colOff>
      <xdr:row>37</xdr:row>
      <xdr:rowOff>162934</xdr:rowOff>
    </xdr:to>
    <xdr:sp macro="" textlink="">
      <xdr:nvSpPr>
        <xdr:cNvPr id="540" name="楕円 539">
          <a:extLst>
            <a:ext uri="{FF2B5EF4-FFF2-40B4-BE49-F238E27FC236}">
              <a16:creationId xmlns:a16="http://schemas.microsoft.com/office/drawing/2014/main" id="{00000000-0008-0000-0700-00001C020000}"/>
            </a:ext>
          </a:extLst>
        </xdr:cNvPr>
        <xdr:cNvSpPr/>
      </xdr:nvSpPr>
      <xdr:spPr>
        <a:xfrm>
          <a:off x="14541500" y="6404985"/>
          <a:ext cx="101600" cy="10159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37</xdr:row>
      <xdr:rowOff>154062</xdr:rowOff>
    </xdr:from>
    <xdr:ext cx="534377" cy="259045"/>
    <xdr:sp macro="" textlink="">
      <xdr:nvSpPr>
        <xdr:cNvPr id="541" name="テキスト ボックス 540">
          <a:extLst>
            <a:ext uri="{FF2B5EF4-FFF2-40B4-BE49-F238E27FC236}">
              <a16:creationId xmlns:a16="http://schemas.microsoft.com/office/drawing/2014/main" id="{00000000-0008-0000-0700-00001D020000}"/>
            </a:ext>
          </a:extLst>
        </xdr:cNvPr>
        <xdr:cNvSpPr txBox="1"/>
      </xdr:nvSpPr>
      <xdr:spPr>
        <a:xfrm>
          <a:off x="14325111" y="64977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14,447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37</xdr:row>
      <xdr:rowOff>49390</xdr:rowOff>
    </xdr:from>
    <xdr:to>
      <xdr:col>72</xdr:col>
      <xdr:colOff>38100</xdr:colOff>
      <xdr:row>37</xdr:row>
      <xdr:rowOff>150990</xdr:rowOff>
    </xdr:to>
    <xdr:sp macro="" textlink="">
      <xdr:nvSpPr>
        <xdr:cNvPr id="542" name="楕円 541">
          <a:extLst>
            <a:ext uri="{FF2B5EF4-FFF2-40B4-BE49-F238E27FC236}">
              <a16:creationId xmlns:a16="http://schemas.microsoft.com/office/drawing/2014/main" id="{00000000-0008-0000-0700-00001E020000}"/>
            </a:ext>
          </a:extLst>
        </xdr:cNvPr>
        <xdr:cNvSpPr/>
      </xdr:nvSpPr>
      <xdr:spPr>
        <a:xfrm>
          <a:off x="13652500" y="63930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35</xdr:row>
      <xdr:rowOff>167517</xdr:rowOff>
    </xdr:from>
    <xdr:ext cx="534377" cy="259045"/>
    <xdr:sp macro="" textlink="">
      <xdr:nvSpPr>
        <xdr:cNvPr id="543" name="テキスト ボックス 542">
          <a:extLst>
            <a:ext uri="{FF2B5EF4-FFF2-40B4-BE49-F238E27FC236}">
              <a16:creationId xmlns:a16="http://schemas.microsoft.com/office/drawing/2014/main" id="{00000000-0008-0000-0700-00001F020000}"/>
            </a:ext>
          </a:extLst>
        </xdr:cNvPr>
        <xdr:cNvSpPr txBox="1"/>
      </xdr:nvSpPr>
      <xdr:spPr>
        <a:xfrm>
          <a:off x="13436111" y="61682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15,074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70631</xdr:rowOff>
    </xdr:from>
    <xdr:to>
      <xdr:col>67</xdr:col>
      <xdr:colOff>101600</xdr:colOff>
      <xdr:row>38</xdr:row>
      <xdr:rowOff>781</xdr:rowOff>
    </xdr:to>
    <xdr:sp macro="" textlink="">
      <xdr:nvSpPr>
        <xdr:cNvPr id="544" name="楕円 543">
          <a:extLst>
            <a:ext uri="{FF2B5EF4-FFF2-40B4-BE49-F238E27FC236}">
              <a16:creationId xmlns:a16="http://schemas.microsoft.com/office/drawing/2014/main" id="{00000000-0008-0000-0700-000020020000}"/>
            </a:ext>
          </a:extLst>
        </xdr:cNvPr>
        <xdr:cNvSpPr/>
      </xdr:nvSpPr>
      <xdr:spPr>
        <a:xfrm>
          <a:off x="12763500" y="64142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37</xdr:row>
      <xdr:rowOff>163358</xdr:rowOff>
    </xdr:from>
    <xdr:ext cx="534377" cy="259045"/>
    <xdr:sp macro="" textlink="">
      <xdr:nvSpPr>
        <xdr:cNvPr id="545" name="テキスト ボックス 544">
          <a:extLst>
            <a:ext uri="{FF2B5EF4-FFF2-40B4-BE49-F238E27FC236}">
              <a16:creationId xmlns:a16="http://schemas.microsoft.com/office/drawing/2014/main" id="{00000000-0008-0000-0700-000021020000}"/>
            </a:ext>
          </a:extLst>
        </xdr:cNvPr>
        <xdr:cNvSpPr txBox="1"/>
      </xdr:nvSpPr>
      <xdr:spPr>
        <a:xfrm>
          <a:off x="12547111" y="65070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13,959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46" name="正方形/長方形 545">
          <a:extLst>
            <a:ext uri="{FF2B5EF4-FFF2-40B4-BE49-F238E27FC236}">
              <a16:creationId xmlns:a16="http://schemas.microsoft.com/office/drawing/2014/main" id="{00000000-0008-0000-0700-000022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教育費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47" name="正方形/長方形 546">
          <a:extLst>
            <a:ext uri="{FF2B5EF4-FFF2-40B4-BE49-F238E27FC236}">
              <a16:creationId xmlns:a16="http://schemas.microsoft.com/office/drawing/2014/main" id="{00000000-0008-0000-0700-000023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48" name="正方形/長方形 547">
          <a:extLst>
            <a:ext uri="{FF2B5EF4-FFF2-40B4-BE49-F238E27FC236}">
              <a16:creationId xmlns:a16="http://schemas.microsoft.com/office/drawing/2014/main" id="{00000000-0008-0000-0700-000024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49" name="正方形/長方形 548">
          <a:extLst>
            <a:ext uri="{FF2B5EF4-FFF2-40B4-BE49-F238E27FC236}">
              <a16:creationId xmlns:a16="http://schemas.microsoft.com/office/drawing/2014/main" id="{00000000-0008-0000-0700-000025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50" name="正方形/長方形 549">
          <a:extLst>
            <a:ext uri="{FF2B5EF4-FFF2-40B4-BE49-F238E27FC236}">
              <a16:creationId xmlns:a16="http://schemas.microsoft.com/office/drawing/2014/main" id="{00000000-0008-0000-0700-000026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71,954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51" name="正方形/長方形 550">
          <a:extLst>
            <a:ext uri="{FF2B5EF4-FFF2-40B4-BE49-F238E27FC236}">
              <a16:creationId xmlns:a16="http://schemas.microsoft.com/office/drawing/2014/main" id="{00000000-0008-0000-0700-000027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52" name="正方形/長方形 551">
          <a:extLst>
            <a:ext uri="{FF2B5EF4-FFF2-40B4-BE49-F238E27FC236}">
              <a16:creationId xmlns:a16="http://schemas.microsoft.com/office/drawing/2014/main" id="{00000000-0008-0000-0700-000028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69,857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53" name="正方形/長方形 552">
          <a:extLst>
            <a:ext uri="{FF2B5EF4-FFF2-40B4-BE49-F238E27FC236}">
              <a16:creationId xmlns:a16="http://schemas.microsoft.com/office/drawing/2014/main" id="{00000000-0008-0000-0700-000029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54" name="テキスト ボックス 553">
          <a:extLst>
            <a:ext uri="{FF2B5EF4-FFF2-40B4-BE49-F238E27FC236}">
              <a16:creationId xmlns:a16="http://schemas.microsoft.com/office/drawing/2014/main" id="{00000000-0008-0000-0700-00002A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55" name="直線コネクタ 554">
          <a:extLst>
            <a:ext uri="{FF2B5EF4-FFF2-40B4-BE49-F238E27FC236}">
              <a16:creationId xmlns:a16="http://schemas.microsoft.com/office/drawing/2014/main" id="{00000000-0008-0000-0700-00002B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60</xdr:row>
      <xdr:rowOff>111777</xdr:rowOff>
    </xdr:from>
    <xdr:ext cx="248786" cy="259045"/>
    <xdr:sp macro="" textlink="">
      <xdr:nvSpPr>
        <xdr:cNvPr id="556" name="テキスト ボックス 555">
          <a:extLst>
            <a:ext uri="{FF2B5EF4-FFF2-40B4-BE49-F238E27FC236}">
              <a16:creationId xmlns:a16="http://schemas.microsoft.com/office/drawing/2014/main" id="{00000000-0008-0000-0700-00002C020000}"/>
            </a:ext>
          </a:extLst>
        </xdr:cNvPr>
        <xdr:cNvSpPr txBox="1"/>
      </xdr:nvSpPr>
      <xdr:spPr>
        <a:xfrm>
          <a:off x="12197214" y="1039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59</xdr:row>
      <xdr:rowOff>44450</xdr:rowOff>
    </xdr:from>
    <xdr:to>
      <xdr:col>89</xdr:col>
      <xdr:colOff>177800</xdr:colOff>
      <xdr:row>59</xdr:row>
      <xdr:rowOff>44450</xdr:rowOff>
    </xdr:to>
    <xdr:cxnSp macro="">
      <xdr:nvCxnSpPr>
        <xdr:cNvPr id="557" name="直線コネクタ 556">
          <a:extLst>
            <a:ext uri="{FF2B5EF4-FFF2-40B4-BE49-F238E27FC236}">
              <a16:creationId xmlns:a16="http://schemas.microsoft.com/office/drawing/2014/main" id="{00000000-0008-0000-0700-00002D020000}"/>
            </a:ext>
          </a:extLst>
        </xdr:cNvPr>
        <xdr:cNvCxnSpPr/>
      </xdr:nvCxnSpPr>
      <xdr:spPr>
        <a:xfrm>
          <a:off x="12446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58</xdr:row>
      <xdr:rowOff>73677</xdr:rowOff>
    </xdr:from>
    <xdr:ext cx="531299" cy="259045"/>
    <xdr:sp macro="" textlink="">
      <xdr:nvSpPr>
        <xdr:cNvPr id="558" name="テキスト ボックス 557">
          <a:extLst>
            <a:ext uri="{FF2B5EF4-FFF2-40B4-BE49-F238E27FC236}">
              <a16:creationId xmlns:a16="http://schemas.microsoft.com/office/drawing/2014/main" id="{00000000-0008-0000-0700-00002E020000}"/>
            </a:ext>
          </a:extLst>
        </xdr:cNvPr>
        <xdr:cNvSpPr txBox="1"/>
      </xdr:nvSpPr>
      <xdr:spPr>
        <a:xfrm>
          <a:off x="11914701" y="1001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6350</xdr:rowOff>
    </xdr:from>
    <xdr:to>
      <xdr:col>89</xdr:col>
      <xdr:colOff>177800</xdr:colOff>
      <xdr:row>57</xdr:row>
      <xdr:rowOff>6350</xdr:rowOff>
    </xdr:to>
    <xdr:cxnSp macro="">
      <xdr:nvCxnSpPr>
        <xdr:cNvPr id="559" name="直線コネクタ 558">
          <a:extLst>
            <a:ext uri="{FF2B5EF4-FFF2-40B4-BE49-F238E27FC236}">
              <a16:creationId xmlns:a16="http://schemas.microsoft.com/office/drawing/2014/main" id="{00000000-0008-0000-0700-00002F020000}"/>
            </a:ext>
          </a:extLst>
        </xdr:cNvPr>
        <xdr:cNvCxnSpPr/>
      </xdr:nvCxnSpPr>
      <xdr:spPr>
        <a:xfrm>
          <a:off x="12446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56</xdr:row>
      <xdr:rowOff>35577</xdr:rowOff>
    </xdr:from>
    <xdr:ext cx="531299" cy="259045"/>
    <xdr:sp macro="" textlink="">
      <xdr:nvSpPr>
        <xdr:cNvPr id="560" name="テキスト ボックス 559">
          <a:extLst>
            <a:ext uri="{FF2B5EF4-FFF2-40B4-BE49-F238E27FC236}">
              <a16:creationId xmlns:a16="http://schemas.microsoft.com/office/drawing/2014/main" id="{00000000-0008-0000-0700-000030020000}"/>
            </a:ext>
          </a:extLst>
        </xdr:cNvPr>
        <xdr:cNvSpPr txBox="1"/>
      </xdr:nvSpPr>
      <xdr:spPr>
        <a:xfrm>
          <a:off x="11914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54</xdr:row>
      <xdr:rowOff>139700</xdr:rowOff>
    </xdr:from>
    <xdr:to>
      <xdr:col>89</xdr:col>
      <xdr:colOff>177800</xdr:colOff>
      <xdr:row>54</xdr:row>
      <xdr:rowOff>139700</xdr:rowOff>
    </xdr:to>
    <xdr:cxnSp macro="">
      <xdr:nvCxnSpPr>
        <xdr:cNvPr id="561" name="直線コネクタ 560">
          <a:extLst>
            <a:ext uri="{FF2B5EF4-FFF2-40B4-BE49-F238E27FC236}">
              <a16:creationId xmlns:a16="http://schemas.microsoft.com/office/drawing/2014/main" id="{00000000-0008-0000-0700-000031020000}"/>
            </a:ext>
          </a:extLst>
        </xdr:cNvPr>
        <xdr:cNvCxnSpPr/>
      </xdr:nvCxnSpPr>
      <xdr:spPr>
        <a:xfrm>
          <a:off x="12446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53</xdr:row>
      <xdr:rowOff>168927</xdr:rowOff>
    </xdr:from>
    <xdr:ext cx="531299" cy="259045"/>
    <xdr:sp macro="" textlink="">
      <xdr:nvSpPr>
        <xdr:cNvPr id="562" name="テキスト ボックス 561">
          <a:extLst>
            <a:ext uri="{FF2B5EF4-FFF2-40B4-BE49-F238E27FC236}">
              <a16:creationId xmlns:a16="http://schemas.microsoft.com/office/drawing/2014/main" id="{00000000-0008-0000-0700-000032020000}"/>
            </a:ext>
          </a:extLst>
        </xdr:cNvPr>
        <xdr:cNvSpPr txBox="1"/>
      </xdr:nvSpPr>
      <xdr:spPr>
        <a:xfrm>
          <a:off x="11914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52</xdr:row>
      <xdr:rowOff>101600</xdr:rowOff>
    </xdr:from>
    <xdr:to>
      <xdr:col>89</xdr:col>
      <xdr:colOff>177800</xdr:colOff>
      <xdr:row>52</xdr:row>
      <xdr:rowOff>101600</xdr:rowOff>
    </xdr:to>
    <xdr:cxnSp macro="">
      <xdr:nvCxnSpPr>
        <xdr:cNvPr id="563" name="直線コネクタ 562">
          <a:extLst>
            <a:ext uri="{FF2B5EF4-FFF2-40B4-BE49-F238E27FC236}">
              <a16:creationId xmlns:a16="http://schemas.microsoft.com/office/drawing/2014/main" id="{00000000-0008-0000-0700-000033020000}"/>
            </a:ext>
          </a:extLst>
        </xdr:cNvPr>
        <xdr:cNvCxnSpPr/>
      </xdr:nvCxnSpPr>
      <xdr:spPr>
        <a:xfrm>
          <a:off x="12446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51</xdr:row>
      <xdr:rowOff>130827</xdr:rowOff>
    </xdr:from>
    <xdr:ext cx="595419" cy="259045"/>
    <xdr:sp macro="" textlink="">
      <xdr:nvSpPr>
        <xdr:cNvPr id="564" name="テキスト ボックス 563">
          <a:extLst>
            <a:ext uri="{FF2B5EF4-FFF2-40B4-BE49-F238E27FC236}">
              <a16:creationId xmlns:a16="http://schemas.microsoft.com/office/drawing/2014/main" id="{00000000-0008-0000-0700-000034020000}"/>
            </a:ext>
          </a:extLst>
        </xdr:cNvPr>
        <xdr:cNvSpPr txBox="1"/>
      </xdr:nvSpPr>
      <xdr:spPr>
        <a:xfrm>
          <a:off x="11850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50</xdr:row>
      <xdr:rowOff>63500</xdr:rowOff>
    </xdr:from>
    <xdr:to>
      <xdr:col>89</xdr:col>
      <xdr:colOff>177800</xdr:colOff>
      <xdr:row>50</xdr:row>
      <xdr:rowOff>63500</xdr:rowOff>
    </xdr:to>
    <xdr:cxnSp macro="">
      <xdr:nvCxnSpPr>
        <xdr:cNvPr id="565" name="直線コネクタ 564">
          <a:extLst>
            <a:ext uri="{FF2B5EF4-FFF2-40B4-BE49-F238E27FC236}">
              <a16:creationId xmlns:a16="http://schemas.microsoft.com/office/drawing/2014/main" id="{00000000-0008-0000-0700-000035020000}"/>
            </a:ext>
          </a:extLst>
        </xdr:cNvPr>
        <xdr:cNvCxnSpPr/>
      </xdr:nvCxnSpPr>
      <xdr:spPr>
        <a:xfrm>
          <a:off x="12446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49</xdr:row>
      <xdr:rowOff>92727</xdr:rowOff>
    </xdr:from>
    <xdr:ext cx="595419" cy="259045"/>
    <xdr:sp macro="" textlink="">
      <xdr:nvSpPr>
        <xdr:cNvPr id="566" name="テキスト ボックス 565">
          <a:extLst>
            <a:ext uri="{FF2B5EF4-FFF2-40B4-BE49-F238E27FC236}">
              <a16:creationId xmlns:a16="http://schemas.microsoft.com/office/drawing/2014/main" id="{00000000-0008-0000-0700-000036020000}"/>
            </a:ext>
          </a:extLst>
        </xdr:cNvPr>
        <xdr:cNvSpPr txBox="1"/>
      </xdr:nvSpPr>
      <xdr:spPr>
        <a:xfrm>
          <a:off x="11850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67" name="直線コネクタ 566">
          <a:extLst>
            <a:ext uri="{FF2B5EF4-FFF2-40B4-BE49-F238E27FC236}">
              <a16:creationId xmlns:a16="http://schemas.microsoft.com/office/drawing/2014/main" id="{00000000-0008-0000-0700-000037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47</xdr:row>
      <xdr:rowOff>54627</xdr:rowOff>
    </xdr:from>
    <xdr:ext cx="595419" cy="259045"/>
    <xdr:sp macro="" textlink="">
      <xdr:nvSpPr>
        <xdr:cNvPr id="568" name="テキスト ボックス 567">
          <a:extLst>
            <a:ext uri="{FF2B5EF4-FFF2-40B4-BE49-F238E27FC236}">
              <a16:creationId xmlns:a16="http://schemas.microsoft.com/office/drawing/2014/main" id="{00000000-0008-0000-0700-000038020000}"/>
            </a:ext>
          </a:extLst>
        </xdr:cNvPr>
        <xdr:cNvSpPr txBox="1"/>
      </xdr:nvSpPr>
      <xdr:spPr>
        <a:xfrm>
          <a:off x="11850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69" name="教育費グラフ枠">
          <a:extLst>
            <a:ext uri="{FF2B5EF4-FFF2-40B4-BE49-F238E27FC236}">
              <a16:creationId xmlns:a16="http://schemas.microsoft.com/office/drawing/2014/main" id="{00000000-0008-0000-0700-000039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51</xdr:row>
      <xdr:rowOff>49047</xdr:rowOff>
    </xdr:from>
    <xdr:to>
      <xdr:col>85</xdr:col>
      <xdr:colOff>126364</xdr:colOff>
      <xdr:row>59</xdr:row>
      <xdr:rowOff>44514</xdr:rowOff>
    </xdr:to>
    <xdr:cxnSp macro="">
      <xdr:nvCxnSpPr>
        <xdr:cNvPr id="570" name="直線コネクタ 569">
          <a:extLst>
            <a:ext uri="{FF2B5EF4-FFF2-40B4-BE49-F238E27FC236}">
              <a16:creationId xmlns:a16="http://schemas.microsoft.com/office/drawing/2014/main" id="{00000000-0008-0000-0700-00003A020000}"/>
            </a:ext>
          </a:extLst>
        </xdr:cNvPr>
        <xdr:cNvCxnSpPr/>
      </xdr:nvCxnSpPr>
      <xdr:spPr>
        <a:xfrm flipV="1">
          <a:off x="16317595" y="8792997"/>
          <a:ext cx="1269" cy="136706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59</xdr:row>
      <xdr:rowOff>48341</xdr:rowOff>
    </xdr:from>
    <xdr:ext cx="534377" cy="259045"/>
    <xdr:sp macro="" textlink="">
      <xdr:nvSpPr>
        <xdr:cNvPr id="571" name="教育費最小値テキスト">
          <a:extLst>
            <a:ext uri="{FF2B5EF4-FFF2-40B4-BE49-F238E27FC236}">
              <a16:creationId xmlns:a16="http://schemas.microsoft.com/office/drawing/2014/main" id="{00000000-0008-0000-0700-00003B020000}"/>
            </a:ext>
          </a:extLst>
        </xdr:cNvPr>
        <xdr:cNvSpPr txBox="1"/>
      </xdr:nvSpPr>
      <xdr:spPr>
        <a:xfrm>
          <a:off x="16370300" y="101638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29,995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59</xdr:row>
      <xdr:rowOff>44514</xdr:rowOff>
    </xdr:from>
    <xdr:to>
      <xdr:col>86</xdr:col>
      <xdr:colOff>25400</xdr:colOff>
      <xdr:row>59</xdr:row>
      <xdr:rowOff>44514</xdr:rowOff>
    </xdr:to>
    <xdr:cxnSp macro="">
      <xdr:nvCxnSpPr>
        <xdr:cNvPr id="572" name="直線コネクタ 571">
          <a:extLst>
            <a:ext uri="{FF2B5EF4-FFF2-40B4-BE49-F238E27FC236}">
              <a16:creationId xmlns:a16="http://schemas.microsoft.com/office/drawing/2014/main" id="{00000000-0008-0000-0700-00003C020000}"/>
            </a:ext>
          </a:extLst>
        </xdr:cNvPr>
        <xdr:cNvCxnSpPr/>
      </xdr:nvCxnSpPr>
      <xdr:spPr>
        <a:xfrm>
          <a:off x="16230600" y="1016006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49</xdr:row>
      <xdr:rowOff>167174</xdr:rowOff>
    </xdr:from>
    <xdr:ext cx="599010" cy="259045"/>
    <xdr:sp macro="" textlink="">
      <xdr:nvSpPr>
        <xdr:cNvPr id="573" name="教育費最大値テキスト">
          <a:extLst>
            <a:ext uri="{FF2B5EF4-FFF2-40B4-BE49-F238E27FC236}">
              <a16:creationId xmlns:a16="http://schemas.microsoft.com/office/drawing/2014/main" id="{00000000-0008-0000-0700-00003D020000}"/>
            </a:ext>
          </a:extLst>
        </xdr:cNvPr>
        <xdr:cNvSpPr txBox="1"/>
      </xdr:nvSpPr>
      <xdr:spPr>
        <a:xfrm>
          <a:off x="16370300" y="856822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137,638</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51</xdr:row>
      <xdr:rowOff>49047</xdr:rowOff>
    </xdr:from>
    <xdr:to>
      <xdr:col>86</xdr:col>
      <xdr:colOff>25400</xdr:colOff>
      <xdr:row>51</xdr:row>
      <xdr:rowOff>49047</xdr:rowOff>
    </xdr:to>
    <xdr:cxnSp macro="">
      <xdr:nvCxnSpPr>
        <xdr:cNvPr id="574" name="直線コネクタ 573">
          <a:extLst>
            <a:ext uri="{FF2B5EF4-FFF2-40B4-BE49-F238E27FC236}">
              <a16:creationId xmlns:a16="http://schemas.microsoft.com/office/drawing/2014/main" id="{00000000-0008-0000-0700-00003E020000}"/>
            </a:ext>
          </a:extLst>
        </xdr:cNvPr>
        <xdr:cNvCxnSpPr/>
      </xdr:nvCxnSpPr>
      <xdr:spPr>
        <a:xfrm>
          <a:off x="16230600" y="879299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55</xdr:row>
      <xdr:rowOff>12446</xdr:rowOff>
    </xdr:from>
    <xdr:to>
      <xdr:col>85</xdr:col>
      <xdr:colOff>127000</xdr:colOff>
      <xdr:row>55</xdr:row>
      <xdr:rowOff>120447</xdr:rowOff>
    </xdr:to>
    <xdr:cxnSp macro="">
      <xdr:nvCxnSpPr>
        <xdr:cNvPr id="575" name="直線コネクタ 574">
          <a:extLst>
            <a:ext uri="{FF2B5EF4-FFF2-40B4-BE49-F238E27FC236}">
              <a16:creationId xmlns:a16="http://schemas.microsoft.com/office/drawing/2014/main" id="{00000000-0008-0000-0700-00003F020000}"/>
            </a:ext>
          </a:extLst>
        </xdr:cNvPr>
        <xdr:cNvCxnSpPr/>
      </xdr:nvCxnSpPr>
      <xdr:spPr>
        <a:xfrm>
          <a:off x="15481300" y="9442196"/>
          <a:ext cx="838200" cy="1080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56</xdr:row>
      <xdr:rowOff>159224</xdr:rowOff>
    </xdr:from>
    <xdr:ext cx="534377" cy="259045"/>
    <xdr:sp macro="" textlink="">
      <xdr:nvSpPr>
        <xdr:cNvPr id="576" name="教育費平均値テキスト">
          <a:extLst>
            <a:ext uri="{FF2B5EF4-FFF2-40B4-BE49-F238E27FC236}">
              <a16:creationId xmlns:a16="http://schemas.microsoft.com/office/drawing/2014/main" id="{00000000-0008-0000-0700-000040020000}"/>
            </a:ext>
          </a:extLst>
        </xdr:cNvPr>
        <xdr:cNvSpPr txBox="1"/>
      </xdr:nvSpPr>
      <xdr:spPr>
        <a:xfrm>
          <a:off x="16370300" y="976042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55,764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57</xdr:row>
      <xdr:rowOff>9347</xdr:rowOff>
    </xdr:from>
    <xdr:to>
      <xdr:col>85</xdr:col>
      <xdr:colOff>177800</xdr:colOff>
      <xdr:row>57</xdr:row>
      <xdr:rowOff>110947</xdr:rowOff>
    </xdr:to>
    <xdr:sp macro="" textlink="">
      <xdr:nvSpPr>
        <xdr:cNvPr id="577" name="フローチャート: 判断 576">
          <a:extLst>
            <a:ext uri="{FF2B5EF4-FFF2-40B4-BE49-F238E27FC236}">
              <a16:creationId xmlns:a16="http://schemas.microsoft.com/office/drawing/2014/main" id="{00000000-0008-0000-0700-000041020000}"/>
            </a:ext>
          </a:extLst>
        </xdr:cNvPr>
        <xdr:cNvSpPr/>
      </xdr:nvSpPr>
      <xdr:spPr>
        <a:xfrm>
          <a:off x="16268700" y="97819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55</xdr:row>
      <xdr:rowOff>12446</xdr:rowOff>
    </xdr:from>
    <xdr:to>
      <xdr:col>81</xdr:col>
      <xdr:colOff>50800</xdr:colOff>
      <xdr:row>57</xdr:row>
      <xdr:rowOff>129642</xdr:rowOff>
    </xdr:to>
    <xdr:cxnSp macro="">
      <xdr:nvCxnSpPr>
        <xdr:cNvPr id="578" name="直線コネクタ 577">
          <a:extLst>
            <a:ext uri="{FF2B5EF4-FFF2-40B4-BE49-F238E27FC236}">
              <a16:creationId xmlns:a16="http://schemas.microsoft.com/office/drawing/2014/main" id="{00000000-0008-0000-0700-000042020000}"/>
            </a:ext>
          </a:extLst>
        </xdr:cNvPr>
        <xdr:cNvCxnSpPr/>
      </xdr:nvCxnSpPr>
      <xdr:spPr>
        <a:xfrm flipV="1">
          <a:off x="14592300" y="9442196"/>
          <a:ext cx="889000" cy="4600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57</xdr:row>
      <xdr:rowOff>58521</xdr:rowOff>
    </xdr:from>
    <xdr:to>
      <xdr:col>81</xdr:col>
      <xdr:colOff>101600</xdr:colOff>
      <xdr:row>57</xdr:row>
      <xdr:rowOff>160121</xdr:rowOff>
    </xdr:to>
    <xdr:sp macro="" textlink="">
      <xdr:nvSpPr>
        <xdr:cNvPr id="579" name="フローチャート: 判断 578">
          <a:extLst>
            <a:ext uri="{FF2B5EF4-FFF2-40B4-BE49-F238E27FC236}">
              <a16:creationId xmlns:a16="http://schemas.microsoft.com/office/drawing/2014/main" id="{00000000-0008-0000-0700-000043020000}"/>
            </a:ext>
          </a:extLst>
        </xdr:cNvPr>
        <xdr:cNvSpPr/>
      </xdr:nvSpPr>
      <xdr:spPr>
        <a:xfrm>
          <a:off x="15430500" y="98311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57</xdr:row>
      <xdr:rowOff>151248</xdr:rowOff>
    </xdr:from>
    <xdr:ext cx="534377" cy="259045"/>
    <xdr:sp macro="" textlink="">
      <xdr:nvSpPr>
        <xdr:cNvPr id="580" name="テキスト ボックス 579">
          <a:extLst>
            <a:ext uri="{FF2B5EF4-FFF2-40B4-BE49-F238E27FC236}">
              <a16:creationId xmlns:a16="http://schemas.microsoft.com/office/drawing/2014/main" id="{00000000-0008-0000-0700-000044020000}"/>
            </a:ext>
          </a:extLst>
        </xdr:cNvPr>
        <xdr:cNvSpPr txBox="1"/>
      </xdr:nvSpPr>
      <xdr:spPr>
        <a:xfrm>
          <a:off x="15214111" y="99238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51,892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57</xdr:row>
      <xdr:rowOff>129642</xdr:rowOff>
    </xdr:from>
    <xdr:to>
      <xdr:col>76</xdr:col>
      <xdr:colOff>114300</xdr:colOff>
      <xdr:row>58</xdr:row>
      <xdr:rowOff>3949</xdr:rowOff>
    </xdr:to>
    <xdr:cxnSp macro="">
      <xdr:nvCxnSpPr>
        <xdr:cNvPr id="581" name="直線コネクタ 580">
          <a:extLst>
            <a:ext uri="{FF2B5EF4-FFF2-40B4-BE49-F238E27FC236}">
              <a16:creationId xmlns:a16="http://schemas.microsoft.com/office/drawing/2014/main" id="{00000000-0008-0000-0700-000045020000}"/>
            </a:ext>
          </a:extLst>
        </xdr:cNvPr>
        <xdr:cNvCxnSpPr/>
      </xdr:nvCxnSpPr>
      <xdr:spPr>
        <a:xfrm flipV="1">
          <a:off x="13703300" y="9902292"/>
          <a:ext cx="889000" cy="457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57</xdr:row>
      <xdr:rowOff>103556</xdr:rowOff>
    </xdr:from>
    <xdr:to>
      <xdr:col>76</xdr:col>
      <xdr:colOff>165100</xdr:colOff>
      <xdr:row>58</xdr:row>
      <xdr:rowOff>33706</xdr:rowOff>
    </xdr:to>
    <xdr:sp macro="" textlink="">
      <xdr:nvSpPr>
        <xdr:cNvPr id="582" name="フローチャート: 判断 581">
          <a:extLst>
            <a:ext uri="{FF2B5EF4-FFF2-40B4-BE49-F238E27FC236}">
              <a16:creationId xmlns:a16="http://schemas.microsoft.com/office/drawing/2014/main" id="{00000000-0008-0000-0700-000046020000}"/>
            </a:ext>
          </a:extLst>
        </xdr:cNvPr>
        <xdr:cNvSpPr/>
      </xdr:nvSpPr>
      <xdr:spPr>
        <a:xfrm>
          <a:off x="14541500" y="98762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58</xdr:row>
      <xdr:rowOff>24833</xdr:rowOff>
    </xdr:from>
    <xdr:ext cx="534377" cy="259045"/>
    <xdr:sp macro="" textlink="">
      <xdr:nvSpPr>
        <xdr:cNvPr id="583" name="テキスト ボックス 582">
          <a:extLst>
            <a:ext uri="{FF2B5EF4-FFF2-40B4-BE49-F238E27FC236}">
              <a16:creationId xmlns:a16="http://schemas.microsoft.com/office/drawing/2014/main" id="{00000000-0008-0000-0700-000047020000}"/>
            </a:ext>
          </a:extLst>
        </xdr:cNvPr>
        <xdr:cNvSpPr txBox="1"/>
      </xdr:nvSpPr>
      <xdr:spPr>
        <a:xfrm>
          <a:off x="14325111" y="99689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48,346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58</xdr:row>
      <xdr:rowOff>2019</xdr:rowOff>
    </xdr:from>
    <xdr:to>
      <xdr:col>71</xdr:col>
      <xdr:colOff>177800</xdr:colOff>
      <xdr:row>58</xdr:row>
      <xdr:rowOff>3949</xdr:rowOff>
    </xdr:to>
    <xdr:cxnSp macro="">
      <xdr:nvCxnSpPr>
        <xdr:cNvPr id="584" name="直線コネクタ 583">
          <a:extLst>
            <a:ext uri="{FF2B5EF4-FFF2-40B4-BE49-F238E27FC236}">
              <a16:creationId xmlns:a16="http://schemas.microsoft.com/office/drawing/2014/main" id="{00000000-0008-0000-0700-000048020000}"/>
            </a:ext>
          </a:extLst>
        </xdr:cNvPr>
        <xdr:cNvCxnSpPr/>
      </xdr:nvCxnSpPr>
      <xdr:spPr>
        <a:xfrm>
          <a:off x="12814300" y="9946119"/>
          <a:ext cx="889000" cy="19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57</xdr:row>
      <xdr:rowOff>118897</xdr:rowOff>
    </xdr:from>
    <xdr:to>
      <xdr:col>72</xdr:col>
      <xdr:colOff>38100</xdr:colOff>
      <xdr:row>58</xdr:row>
      <xdr:rowOff>49047</xdr:rowOff>
    </xdr:to>
    <xdr:sp macro="" textlink="">
      <xdr:nvSpPr>
        <xdr:cNvPr id="585" name="フローチャート: 判断 584">
          <a:extLst>
            <a:ext uri="{FF2B5EF4-FFF2-40B4-BE49-F238E27FC236}">
              <a16:creationId xmlns:a16="http://schemas.microsoft.com/office/drawing/2014/main" id="{00000000-0008-0000-0700-000049020000}"/>
            </a:ext>
          </a:extLst>
        </xdr:cNvPr>
        <xdr:cNvSpPr/>
      </xdr:nvSpPr>
      <xdr:spPr>
        <a:xfrm>
          <a:off x="13652500" y="98915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56</xdr:row>
      <xdr:rowOff>65574</xdr:rowOff>
    </xdr:from>
    <xdr:ext cx="534377" cy="259045"/>
    <xdr:sp macro="" textlink="">
      <xdr:nvSpPr>
        <xdr:cNvPr id="586" name="テキスト ボックス 585">
          <a:extLst>
            <a:ext uri="{FF2B5EF4-FFF2-40B4-BE49-F238E27FC236}">
              <a16:creationId xmlns:a16="http://schemas.microsoft.com/office/drawing/2014/main" id="{00000000-0008-0000-0700-00004A020000}"/>
            </a:ext>
          </a:extLst>
        </xdr:cNvPr>
        <xdr:cNvSpPr txBox="1"/>
      </xdr:nvSpPr>
      <xdr:spPr>
        <a:xfrm>
          <a:off x="13436111" y="96667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47,138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57</xdr:row>
      <xdr:rowOff>47739</xdr:rowOff>
    </xdr:from>
    <xdr:to>
      <xdr:col>67</xdr:col>
      <xdr:colOff>101600</xdr:colOff>
      <xdr:row>57</xdr:row>
      <xdr:rowOff>149339</xdr:rowOff>
    </xdr:to>
    <xdr:sp macro="" textlink="">
      <xdr:nvSpPr>
        <xdr:cNvPr id="587" name="フローチャート: 判断 586">
          <a:extLst>
            <a:ext uri="{FF2B5EF4-FFF2-40B4-BE49-F238E27FC236}">
              <a16:creationId xmlns:a16="http://schemas.microsoft.com/office/drawing/2014/main" id="{00000000-0008-0000-0700-00004B020000}"/>
            </a:ext>
          </a:extLst>
        </xdr:cNvPr>
        <xdr:cNvSpPr/>
      </xdr:nvSpPr>
      <xdr:spPr>
        <a:xfrm>
          <a:off x="12763500" y="98203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55</xdr:row>
      <xdr:rowOff>165866</xdr:rowOff>
    </xdr:from>
    <xdr:ext cx="534377" cy="259045"/>
    <xdr:sp macro="" textlink="">
      <xdr:nvSpPr>
        <xdr:cNvPr id="588" name="テキスト ボックス 587">
          <a:extLst>
            <a:ext uri="{FF2B5EF4-FFF2-40B4-BE49-F238E27FC236}">
              <a16:creationId xmlns:a16="http://schemas.microsoft.com/office/drawing/2014/main" id="{00000000-0008-0000-0700-00004C020000}"/>
            </a:ext>
          </a:extLst>
        </xdr:cNvPr>
        <xdr:cNvSpPr txBox="1"/>
      </xdr:nvSpPr>
      <xdr:spPr>
        <a:xfrm>
          <a:off x="12547111" y="95956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52,741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89" name="テキスト ボックス 588">
          <a:extLst>
            <a:ext uri="{FF2B5EF4-FFF2-40B4-BE49-F238E27FC236}">
              <a16:creationId xmlns:a16="http://schemas.microsoft.com/office/drawing/2014/main" id="{00000000-0008-0000-0700-00004D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90" name="テキスト ボックス 589">
          <a:extLst>
            <a:ext uri="{FF2B5EF4-FFF2-40B4-BE49-F238E27FC236}">
              <a16:creationId xmlns:a16="http://schemas.microsoft.com/office/drawing/2014/main" id="{00000000-0008-0000-0700-00004E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91" name="テキスト ボックス 590">
          <a:extLst>
            <a:ext uri="{FF2B5EF4-FFF2-40B4-BE49-F238E27FC236}">
              <a16:creationId xmlns:a16="http://schemas.microsoft.com/office/drawing/2014/main" id="{00000000-0008-0000-0700-00004F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92" name="テキスト ボックス 591">
          <a:extLst>
            <a:ext uri="{FF2B5EF4-FFF2-40B4-BE49-F238E27FC236}">
              <a16:creationId xmlns:a16="http://schemas.microsoft.com/office/drawing/2014/main" id="{00000000-0008-0000-0700-000050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93" name="テキスト ボックス 592">
          <a:extLst>
            <a:ext uri="{FF2B5EF4-FFF2-40B4-BE49-F238E27FC236}">
              <a16:creationId xmlns:a16="http://schemas.microsoft.com/office/drawing/2014/main" id="{00000000-0008-0000-0700-000051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55</xdr:row>
      <xdr:rowOff>69647</xdr:rowOff>
    </xdr:from>
    <xdr:to>
      <xdr:col>85</xdr:col>
      <xdr:colOff>177800</xdr:colOff>
      <xdr:row>55</xdr:row>
      <xdr:rowOff>171247</xdr:rowOff>
    </xdr:to>
    <xdr:sp macro="" textlink="">
      <xdr:nvSpPr>
        <xdr:cNvPr id="594" name="楕円 593">
          <a:extLst>
            <a:ext uri="{FF2B5EF4-FFF2-40B4-BE49-F238E27FC236}">
              <a16:creationId xmlns:a16="http://schemas.microsoft.com/office/drawing/2014/main" id="{00000000-0008-0000-0700-000052020000}"/>
            </a:ext>
          </a:extLst>
        </xdr:cNvPr>
        <xdr:cNvSpPr/>
      </xdr:nvSpPr>
      <xdr:spPr>
        <a:xfrm>
          <a:off x="16268700" y="94993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54</xdr:row>
      <xdr:rowOff>92524</xdr:rowOff>
    </xdr:from>
    <xdr:ext cx="534377" cy="259045"/>
    <xdr:sp macro="" textlink="">
      <xdr:nvSpPr>
        <xdr:cNvPr id="595" name="教育費該当値テキスト">
          <a:extLst>
            <a:ext uri="{FF2B5EF4-FFF2-40B4-BE49-F238E27FC236}">
              <a16:creationId xmlns:a16="http://schemas.microsoft.com/office/drawing/2014/main" id="{00000000-0008-0000-0700-000053020000}"/>
            </a:ext>
          </a:extLst>
        </xdr:cNvPr>
        <xdr:cNvSpPr txBox="1"/>
      </xdr:nvSpPr>
      <xdr:spPr>
        <a:xfrm>
          <a:off x="16370300" y="93508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78,016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54</xdr:row>
      <xdr:rowOff>133096</xdr:rowOff>
    </xdr:from>
    <xdr:to>
      <xdr:col>81</xdr:col>
      <xdr:colOff>101600</xdr:colOff>
      <xdr:row>55</xdr:row>
      <xdr:rowOff>63246</xdr:rowOff>
    </xdr:to>
    <xdr:sp macro="" textlink="">
      <xdr:nvSpPr>
        <xdr:cNvPr id="596" name="楕円 595">
          <a:extLst>
            <a:ext uri="{FF2B5EF4-FFF2-40B4-BE49-F238E27FC236}">
              <a16:creationId xmlns:a16="http://schemas.microsoft.com/office/drawing/2014/main" id="{00000000-0008-0000-0700-000054020000}"/>
            </a:ext>
          </a:extLst>
        </xdr:cNvPr>
        <xdr:cNvSpPr/>
      </xdr:nvSpPr>
      <xdr:spPr>
        <a:xfrm>
          <a:off x="15430500" y="93913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53</xdr:row>
      <xdr:rowOff>79773</xdr:rowOff>
    </xdr:from>
    <xdr:ext cx="534377" cy="259045"/>
    <xdr:sp macro="" textlink="">
      <xdr:nvSpPr>
        <xdr:cNvPr id="597" name="テキスト ボックス 596">
          <a:extLst>
            <a:ext uri="{FF2B5EF4-FFF2-40B4-BE49-F238E27FC236}">
              <a16:creationId xmlns:a16="http://schemas.microsoft.com/office/drawing/2014/main" id="{00000000-0008-0000-0700-000055020000}"/>
            </a:ext>
          </a:extLst>
        </xdr:cNvPr>
        <xdr:cNvSpPr txBox="1"/>
      </xdr:nvSpPr>
      <xdr:spPr>
        <a:xfrm>
          <a:off x="15214111" y="91666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86,520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57</xdr:row>
      <xdr:rowOff>78842</xdr:rowOff>
    </xdr:from>
    <xdr:to>
      <xdr:col>76</xdr:col>
      <xdr:colOff>165100</xdr:colOff>
      <xdr:row>58</xdr:row>
      <xdr:rowOff>8992</xdr:rowOff>
    </xdr:to>
    <xdr:sp macro="" textlink="">
      <xdr:nvSpPr>
        <xdr:cNvPr id="598" name="楕円 597">
          <a:extLst>
            <a:ext uri="{FF2B5EF4-FFF2-40B4-BE49-F238E27FC236}">
              <a16:creationId xmlns:a16="http://schemas.microsoft.com/office/drawing/2014/main" id="{00000000-0008-0000-0700-000056020000}"/>
            </a:ext>
          </a:extLst>
        </xdr:cNvPr>
        <xdr:cNvSpPr/>
      </xdr:nvSpPr>
      <xdr:spPr>
        <a:xfrm>
          <a:off x="14541500" y="98514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56</xdr:row>
      <xdr:rowOff>25519</xdr:rowOff>
    </xdr:from>
    <xdr:ext cx="534377" cy="259045"/>
    <xdr:sp macro="" textlink="">
      <xdr:nvSpPr>
        <xdr:cNvPr id="599" name="テキスト ボックス 598">
          <a:extLst>
            <a:ext uri="{FF2B5EF4-FFF2-40B4-BE49-F238E27FC236}">
              <a16:creationId xmlns:a16="http://schemas.microsoft.com/office/drawing/2014/main" id="{00000000-0008-0000-0700-000057020000}"/>
            </a:ext>
          </a:extLst>
        </xdr:cNvPr>
        <xdr:cNvSpPr txBox="1"/>
      </xdr:nvSpPr>
      <xdr:spPr>
        <a:xfrm>
          <a:off x="14325111" y="96267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50,292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57</xdr:row>
      <xdr:rowOff>124599</xdr:rowOff>
    </xdr:from>
    <xdr:to>
      <xdr:col>72</xdr:col>
      <xdr:colOff>38100</xdr:colOff>
      <xdr:row>58</xdr:row>
      <xdr:rowOff>54749</xdr:rowOff>
    </xdr:to>
    <xdr:sp macro="" textlink="">
      <xdr:nvSpPr>
        <xdr:cNvPr id="600" name="楕円 599">
          <a:extLst>
            <a:ext uri="{FF2B5EF4-FFF2-40B4-BE49-F238E27FC236}">
              <a16:creationId xmlns:a16="http://schemas.microsoft.com/office/drawing/2014/main" id="{00000000-0008-0000-0700-000058020000}"/>
            </a:ext>
          </a:extLst>
        </xdr:cNvPr>
        <xdr:cNvSpPr/>
      </xdr:nvSpPr>
      <xdr:spPr>
        <a:xfrm>
          <a:off x="13652500" y="98972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58</xdr:row>
      <xdr:rowOff>45876</xdr:rowOff>
    </xdr:from>
    <xdr:ext cx="534377" cy="259045"/>
    <xdr:sp macro="" textlink="">
      <xdr:nvSpPr>
        <xdr:cNvPr id="601" name="テキスト ボックス 600">
          <a:extLst>
            <a:ext uri="{FF2B5EF4-FFF2-40B4-BE49-F238E27FC236}">
              <a16:creationId xmlns:a16="http://schemas.microsoft.com/office/drawing/2014/main" id="{00000000-0008-0000-0700-000059020000}"/>
            </a:ext>
          </a:extLst>
        </xdr:cNvPr>
        <xdr:cNvSpPr txBox="1"/>
      </xdr:nvSpPr>
      <xdr:spPr>
        <a:xfrm>
          <a:off x="13436111" y="99899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46,689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57</xdr:row>
      <xdr:rowOff>122669</xdr:rowOff>
    </xdr:from>
    <xdr:to>
      <xdr:col>67</xdr:col>
      <xdr:colOff>101600</xdr:colOff>
      <xdr:row>58</xdr:row>
      <xdr:rowOff>52819</xdr:rowOff>
    </xdr:to>
    <xdr:sp macro="" textlink="">
      <xdr:nvSpPr>
        <xdr:cNvPr id="602" name="楕円 601">
          <a:extLst>
            <a:ext uri="{FF2B5EF4-FFF2-40B4-BE49-F238E27FC236}">
              <a16:creationId xmlns:a16="http://schemas.microsoft.com/office/drawing/2014/main" id="{00000000-0008-0000-0700-00005A020000}"/>
            </a:ext>
          </a:extLst>
        </xdr:cNvPr>
        <xdr:cNvSpPr/>
      </xdr:nvSpPr>
      <xdr:spPr>
        <a:xfrm>
          <a:off x="12763500" y="98953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58</xdr:row>
      <xdr:rowOff>43946</xdr:rowOff>
    </xdr:from>
    <xdr:ext cx="534377" cy="259045"/>
    <xdr:sp macro="" textlink="">
      <xdr:nvSpPr>
        <xdr:cNvPr id="603" name="テキスト ボックス 602">
          <a:extLst>
            <a:ext uri="{FF2B5EF4-FFF2-40B4-BE49-F238E27FC236}">
              <a16:creationId xmlns:a16="http://schemas.microsoft.com/office/drawing/2014/main" id="{00000000-0008-0000-0700-00005B020000}"/>
            </a:ext>
          </a:extLst>
        </xdr:cNvPr>
        <xdr:cNvSpPr txBox="1"/>
      </xdr:nvSpPr>
      <xdr:spPr>
        <a:xfrm>
          <a:off x="12547111" y="99880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46,841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604" name="正方形/長方形 603">
          <a:extLst>
            <a:ext uri="{FF2B5EF4-FFF2-40B4-BE49-F238E27FC236}">
              <a16:creationId xmlns:a16="http://schemas.microsoft.com/office/drawing/2014/main" id="{00000000-0008-0000-0700-00005C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05" name="正方形/長方形 604">
          <a:extLst>
            <a:ext uri="{FF2B5EF4-FFF2-40B4-BE49-F238E27FC236}">
              <a16:creationId xmlns:a16="http://schemas.microsoft.com/office/drawing/2014/main" id="{00000000-0008-0000-0700-00005D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06" name="正方形/長方形 605">
          <a:extLst>
            <a:ext uri="{FF2B5EF4-FFF2-40B4-BE49-F238E27FC236}">
              <a16:creationId xmlns:a16="http://schemas.microsoft.com/office/drawing/2014/main" id="{00000000-0008-0000-0700-00005E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07" name="正方形/長方形 606">
          <a:extLst>
            <a:ext uri="{FF2B5EF4-FFF2-40B4-BE49-F238E27FC236}">
              <a16:creationId xmlns:a16="http://schemas.microsoft.com/office/drawing/2014/main" id="{00000000-0008-0000-0700-00005F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08" name="正方形/長方形 607">
          <a:extLst>
            <a:ext uri="{FF2B5EF4-FFF2-40B4-BE49-F238E27FC236}">
              <a16:creationId xmlns:a16="http://schemas.microsoft.com/office/drawing/2014/main" id="{00000000-0008-0000-0700-000060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09" name="正方形/長方形 608">
          <a:extLst>
            <a:ext uri="{FF2B5EF4-FFF2-40B4-BE49-F238E27FC236}">
              <a16:creationId xmlns:a16="http://schemas.microsoft.com/office/drawing/2014/main" id="{00000000-0008-0000-0700-000061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10" name="正方形/長方形 609">
          <a:extLst>
            <a:ext uri="{FF2B5EF4-FFF2-40B4-BE49-F238E27FC236}">
              <a16:creationId xmlns:a16="http://schemas.microsoft.com/office/drawing/2014/main" id="{00000000-0008-0000-0700-000062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11" name="正方形/長方形 610">
          <a:extLst>
            <a:ext uri="{FF2B5EF4-FFF2-40B4-BE49-F238E27FC236}">
              <a16:creationId xmlns:a16="http://schemas.microsoft.com/office/drawing/2014/main" id="{00000000-0008-0000-0700-000063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12" name="テキスト ボックス 611">
          <a:extLst>
            <a:ext uri="{FF2B5EF4-FFF2-40B4-BE49-F238E27FC236}">
              <a16:creationId xmlns:a16="http://schemas.microsoft.com/office/drawing/2014/main" id="{00000000-0008-0000-0700-000064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13" name="直線コネクタ 612">
          <a:extLst>
            <a:ext uri="{FF2B5EF4-FFF2-40B4-BE49-F238E27FC236}">
              <a16:creationId xmlns:a16="http://schemas.microsoft.com/office/drawing/2014/main" id="{00000000-0008-0000-0700-000065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79</xdr:row>
      <xdr:rowOff>98879</xdr:rowOff>
    </xdr:from>
    <xdr:to>
      <xdr:col>89</xdr:col>
      <xdr:colOff>177800</xdr:colOff>
      <xdr:row>79</xdr:row>
      <xdr:rowOff>98879</xdr:rowOff>
    </xdr:to>
    <xdr:cxnSp macro="">
      <xdr:nvCxnSpPr>
        <xdr:cNvPr id="614" name="直線コネクタ 613">
          <a:extLst>
            <a:ext uri="{FF2B5EF4-FFF2-40B4-BE49-F238E27FC236}">
              <a16:creationId xmlns:a16="http://schemas.microsoft.com/office/drawing/2014/main" id="{00000000-0008-0000-0700-000066020000}"/>
            </a:ext>
          </a:extLst>
        </xdr:cNvPr>
        <xdr:cNvCxnSpPr/>
      </xdr:nvCxnSpPr>
      <xdr:spPr>
        <a:xfrm>
          <a:off x="12446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78</xdr:row>
      <xdr:rowOff>128106</xdr:rowOff>
    </xdr:from>
    <xdr:ext cx="248786" cy="259045"/>
    <xdr:sp macro="" textlink="">
      <xdr:nvSpPr>
        <xdr:cNvPr id="615" name="テキスト ボックス 614">
          <a:extLst>
            <a:ext uri="{FF2B5EF4-FFF2-40B4-BE49-F238E27FC236}">
              <a16:creationId xmlns:a16="http://schemas.microsoft.com/office/drawing/2014/main" id="{00000000-0008-0000-0700-000067020000}"/>
            </a:ext>
          </a:extLst>
        </xdr:cNvPr>
        <xdr:cNvSpPr txBox="1"/>
      </xdr:nvSpPr>
      <xdr:spPr>
        <a:xfrm>
          <a:off x="12197214" y="13501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115207</xdr:rowOff>
    </xdr:from>
    <xdr:to>
      <xdr:col>89</xdr:col>
      <xdr:colOff>177800</xdr:colOff>
      <xdr:row>77</xdr:row>
      <xdr:rowOff>115207</xdr:rowOff>
    </xdr:to>
    <xdr:cxnSp macro="">
      <xdr:nvCxnSpPr>
        <xdr:cNvPr id="616" name="直線コネクタ 615">
          <a:extLst>
            <a:ext uri="{FF2B5EF4-FFF2-40B4-BE49-F238E27FC236}">
              <a16:creationId xmlns:a16="http://schemas.microsoft.com/office/drawing/2014/main" id="{00000000-0008-0000-0700-000068020000}"/>
            </a:ext>
          </a:extLst>
        </xdr:cNvPr>
        <xdr:cNvCxnSpPr/>
      </xdr:nvCxnSpPr>
      <xdr:spPr>
        <a:xfrm>
          <a:off x="12446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76</xdr:row>
      <xdr:rowOff>144434</xdr:rowOff>
    </xdr:from>
    <xdr:ext cx="531299" cy="259045"/>
    <xdr:sp macro="" textlink="">
      <xdr:nvSpPr>
        <xdr:cNvPr id="617" name="テキスト ボックス 616">
          <a:extLst>
            <a:ext uri="{FF2B5EF4-FFF2-40B4-BE49-F238E27FC236}">
              <a16:creationId xmlns:a16="http://schemas.microsoft.com/office/drawing/2014/main" id="{00000000-0008-0000-0700-000069020000}"/>
            </a:ext>
          </a:extLst>
        </xdr:cNvPr>
        <xdr:cNvSpPr txBox="1"/>
      </xdr:nvSpPr>
      <xdr:spPr>
        <a:xfrm>
          <a:off x="11914701" y="13174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131535</xdr:rowOff>
    </xdr:from>
    <xdr:to>
      <xdr:col>89</xdr:col>
      <xdr:colOff>177800</xdr:colOff>
      <xdr:row>75</xdr:row>
      <xdr:rowOff>131535</xdr:rowOff>
    </xdr:to>
    <xdr:cxnSp macro="">
      <xdr:nvCxnSpPr>
        <xdr:cNvPr id="618" name="直線コネクタ 617">
          <a:extLst>
            <a:ext uri="{FF2B5EF4-FFF2-40B4-BE49-F238E27FC236}">
              <a16:creationId xmlns:a16="http://schemas.microsoft.com/office/drawing/2014/main" id="{00000000-0008-0000-0700-00006A020000}"/>
            </a:ext>
          </a:extLst>
        </xdr:cNvPr>
        <xdr:cNvCxnSpPr/>
      </xdr:nvCxnSpPr>
      <xdr:spPr>
        <a:xfrm>
          <a:off x="12446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74</xdr:row>
      <xdr:rowOff>160762</xdr:rowOff>
    </xdr:from>
    <xdr:ext cx="531299" cy="259045"/>
    <xdr:sp macro="" textlink="">
      <xdr:nvSpPr>
        <xdr:cNvPr id="619" name="テキスト ボックス 618">
          <a:extLst>
            <a:ext uri="{FF2B5EF4-FFF2-40B4-BE49-F238E27FC236}">
              <a16:creationId xmlns:a16="http://schemas.microsoft.com/office/drawing/2014/main" id="{00000000-0008-0000-0700-00006B020000}"/>
            </a:ext>
          </a:extLst>
        </xdr:cNvPr>
        <xdr:cNvSpPr txBox="1"/>
      </xdr:nvSpPr>
      <xdr:spPr>
        <a:xfrm>
          <a:off x="11914701" y="12848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73</xdr:row>
      <xdr:rowOff>147865</xdr:rowOff>
    </xdr:from>
    <xdr:to>
      <xdr:col>89</xdr:col>
      <xdr:colOff>177800</xdr:colOff>
      <xdr:row>73</xdr:row>
      <xdr:rowOff>147865</xdr:rowOff>
    </xdr:to>
    <xdr:cxnSp macro="">
      <xdr:nvCxnSpPr>
        <xdr:cNvPr id="620" name="直線コネクタ 619">
          <a:extLst>
            <a:ext uri="{FF2B5EF4-FFF2-40B4-BE49-F238E27FC236}">
              <a16:creationId xmlns:a16="http://schemas.microsoft.com/office/drawing/2014/main" id="{00000000-0008-0000-0700-00006C020000}"/>
            </a:ext>
          </a:extLst>
        </xdr:cNvPr>
        <xdr:cNvCxnSpPr/>
      </xdr:nvCxnSpPr>
      <xdr:spPr>
        <a:xfrm>
          <a:off x="12446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73</xdr:row>
      <xdr:rowOff>5642</xdr:rowOff>
    </xdr:from>
    <xdr:ext cx="531299" cy="259045"/>
    <xdr:sp macro="" textlink="">
      <xdr:nvSpPr>
        <xdr:cNvPr id="621" name="テキスト ボックス 620">
          <a:extLst>
            <a:ext uri="{FF2B5EF4-FFF2-40B4-BE49-F238E27FC236}">
              <a16:creationId xmlns:a16="http://schemas.microsoft.com/office/drawing/2014/main" id="{00000000-0008-0000-0700-00006D020000}"/>
            </a:ext>
          </a:extLst>
        </xdr:cNvPr>
        <xdr:cNvSpPr txBox="1"/>
      </xdr:nvSpPr>
      <xdr:spPr>
        <a:xfrm>
          <a:off x="11914701" y="12521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71</xdr:row>
      <xdr:rowOff>164193</xdr:rowOff>
    </xdr:from>
    <xdr:to>
      <xdr:col>89</xdr:col>
      <xdr:colOff>177800</xdr:colOff>
      <xdr:row>71</xdr:row>
      <xdr:rowOff>164193</xdr:rowOff>
    </xdr:to>
    <xdr:cxnSp macro="">
      <xdr:nvCxnSpPr>
        <xdr:cNvPr id="622" name="直線コネクタ 621">
          <a:extLst>
            <a:ext uri="{FF2B5EF4-FFF2-40B4-BE49-F238E27FC236}">
              <a16:creationId xmlns:a16="http://schemas.microsoft.com/office/drawing/2014/main" id="{00000000-0008-0000-0700-00006E020000}"/>
            </a:ext>
          </a:extLst>
        </xdr:cNvPr>
        <xdr:cNvCxnSpPr/>
      </xdr:nvCxnSpPr>
      <xdr:spPr>
        <a:xfrm>
          <a:off x="12446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71</xdr:row>
      <xdr:rowOff>21970</xdr:rowOff>
    </xdr:from>
    <xdr:ext cx="595419" cy="259045"/>
    <xdr:sp macro="" textlink="">
      <xdr:nvSpPr>
        <xdr:cNvPr id="623" name="テキスト ボックス 622">
          <a:extLst>
            <a:ext uri="{FF2B5EF4-FFF2-40B4-BE49-F238E27FC236}">
              <a16:creationId xmlns:a16="http://schemas.microsoft.com/office/drawing/2014/main" id="{00000000-0008-0000-0700-00006F020000}"/>
            </a:ext>
          </a:extLst>
        </xdr:cNvPr>
        <xdr:cNvSpPr txBox="1"/>
      </xdr:nvSpPr>
      <xdr:spPr>
        <a:xfrm>
          <a:off x="11850581" y="12194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9072</xdr:rowOff>
    </xdr:from>
    <xdr:to>
      <xdr:col>89</xdr:col>
      <xdr:colOff>177800</xdr:colOff>
      <xdr:row>70</xdr:row>
      <xdr:rowOff>9072</xdr:rowOff>
    </xdr:to>
    <xdr:cxnSp macro="">
      <xdr:nvCxnSpPr>
        <xdr:cNvPr id="624" name="直線コネクタ 623">
          <a:extLst>
            <a:ext uri="{FF2B5EF4-FFF2-40B4-BE49-F238E27FC236}">
              <a16:creationId xmlns:a16="http://schemas.microsoft.com/office/drawing/2014/main" id="{00000000-0008-0000-0700-000070020000}"/>
            </a:ext>
          </a:extLst>
        </xdr:cNvPr>
        <xdr:cNvCxnSpPr/>
      </xdr:nvCxnSpPr>
      <xdr:spPr>
        <a:xfrm>
          <a:off x="12446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69</xdr:row>
      <xdr:rowOff>38299</xdr:rowOff>
    </xdr:from>
    <xdr:ext cx="595419" cy="259045"/>
    <xdr:sp macro="" textlink="">
      <xdr:nvSpPr>
        <xdr:cNvPr id="625" name="テキスト ボックス 624">
          <a:extLst>
            <a:ext uri="{FF2B5EF4-FFF2-40B4-BE49-F238E27FC236}">
              <a16:creationId xmlns:a16="http://schemas.microsoft.com/office/drawing/2014/main" id="{00000000-0008-0000-0700-000071020000}"/>
            </a:ext>
          </a:extLst>
        </xdr:cNvPr>
        <xdr:cNvSpPr txBox="1"/>
      </xdr:nvSpPr>
      <xdr:spPr>
        <a:xfrm>
          <a:off x="11850581" y="1186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26" name="直線コネクタ 625">
          <a:extLst>
            <a:ext uri="{FF2B5EF4-FFF2-40B4-BE49-F238E27FC236}">
              <a16:creationId xmlns:a16="http://schemas.microsoft.com/office/drawing/2014/main" id="{00000000-0008-0000-0700-000072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macro="" textlink="">
      <xdr:nvSpPr>
        <xdr:cNvPr id="627" name="テキスト ボックス 626">
          <a:extLst>
            <a:ext uri="{FF2B5EF4-FFF2-40B4-BE49-F238E27FC236}">
              <a16:creationId xmlns:a16="http://schemas.microsoft.com/office/drawing/2014/main" id="{00000000-0008-0000-0700-000073020000}"/>
            </a:ext>
          </a:extLst>
        </xdr:cNvPr>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28" name="災害復旧費グラフ枠">
          <a:extLst>
            <a:ext uri="{FF2B5EF4-FFF2-40B4-BE49-F238E27FC236}">
              <a16:creationId xmlns:a16="http://schemas.microsoft.com/office/drawing/2014/main" id="{00000000-0008-0000-0700-000074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71</xdr:row>
      <xdr:rowOff>30800</xdr:rowOff>
    </xdr:from>
    <xdr:to>
      <xdr:col>85</xdr:col>
      <xdr:colOff>126364</xdr:colOff>
      <xdr:row>79</xdr:row>
      <xdr:rowOff>98879</xdr:rowOff>
    </xdr:to>
    <xdr:cxnSp macro="">
      <xdr:nvCxnSpPr>
        <xdr:cNvPr id="629" name="直線コネクタ 628">
          <a:extLst>
            <a:ext uri="{FF2B5EF4-FFF2-40B4-BE49-F238E27FC236}">
              <a16:creationId xmlns:a16="http://schemas.microsoft.com/office/drawing/2014/main" id="{00000000-0008-0000-0700-000075020000}"/>
            </a:ext>
          </a:extLst>
        </xdr:cNvPr>
        <xdr:cNvCxnSpPr/>
      </xdr:nvCxnSpPr>
      <xdr:spPr>
        <a:xfrm flipV="1">
          <a:off x="16317595" y="12203750"/>
          <a:ext cx="1269" cy="143967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79</xdr:row>
      <xdr:rowOff>136078</xdr:rowOff>
    </xdr:from>
    <xdr:ext cx="249299" cy="259045"/>
    <xdr:sp macro="" textlink="">
      <xdr:nvSpPr>
        <xdr:cNvPr id="630" name="災害復旧費最小値テキスト">
          <a:extLst>
            <a:ext uri="{FF2B5EF4-FFF2-40B4-BE49-F238E27FC236}">
              <a16:creationId xmlns:a16="http://schemas.microsoft.com/office/drawing/2014/main" id="{00000000-0008-0000-0700-000076020000}"/>
            </a:ext>
          </a:extLst>
        </xdr:cNvPr>
        <xdr:cNvSpPr txBox="1"/>
      </xdr:nvSpPr>
      <xdr:spPr>
        <a:xfrm>
          <a:off x="16370300" y="13680628"/>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79</xdr:row>
      <xdr:rowOff>98879</xdr:rowOff>
    </xdr:from>
    <xdr:to>
      <xdr:col>86</xdr:col>
      <xdr:colOff>25400</xdr:colOff>
      <xdr:row>79</xdr:row>
      <xdr:rowOff>98879</xdr:rowOff>
    </xdr:to>
    <xdr:cxnSp macro="">
      <xdr:nvCxnSpPr>
        <xdr:cNvPr id="631" name="直線コネクタ 630">
          <a:extLst>
            <a:ext uri="{FF2B5EF4-FFF2-40B4-BE49-F238E27FC236}">
              <a16:creationId xmlns:a16="http://schemas.microsoft.com/office/drawing/2014/main" id="{00000000-0008-0000-0700-000077020000}"/>
            </a:ext>
          </a:extLst>
        </xdr:cNvPr>
        <xdr:cNvCxnSpPr/>
      </xdr:nvCxnSpPr>
      <xdr:spPr>
        <a:xfrm>
          <a:off x="16230600" y="1364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69</xdr:row>
      <xdr:rowOff>148927</xdr:rowOff>
    </xdr:from>
    <xdr:ext cx="599010" cy="259045"/>
    <xdr:sp macro="" textlink="">
      <xdr:nvSpPr>
        <xdr:cNvPr id="632" name="災害復旧費最大値テキスト">
          <a:extLst>
            <a:ext uri="{FF2B5EF4-FFF2-40B4-BE49-F238E27FC236}">
              <a16:creationId xmlns:a16="http://schemas.microsoft.com/office/drawing/2014/main" id="{00000000-0008-0000-0700-000078020000}"/>
            </a:ext>
          </a:extLst>
        </xdr:cNvPr>
        <xdr:cNvSpPr txBox="1"/>
      </xdr:nvSpPr>
      <xdr:spPr>
        <a:xfrm>
          <a:off x="16370300" y="1197897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132,254</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71</xdr:row>
      <xdr:rowOff>30800</xdr:rowOff>
    </xdr:from>
    <xdr:to>
      <xdr:col>86</xdr:col>
      <xdr:colOff>25400</xdr:colOff>
      <xdr:row>71</xdr:row>
      <xdr:rowOff>30800</xdr:rowOff>
    </xdr:to>
    <xdr:cxnSp macro="">
      <xdr:nvCxnSpPr>
        <xdr:cNvPr id="633" name="直線コネクタ 632">
          <a:extLst>
            <a:ext uri="{FF2B5EF4-FFF2-40B4-BE49-F238E27FC236}">
              <a16:creationId xmlns:a16="http://schemas.microsoft.com/office/drawing/2014/main" id="{00000000-0008-0000-0700-000079020000}"/>
            </a:ext>
          </a:extLst>
        </xdr:cNvPr>
        <xdr:cNvCxnSpPr/>
      </xdr:nvCxnSpPr>
      <xdr:spPr>
        <a:xfrm>
          <a:off x="16230600" y="122037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79</xdr:row>
      <xdr:rowOff>98879</xdr:rowOff>
    </xdr:from>
    <xdr:to>
      <xdr:col>85</xdr:col>
      <xdr:colOff>127000</xdr:colOff>
      <xdr:row>79</xdr:row>
      <xdr:rowOff>98879</xdr:rowOff>
    </xdr:to>
    <xdr:cxnSp macro="">
      <xdr:nvCxnSpPr>
        <xdr:cNvPr id="634" name="直線コネクタ 633">
          <a:extLst>
            <a:ext uri="{FF2B5EF4-FFF2-40B4-BE49-F238E27FC236}">
              <a16:creationId xmlns:a16="http://schemas.microsoft.com/office/drawing/2014/main" id="{00000000-0008-0000-0700-00007A020000}"/>
            </a:ext>
          </a:extLst>
        </xdr:cNvPr>
        <xdr:cNvCxnSpPr/>
      </xdr:nvCxnSpPr>
      <xdr:spPr>
        <a:xfrm>
          <a:off x="15481300" y="13643429"/>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53528</xdr:rowOff>
    </xdr:from>
    <xdr:ext cx="469744" cy="259045"/>
    <xdr:sp macro="" textlink="">
      <xdr:nvSpPr>
        <xdr:cNvPr id="635" name="災害復旧費平均値テキスト">
          <a:extLst>
            <a:ext uri="{FF2B5EF4-FFF2-40B4-BE49-F238E27FC236}">
              <a16:creationId xmlns:a16="http://schemas.microsoft.com/office/drawing/2014/main" id="{00000000-0008-0000-0700-00007B020000}"/>
            </a:ext>
          </a:extLst>
        </xdr:cNvPr>
        <xdr:cNvSpPr txBox="1"/>
      </xdr:nvSpPr>
      <xdr:spPr>
        <a:xfrm>
          <a:off x="16370300" y="13426628"/>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1,601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79</xdr:row>
      <xdr:rowOff>30651</xdr:rowOff>
    </xdr:from>
    <xdr:to>
      <xdr:col>85</xdr:col>
      <xdr:colOff>177800</xdr:colOff>
      <xdr:row>79</xdr:row>
      <xdr:rowOff>132251</xdr:rowOff>
    </xdr:to>
    <xdr:sp macro="" textlink="">
      <xdr:nvSpPr>
        <xdr:cNvPr id="636" name="フローチャート: 判断 635">
          <a:extLst>
            <a:ext uri="{FF2B5EF4-FFF2-40B4-BE49-F238E27FC236}">
              <a16:creationId xmlns:a16="http://schemas.microsoft.com/office/drawing/2014/main" id="{00000000-0008-0000-0700-00007C020000}"/>
            </a:ext>
          </a:extLst>
        </xdr:cNvPr>
        <xdr:cNvSpPr/>
      </xdr:nvSpPr>
      <xdr:spPr>
        <a:xfrm>
          <a:off x="16268700" y="135752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79</xdr:row>
      <xdr:rowOff>98879</xdr:rowOff>
    </xdr:from>
    <xdr:to>
      <xdr:col>81</xdr:col>
      <xdr:colOff>50800</xdr:colOff>
      <xdr:row>79</xdr:row>
      <xdr:rowOff>98879</xdr:rowOff>
    </xdr:to>
    <xdr:cxnSp macro="">
      <xdr:nvCxnSpPr>
        <xdr:cNvPr id="637" name="直線コネクタ 636">
          <a:extLst>
            <a:ext uri="{FF2B5EF4-FFF2-40B4-BE49-F238E27FC236}">
              <a16:creationId xmlns:a16="http://schemas.microsoft.com/office/drawing/2014/main" id="{00000000-0008-0000-0700-00007D020000}"/>
            </a:ext>
          </a:extLst>
        </xdr:cNvPr>
        <xdr:cNvCxnSpPr/>
      </xdr:nvCxnSpPr>
      <xdr:spPr>
        <a:xfrm>
          <a:off x="14592300" y="13643429"/>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79</xdr:row>
      <xdr:rowOff>37650</xdr:rowOff>
    </xdr:from>
    <xdr:to>
      <xdr:col>81</xdr:col>
      <xdr:colOff>101600</xdr:colOff>
      <xdr:row>79</xdr:row>
      <xdr:rowOff>139250</xdr:rowOff>
    </xdr:to>
    <xdr:sp macro="" textlink="">
      <xdr:nvSpPr>
        <xdr:cNvPr id="638" name="フローチャート: 判断 637">
          <a:extLst>
            <a:ext uri="{FF2B5EF4-FFF2-40B4-BE49-F238E27FC236}">
              <a16:creationId xmlns:a16="http://schemas.microsoft.com/office/drawing/2014/main" id="{00000000-0008-0000-0700-00007E020000}"/>
            </a:ext>
          </a:extLst>
        </xdr:cNvPr>
        <xdr:cNvSpPr/>
      </xdr:nvSpPr>
      <xdr:spPr>
        <a:xfrm>
          <a:off x="15430500" y="13582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52017</xdr:colOff>
      <xdr:row>77</xdr:row>
      <xdr:rowOff>155777</xdr:rowOff>
    </xdr:from>
    <xdr:ext cx="378565" cy="259045"/>
    <xdr:sp macro="" textlink="">
      <xdr:nvSpPr>
        <xdr:cNvPr id="639" name="テキスト ボックス 638">
          <a:extLst>
            <a:ext uri="{FF2B5EF4-FFF2-40B4-BE49-F238E27FC236}">
              <a16:creationId xmlns:a16="http://schemas.microsoft.com/office/drawing/2014/main" id="{00000000-0008-0000-0700-00007F020000}"/>
            </a:ext>
          </a:extLst>
        </xdr:cNvPr>
        <xdr:cNvSpPr txBox="1"/>
      </xdr:nvSpPr>
      <xdr:spPr>
        <a:xfrm>
          <a:off x="15292017" y="1335742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79</xdr:row>
      <xdr:rowOff>98879</xdr:rowOff>
    </xdr:from>
    <xdr:to>
      <xdr:col>76</xdr:col>
      <xdr:colOff>114300</xdr:colOff>
      <xdr:row>79</xdr:row>
      <xdr:rowOff>98879</xdr:rowOff>
    </xdr:to>
    <xdr:cxnSp macro="">
      <xdr:nvCxnSpPr>
        <xdr:cNvPr id="640" name="直線コネクタ 639">
          <a:extLst>
            <a:ext uri="{FF2B5EF4-FFF2-40B4-BE49-F238E27FC236}">
              <a16:creationId xmlns:a16="http://schemas.microsoft.com/office/drawing/2014/main" id="{00000000-0008-0000-0700-000080020000}"/>
            </a:ext>
          </a:extLst>
        </xdr:cNvPr>
        <xdr:cNvCxnSpPr/>
      </xdr:nvCxnSpPr>
      <xdr:spPr>
        <a:xfrm>
          <a:off x="13703300" y="13643429"/>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79</xdr:row>
      <xdr:rowOff>36823</xdr:rowOff>
    </xdr:from>
    <xdr:to>
      <xdr:col>76</xdr:col>
      <xdr:colOff>165100</xdr:colOff>
      <xdr:row>79</xdr:row>
      <xdr:rowOff>138423</xdr:rowOff>
    </xdr:to>
    <xdr:sp macro="" textlink="">
      <xdr:nvSpPr>
        <xdr:cNvPr id="641" name="フローチャート: 判断 640">
          <a:extLst>
            <a:ext uri="{FF2B5EF4-FFF2-40B4-BE49-F238E27FC236}">
              <a16:creationId xmlns:a16="http://schemas.microsoft.com/office/drawing/2014/main" id="{00000000-0008-0000-0700-000081020000}"/>
            </a:ext>
          </a:extLst>
        </xdr:cNvPr>
        <xdr:cNvSpPr/>
      </xdr:nvSpPr>
      <xdr:spPr>
        <a:xfrm>
          <a:off x="14541500" y="135813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77</xdr:row>
      <xdr:rowOff>154950</xdr:rowOff>
    </xdr:from>
    <xdr:ext cx="469744" cy="259045"/>
    <xdr:sp macro="" textlink="">
      <xdr:nvSpPr>
        <xdr:cNvPr id="642" name="テキスト ボックス 641">
          <a:extLst>
            <a:ext uri="{FF2B5EF4-FFF2-40B4-BE49-F238E27FC236}">
              <a16:creationId xmlns:a16="http://schemas.microsoft.com/office/drawing/2014/main" id="{00000000-0008-0000-0700-000082020000}"/>
            </a:ext>
          </a:extLst>
        </xdr:cNvPr>
        <xdr:cNvSpPr txBox="1"/>
      </xdr:nvSpPr>
      <xdr:spPr>
        <a:xfrm>
          <a:off x="14357428" y="1335660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79</xdr:row>
      <xdr:rowOff>93556</xdr:rowOff>
    </xdr:from>
    <xdr:to>
      <xdr:col>71</xdr:col>
      <xdr:colOff>177800</xdr:colOff>
      <xdr:row>79</xdr:row>
      <xdr:rowOff>98879</xdr:rowOff>
    </xdr:to>
    <xdr:cxnSp macro="">
      <xdr:nvCxnSpPr>
        <xdr:cNvPr id="643" name="直線コネクタ 642">
          <a:extLst>
            <a:ext uri="{FF2B5EF4-FFF2-40B4-BE49-F238E27FC236}">
              <a16:creationId xmlns:a16="http://schemas.microsoft.com/office/drawing/2014/main" id="{00000000-0008-0000-0700-000083020000}"/>
            </a:ext>
          </a:extLst>
        </xdr:cNvPr>
        <xdr:cNvCxnSpPr/>
      </xdr:nvCxnSpPr>
      <xdr:spPr>
        <a:xfrm>
          <a:off x="12814300" y="13638106"/>
          <a:ext cx="889000" cy="53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79</xdr:row>
      <xdr:rowOff>36354</xdr:rowOff>
    </xdr:from>
    <xdr:to>
      <xdr:col>72</xdr:col>
      <xdr:colOff>38100</xdr:colOff>
      <xdr:row>79</xdr:row>
      <xdr:rowOff>137954</xdr:rowOff>
    </xdr:to>
    <xdr:sp macro="" textlink="">
      <xdr:nvSpPr>
        <xdr:cNvPr id="644" name="フローチャート: 判断 643">
          <a:extLst>
            <a:ext uri="{FF2B5EF4-FFF2-40B4-BE49-F238E27FC236}">
              <a16:creationId xmlns:a16="http://schemas.microsoft.com/office/drawing/2014/main" id="{00000000-0008-0000-0700-000084020000}"/>
            </a:ext>
          </a:extLst>
        </xdr:cNvPr>
        <xdr:cNvSpPr/>
      </xdr:nvSpPr>
      <xdr:spPr>
        <a:xfrm>
          <a:off x="13652500" y="135809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77</xdr:row>
      <xdr:rowOff>154481</xdr:rowOff>
    </xdr:from>
    <xdr:ext cx="469744" cy="259045"/>
    <xdr:sp macro="" textlink="">
      <xdr:nvSpPr>
        <xdr:cNvPr id="645" name="テキスト ボックス 644">
          <a:extLst>
            <a:ext uri="{FF2B5EF4-FFF2-40B4-BE49-F238E27FC236}">
              <a16:creationId xmlns:a16="http://schemas.microsoft.com/office/drawing/2014/main" id="{00000000-0008-0000-0700-000085020000}"/>
            </a:ext>
          </a:extLst>
        </xdr:cNvPr>
        <xdr:cNvSpPr txBox="1"/>
      </xdr:nvSpPr>
      <xdr:spPr>
        <a:xfrm>
          <a:off x="13468428" y="133561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79</xdr:row>
      <xdr:rowOff>37236</xdr:rowOff>
    </xdr:from>
    <xdr:to>
      <xdr:col>67</xdr:col>
      <xdr:colOff>101600</xdr:colOff>
      <xdr:row>79</xdr:row>
      <xdr:rowOff>138836</xdr:rowOff>
    </xdr:to>
    <xdr:sp macro="" textlink="">
      <xdr:nvSpPr>
        <xdr:cNvPr id="646" name="フローチャート: 判断 645">
          <a:extLst>
            <a:ext uri="{FF2B5EF4-FFF2-40B4-BE49-F238E27FC236}">
              <a16:creationId xmlns:a16="http://schemas.microsoft.com/office/drawing/2014/main" id="{00000000-0008-0000-0700-000086020000}"/>
            </a:ext>
          </a:extLst>
        </xdr:cNvPr>
        <xdr:cNvSpPr/>
      </xdr:nvSpPr>
      <xdr:spPr>
        <a:xfrm>
          <a:off x="12763500" y="135817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52017</xdr:colOff>
      <xdr:row>77</xdr:row>
      <xdr:rowOff>155363</xdr:rowOff>
    </xdr:from>
    <xdr:ext cx="378565" cy="259045"/>
    <xdr:sp macro="" textlink="">
      <xdr:nvSpPr>
        <xdr:cNvPr id="647" name="テキスト ボックス 646">
          <a:extLst>
            <a:ext uri="{FF2B5EF4-FFF2-40B4-BE49-F238E27FC236}">
              <a16:creationId xmlns:a16="http://schemas.microsoft.com/office/drawing/2014/main" id="{00000000-0008-0000-0700-000087020000}"/>
            </a:ext>
          </a:extLst>
        </xdr:cNvPr>
        <xdr:cNvSpPr txBox="1"/>
      </xdr:nvSpPr>
      <xdr:spPr>
        <a:xfrm>
          <a:off x="12625017" y="1335701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48" name="テキスト ボックス 647">
          <a:extLst>
            <a:ext uri="{FF2B5EF4-FFF2-40B4-BE49-F238E27FC236}">
              <a16:creationId xmlns:a16="http://schemas.microsoft.com/office/drawing/2014/main" id="{00000000-0008-0000-0700-000088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49" name="テキスト ボックス 648">
          <a:extLst>
            <a:ext uri="{FF2B5EF4-FFF2-40B4-BE49-F238E27FC236}">
              <a16:creationId xmlns:a16="http://schemas.microsoft.com/office/drawing/2014/main" id="{00000000-0008-0000-0700-000089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50" name="テキスト ボックス 649">
          <a:extLst>
            <a:ext uri="{FF2B5EF4-FFF2-40B4-BE49-F238E27FC236}">
              <a16:creationId xmlns:a16="http://schemas.microsoft.com/office/drawing/2014/main" id="{00000000-0008-0000-0700-00008A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51" name="テキスト ボックス 650">
          <a:extLst>
            <a:ext uri="{FF2B5EF4-FFF2-40B4-BE49-F238E27FC236}">
              <a16:creationId xmlns:a16="http://schemas.microsoft.com/office/drawing/2014/main" id="{00000000-0008-0000-0700-00008B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52" name="テキスト ボックス 651">
          <a:extLst>
            <a:ext uri="{FF2B5EF4-FFF2-40B4-BE49-F238E27FC236}">
              <a16:creationId xmlns:a16="http://schemas.microsoft.com/office/drawing/2014/main" id="{00000000-0008-0000-0700-00008C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79</xdr:row>
      <xdr:rowOff>48079</xdr:rowOff>
    </xdr:from>
    <xdr:to>
      <xdr:col>85</xdr:col>
      <xdr:colOff>177800</xdr:colOff>
      <xdr:row>79</xdr:row>
      <xdr:rowOff>149679</xdr:rowOff>
    </xdr:to>
    <xdr:sp macro="" textlink="">
      <xdr:nvSpPr>
        <xdr:cNvPr id="653" name="楕円 652">
          <a:extLst>
            <a:ext uri="{FF2B5EF4-FFF2-40B4-BE49-F238E27FC236}">
              <a16:creationId xmlns:a16="http://schemas.microsoft.com/office/drawing/2014/main" id="{00000000-0008-0000-0700-00008D020000}"/>
            </a:ext>
          </a:extLst>
        </xdr:cNvPr>
        <xdr:cNvSpPr/>
      </xdr:nvSpPr>
      <xdr:spPr>
        <a:xfrm>
          <a:off x="16268700" y="135926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79</xdr:row>
      <xdr:rowOff>9078</xdr:rowOff>
    </xdr:from>
    <xdr:ext cx="249299" cy="259045"/>
    <xdr:sp macro="" textlink="">
      <xdr:nvSpPr>
        <xdr:cNvPr id="654" name="災害復旧費該当値テキスト">
          <a:extLst>
            <a:ext uri="{FF2B5EF4-FFF2-40B4-BE49-F238E27FC236}">
              <a16:creationId xmlns:a16="http://schemas.microsoft.com/office/drawing/2014/main" id="{00000000-0008-0000-0700-00008E020000}"/>
            </a:ext>
          </a:extLst>
        </xdr:cNvPr>
        <xdr:cNvSpPr txBox="1"/>
      </xdr:nvSpPr>
      <xdr:spPr>
        <a:xfrm>
          <a:off x="16370300" y="13553628"/>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79</xdr:row>
      <xdr:rowOff>48079</xdr:rowOff>
    </xdr:from>
    <xdr:to>
      <xdr:col>81</xdr:col>
      <xdr:colOff>101600</xdr:colOff>
      <xdr:row>79</xdr:row>
      <xdr:rowOff>149679</xdr:rowOff>
    </xdr:to>
    <xdr:sp macro="" textlink="">
      <xdr:nvSpPr>
        <xdr:cNvPr id="655" name="楕円 654">
          <a:extLst>
            <a:ext uri="{FF2B5EF4-FFF2-40B4-BE49-F238E27FC236}">
              <a16:creationId xmlns:a16="http://schemas.microsoft.com/office/drawing/2014/main" id="{00000000-0008-0000-0700-00008F020000}"/>
            </a:ext>
          </a:extLst>
        </xdr:cNvPr>
        <xdr:cNvSpPr/>
      </xdr:nvSpPr>
      <xdr:spPr>
        <a:xfrm>
          <a:off x="15430500" y="135926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79</xdr:row>
      <xdr:rowOff>140806</xdr:rowOff>
    </xdr:from>
    <xdr:ext cx="249299" cy="259045"/>
    <xdr:sp macro="" textlink="">
      <xdr:nvSpPr>
        <xdr:cNvPr id="656" name="テキスト ボックス 655">
          <a:extLst>
            <a:ext uri="{FF2B5EF4-FFF2-40B4-BE49-F238E27FC236}">
              <a16:creationId xmlns:a16="http://schemas.microsoft.com/office/drawing/2014/main" id="{00000000-0008-0000-0700-000090020000}"/>
            </a:ext>
          </a:extLst>
        </xdr:cNvPr>
        <xdr:cNvSpPr txBox="1"/>
      </xdr:nvSpPr>
      <xdr:spPr>
        <a:xfrm>
          <a:off x="15356650" y="13685356"/>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79</xdr:row>
      <xdr:rowOff>48079</xdr:rowOff>
    </xdr:from>
    <xdr:to>
      <xdr:col>76</xdr:col>
      <xdr:colOff>165100</xdr:colOff>
      <xdr:row>79</xdr:row>
      <xdr:rowOff>149679</xdr:rowOff>
    </xdr:to>
    <xdr:sp macro="" textlink="">
      <xdr:nvSpPr>
        <xdr:cNvPr id="657" name="楕円 656">
          <a:extLst>
            <a:ext uri="{FF2B5EF4-FFF2-40B4-BE49-F238E27FC236}">
              <a16:creationId xmlns:a16="http://schemas.microsoft.com/office/drawing/2014/main" id="{00000000-0008-0000-0700-000091020000}"/>
            </a:ext>
          </a:extLst>
        </xdr:cNvPr>
        <xdr:cNvSpPr/>
      </xdr:nvSpPr>
      <xdr:spPr>
        <a:xfrm>
          <a:off x="14541500" y="135926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79</xdr:row>
      <xdr:rowOff>140806</xdr:rowOff>
    </xdr:from>
    <xdr:ext cx="249299" cy="259045"/>
    <xdr:sp macro="" textlink="">
      <xdr:nvSpPr>
        <xdr:cNvPr id="658" name="テキスト ボックス 657">
          <a:extLst>
            <a:ext uri="{FF2B5EF4-FFF2-40B4-BE49-F238E27FC236}">
              <a16:creationId xmlns:a16="http://schemas.microsoft.com/office/drawing/2014/main" id="{00000000-0008-0000-0700-000092020000}"/>
            </a:ext>
          </a:extLst>
        </xdr:cNvPr>
        <xdr:cNvSpPr txBox="1"/>
      </xdr:nvSpPr>
      <xdr:spPr>
        <a:xfrm>
          <a:off x="14467650" y="13685356"/>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79</xdr:row>
      <xdr:rowOff>48079</xdr:rowOff>
    </xdr:from>
    <xdr:to>
      <xdr:col>72</xdr:col>
      <xdr:colOff>38100</xdr:colOff>
      <xdr:row>79</xdr:row>
      <xdr:rowOff>149679</xdr:rowOff>
    </xdr:to>
    <xdr:sp macro="" textlink="">
      <xdr:nvSpPr>
        <xdr:cNvPr id="659" name="楕円 658">
          <a:extLst>
            <a:ext uri="{FF2B5EF4-FFF2-40B4-BE49-F238E27FC236}">
              <a16:creationId xmlns:a16="http://schemas.microsoft.com/office/drawing/2014/main" id="{00000000-0008-0000-0700-000093020000}"/>
            </a:ext>
          </a:extLst>
        </xdr:cNvPr>
        <xdr:cNvSpPr/>
      </xdr:nvSpPr>
      <xdr:spPr>
        <a:xfrm>
          <a:off x="13652500" y="135926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79</xdr:row>
      <xdr:rowOff>140806</xdr:rowOff>
    </xdr:from>
    <xdr:ext cx="249299" cy="259045"/>
    <xdr:sp macro="" textlink="">
      <xdr:nvSpPr>
        <xdr:cNvPr id="660" name="テキスト ボックス 659">
          <a:extLst>
            <a:ext uri="{FF2B5EF4-FFF2-40B4-BE49-F238E27FC236}">
              <a16:creationId xmlns:a16="http://schemas.microsoft.com/office/drawing/2014/main" id="{00000000-0008-0000-0700-000094020000}"/>
            </a:ext>
          </a:extLst>
        </xdr:cNvPr>
        <xdr:cNvSpPr txBox="1"/>
      </xdr:nvSpPr>
      <xdr:spPr>
        <a:xfrm>
          <a:off x="13578650" y="13685356"/>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79</xdr:row>
      <xdr:rowOff>42756</xdr:rowOff>
    </xdr:from>
    <xdr:to>
      <xdr:col>67</xdr:col>
      <xdr:colOff>101600</xdr:colOff>
      <xdr:row>79</xdr:row>
      <xdr:rowOff>144356</xdr:rowOff>
    </xdr:to>
    <xdr:sp macro="" textlink="">
      <xdr:nvSpPr>
        <xdr:cNvPr id="661" name="楕円 660">
          <a:extLst>
            <a:ext uri="{FF2B5EF4-FFF2-40B4-BE49-F238E27FC236}">
              <a16:creationId xmlns:a16="http://schemas.microsoft.com/office/drawing/2014/main" id="{00000000-0008-0000-0700-000095020000}"/>
            </a:ext>
          </a:extLst>
        </xdr:cNvPr>
        <xdr:cNvSpPr/>
      </xdr:nvSpPr>
      <xdr:spPr>
        <a:xfrm>
          <a:off x="12763500" y="135873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52017</xdr:colOff>
      <xdr:row>79</xdr:row>
      <xdr:rowOff>135483</xdr:rowOff>
    </xdr:from>
    <xdr:ext cx="378565" cy="259045"/>
    <xdr:sp macro="" textlink="">
      <xdr:nvSpPr>
        <xdr:cNvPr id="662" name="テキスト ボックス 661">
          <a:extLst>
            <a:ext uri="{FF2B5EF4-FFF2-40B4-BE49-F238E27FC236}">
              <a16:creationId xmlns:a16="http://schemas.microsoft.com/office/drawing/2014/main" id="{00000000-0008-0000-0700-000096020000}"/>
            </a:ext>
          </a:extLst>
        </xdr:cNvPr>
        <xdr:cNvSpPr txBox="1"/>
      </xdr:nvSpPr>
      <xdr:spPr>
        <a:xfrm>
          <a:off x="12625017" y="1368003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63" name="正方形/長方形 662">
          <a:extLst>
            <a:ext uri="{FF2B5EF4-FFF2-40B4-BE49-F238E27FC236}">
              <a16:creationId xmlns:a16="http://schemas.microsoft.com/office/drawing/2014/main" id="{00000000-0008-0000-0700-000097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64" name="正方形/長方形 663">
          <a:extLst>
            <a:ext uri="{FF2B5EF4-FFF2-40B4-BE49-F238E27FC236}">
              <a16:creationId xmlns:a16="http://schemas.microsoft.com/office/drawing/2014/main" id="{00000000-0008-0000-0700-000098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65" name="正方形/長方形 664">
          <a:extLst>
            <a:ext uri="{FF2B5EF4-FFF2-40B4-BE49-F238E27FC236}">
              <a16:creationId xmlns:a16="http://schemas.microsoft.com/office/drawing/2014/main" id="{00000000-0008-0000-0700-000099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92/108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66" name="正方形/長方形 665">
          <a:extLst>
            <a:ext uri="{FF2B5EF4-FFF2-40B4-BE49-F238E27FC236}">
              <a16:creationId xmlns:a16="http://schemas.microsoft.com/office/drawing/2014/main" id="{00000000-0008-0000-0700-00009A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67" name="正方形/長方形 666">
          <a:extLst>
            <a:ext uri="{FF2B5EF4-FFF2-40B4-BE49-F238E27FC236}">
              <a16:creationId xmlns:a16="http://schemas.microsoft.com/office/drawing/2014/main" id="{00000000-0008-0000-0700-00009B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68" name="正方形/長方形 667">
          <a:extLst>
            <a:ext uri="{FF2B5EF4-FFF2-40B4-BE49-F238E27FC236}">
              <a16:creationId xmlns:a16="http://schemas.microsoft.com/office/drawing/2014/main" id="{00000000-0008-0000-0700-00009C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69" name="正方形/長方形 668">
          <a:extLst>
            <a:ext uri="{FF2B5EF4-FFF2-40B4-BE49-F238E27FC236}">
              <a16:creationId xmlns:a16="http://schemas.microsoft.com/office/drawing/2014/main" id="{00000000-0008-0000-0700-00009D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10,027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70" name="正方形/長方形 669">
          <a:extLst>
            <a:ext uri="{FF2B5EF4-FFF2-40B4-BE49-F238E27FC236}">
              <a16:creationId xmlns:a16="http://schemas.microsoft.com/office/drawing/2014/main" id="{00000000-0008-0000-0700-00009E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71" name="テキスト ボックス 670">
          <a:extLst>
            <a:ext uri="{FF2B5EF4-FFF2-40B4-BE49-F238E27FC236}">
              <a16:creationId xmlns:a16="http://schemas.microsoft.com/office/drawing/2014/main" id="{00000000-0008-0000-0700-00009F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72" name="直線コネクタ 671">
          <a:extLst>
            <a:ext uri="{FF2B5EF4-FFF2-40B4-BE49-F238E27FC236}">
              <a16:creationId xmlns:a16="http://schemas.microsoft.com/office/drawing/2014/main" id="{00000000-0008-0000-0700-0000A0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99</xdr:row>
      <xdr:rowOff>44450</xdr:rowOff>
    </xdr:from>
    <xdr:to>
      <xdr:col>89</xdr:col>
      <xdr:colOff>177800</xdr:colOff>
      <xdr:row>99</xdr:row>
      <xdr:rowOff>44450</xdr:rowOff>
    </xdr:to>
    <xdr:cxnSp macro="">
      <xdr:nvCxnSpPr>
        <xdr:cNvPr id="673" name="直線コネクタ 672">
          <a:extLst>
            <a:ext uri="{FF2B5EF4-FFF2-40B4-BE49-F238E27FC236}">
              <a16:creationId xmlns:a16="http://schemas.microsoft.com/office/drawing/2014/main" id="{00000000-0008-0000-0700-0000A1020000}"/>
            </a:ext>
          </a:extLst>
        </xdr:cNvPr>
        <xdr:cNvCxnSpPr/>
      </xdr:nvCxnSpPr>
      <xdr:spPr>
        <a:xfrm>
          <a:off x="12446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98</xdr:row>
      <xdr:rowOff>73677</xdr:rowOff>
    </xdr:from>
    <xdr:ext cx="248786" cy="259045"/>
    <xdr:sp macro="" textlink="">
      <xdr:nvSpPr>
        <xdr:cNvPr id="674" name="テキスト ボックス 673">
          <a:extLst>
            <a:ext uri="{FF2B5EF4-FFF2-40B4-BE49-F238E27FC236}">
              <a16:creationId xmlns:a16="http://schemas.microsoft.com/office/drawing/2014/main" id="{00000000-0008-0000-0700-0000A2020000}"/>
            </a:ext>
          </a:extLst>
        </xdr:cNvPr>
        <xdr:cNvSpPr txBox="1"/>
      </xdr:nvSpPr>
      <xdr:spPr>
        <a:xfrm>
          <a:off x="12197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6350</xdr:rowOff>
    </xdr:from>
    <xdr:to>
      <xdr:col>89</xdr:col>
      <xdr:colOff>177800</xdr:colOff>
      <xdr:row>97</xdr:row>
      <xdr:rowOff>6350</xdr:rowOff>
    </xdr:to>
    <xdr:cxnSp macro="">
      <xdr:nvCxnSpPr>
        <xdr:cNvPr id="675" name="直線コネクタ 674">
          <a:extLst>
            <a:ext uri="{FF2B5EF4-FFF2-40B4-BE49-F238E27FC236}">
              <a16:creationId xmlns:a16="http://schemas.microsoft.com/office/drawing/2014/main" id="{00000000-0008-0000-0700-0000A3020000}"/>
            </a:ext>
          </a:extLst>
        </xdr:cNvPr>
        <xdr:cNvCxnSpPr/>
      </xdr:nvCxnSpPr>
      <xdr:spPr>
        <a:xfrm>
          <a:off x="12446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96</xdr:row>
      <xdr:rowOff>35577</xdr:rowOff>
    </xdr:from>
    <xdr:ext cx="531299" cy="259045"/>
    <xdr:sp macro="" textlink="">
      <xdr:nvSpPr>
        <xdr:cNvPr id="676" name="テキスト ボックス 675">
          <a:extLst>
            <a:ext uri="{FF2B5EF4-FFF2-40B4-BE49-F238E27FC236}">
              <a16:creationId xmlns:a16="http://schemas.microsoft.com/office/drawing/2014/main" id="{00000000-0008-0000-0700-0000A4020000}"/>
            </a:ext>
          </a:extLst>
        </xdr:cNvPr>
        <xdr:cNvSpPr txBox="1"/>
      </xdr:nvSpPr>
      <xdr:spPr>
        <a:xfrm>
          <a:off x="11914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94</xdr:row>
      <xdr:rowOff>139700</xdr:rowOff>
    </xdr:from>
    <xdr:to>
      <xdr:col>89</xdr:col>
      <xdr:colOff>177800</xdr:colOff>
      <xdr:row>94</xdr:row>
      <xdr:rowOff>139700</xdr:rowOff>
    </xdr:to>
    <xdr:cxnSp macro="">
      <xdr:nvCxnSpPr>
        <xdr:cNvPr id="677" name="直線コネクタ 676">
          <a:extLst>
            <a:ext uri="{FF2B5EF4-FFF2-40B4-BE49-F238E27FC236}">
              <a16:creationId xmlns:a16="http://schemas.microsoft.com/office/drawing/2014/main" id="{00000000-0008-0000-0700-0000A5020000}"/>
            </a:ext>
          </a:extLst>
        </xdr:cNvPr>
        <xdr:cNvCxnSpPr/>
      </xdr:nvCxnSpPr>
      <xdr:spPr>
        <a:xfrm>
          <a:off x="12446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93</xdr:row>
      <xdr:rowOff>168927</xdr:rowOff>
    </xdr:from>
    <xdr:ext cx="531299" cy="259045"/>
    <xdr:sp macro="" textlink="">
      <xdr:nvSpPr>
        <xdr:cNvPr id="678" name="テキスト ボックス 677">
          <a:extLst>
            <a:ext uri="{FF2B5EF4-FFF2-40B4-BE49-F238E27FC236}">
              <a16:creationId xmlns:a16="http://schemas.microsoft.com/office/drawing/2014/main" id="{00000000-0008-0000-0700-0000A6020000}"/>
            </a:ext>
          </a:extLst>
        </xdr:cNvPr>
        <xdr:cNvSpPr txBox="1"/>
      </xdr:nvSpPr>
      <xdr:spPr>
        <a:xfrm>
          <a:off x="11914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92</xdr:row>
      <xdr:rowOff>101600</xdr:rowOff>
    </xdr:from>
    <xdr:to>
      <xdr:col>89</xdr:col>
      <xdr:colOff>177800</xdr:colOff>
      <xdr:row>92</xdr:row>
      <xdr:rowOff>101600</xdr:rowOff>
    </xdr:to>
    <xdr:cxnSp macro="">
      <xdr:nvCxnSpPr>
        <xdr:cNvPr id="679" name="直線コネクタ 678">
          <a:extLst>
            <a:ext uri="{FF2B5EF4-FFF2-40B4-BE49-F238E27FC236}">
              <a16:creationId xmlns:a16="http://schemas.microsoft.com/office/drawing/2014/main" id="{00000000-0008-0000-0700-0000A7020000}"/>
            </a:ext>
          </a:extLst>
        </xdr:cNvPr>
        <xdr:cNvCxnSpPr/>
      </xdr:nvCxnSpPr>
      <xdr:spPr>
        <a:xfrm>
          <a:off x="12446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91</xdr:row>
      <xdr:rowOff>130827</xdr:rowOff>
    </xdr:from>
    <xdr:ext cx="531299" cy="259045"/>
    <xdr:sp macro="" textlink="">
      <xdr:nvSpPr>
        <xdr:cNvPr id="680" name="テキスト ボックス 679">
          <a:extLst>
            <a:ext uri="{FF2B5EF4-FFF2-40B4-BE49-F238E27FC236}">
              <a16:creationId xmlns:a16="http://schemas.microsoft.com/office/drawing/2014/main" id="{00000000-0008-0000-0700-0000A8020000}"/>
            </a:ext>
          </a:extLst>
        </xdr:cNvPr>
        <xdr:cNvSpPr txBox="1"/>
      </xdr:nvSpPr>
      <xdr:spPr>
        <a:xfrm>
          <a:off x="11914701" y="1573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63500</xdr:rowOff>
    </xdr:from>
    <xdr:to>
      <xdr:col>89</xdr:col>
      <xdr:colOff>177800</xdr:colOff>
      <xdr:row>90</xdr:row>
      <xdr:rowOff>63500</xdr:rowOff>
    </xdr:to>
    <xdr:cxnSp macro="">
      <xdr:nvCxnSpPr>
        <xdr:cNvPr id="681" name="直線コネクタ 680">
          <a:extLst>
            <a:ext uri="{FF2B5EF4-FFF2-40B4-BE49-F238E27FC236}">
              <a16:creationId xmlns:a16="http://schemas.microsoft.com/office/drawing/2014/main" id="{00000000-0008-0000-0700-0000A9020000}"/>
            </a:ext>
          </a:extLst>
        </xdr:cNvPr>
        <xdr:cNvCxnSpPr/>
      </xdr:nvCxnSpPr>
      <xdr:spPr>
        <a:xfrm>
          <a:off x="12446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92727</xdr:rowOff>
    </xdr:from>
    <xdr:ext cx="595419" cy="259045"/>
    <xdr:sp macro="" textlink="">
      <xdr:nvSpPr>
        <xdr:cNvPr id="682" name="テキスト ボックス 681">
          <a:extLst>
            <a:ext uri="{FF2B5EF4-FFF2-40B4-BE49-F238E27FC236}">
              <a16:creationId xmlns:a16="http://schemas.microsoft.com/office/drawing/2014/main" id="{00000000-0008-0000-0700-0000AA020000}"/>
            </a:ext>
          </a:extLst>
        </xdr:cNvPr>
        <xdr:cNvSpPr txBox="1"/>
      </xdr:nvSpPr>
      <xdr:spPr>
        <a:xfrm>
          <a:off x="11850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83" name="直線コネクタ 682">
          <a:extLst>
            <a:ext uri="{FF2B5EF4-FFF2-40B4-BE49-F238E27FC236}">
              <a16:creationId xmlns:a16="http://schemas.microsoft.com/office/drawing/2014/main" id="{00000000-0008-0000-0700-0000AB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84" name="テキスト ボックス 683">
          <a:extLst>
            <a:ext uri="{FF2B5EF4-FFF2-40B4-BE49-F238E27FC236}">
              <a16:creationId xmlns:a16="http://schemas.microsoft.com/office/drawing/2014/main" id="{00000000-0008-0000-0700-0000AC020000}"/>
            </a:ext>
          </a:extLst>
        </xdr:cNvPr>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85" name="公債費グラフ枠">
          <a:extLst>
            <a:ext uri="{FF2B5EF4-FFF2-40B4-BE49-F238E27FC236}">
              <a16:creationId xmlns:a16="http://schemas.microsoft.com/office/drawing/2014/main" id="{00000000-0008-0000-0700-0000AD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90</xdr:row>
      <xdr:rowOff>90488</xdr:rowOff>
    </xdr:from>
    <xdr:to>
      <xdr:col>85</xdr:col>
      <xdr:colOff>126364</xdr:colOff>
      <xdr:row>98</xdr:row>
      <xdr:rowOff>83375</xdr:rowOff>
    </xdr:to>
    <xdr:cxnSp macro="">
      <xdr:nvCxnSpPr>
        <xdr:cNvPr id="686" name="直線コネクタ 685">
          <a:extLst>
            <a:ext uri="{FF2B5EF4-FFF2-40B4-BE49-F238E27FC236}">
              <a16:creationId xmlns:a16="http://schemas.microsoft.com/office/drawing/2014/main" id="{00000000-0008-0000-0700-0000AE020000}"/>
            </a:ext>
          </a:extLst>
        </xdr:cNvPr>
        <xdr:cNvCxnSpPr/>
      </xdr:nvCxnSpPr>
      <xdr:spPr>
        <a:xfrm flipV="1">
          <a:off x="16317595" y="15520988"/>
          <a:ext cx="1269" cy="136448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98</xdr:row>
      <xdr:rowOff>87202</xdr:rowOff>
    </xdr:from>
    <xdr:ext cx="534377" cy="259045"/>
    <xdr:sp macro="" textlink="">
      <xdr:nvSpPr>
        <xdr:cNvPr id="687" name="公債費最小値テキスト">
          <a:extLst>
            <a:ext uri="{FF2B5EF4-FFF2-40B4-BE49-F238E27FC236}">
              <a16:creationId xmlns:a16="http://schemas.microsoft.com/office/drawing/2014/main" id="{00000000-0008-0000-0700-0000AF020000}"/>
            </a:ext>
          </a:extLst>
        </xdr:cNvPr>
        <xdr:cNvSpPr txBox="1"/>
      </xdr:nvSpPr>
      <xdr:spPr>
        <a:xfrm>
          <a:off x="16370300" y="168893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10,435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98</xdr:row>
      <xdr:rowOff>83375</xdr:rowOff>
    </xdr:from>
    <xdr:to>
      <xdr:col>86</xdr:col>
      <xdr:colOff>25400</xdr:colOff>
      <xdr:row>98</xdr:row>
      <xdr:rowOff>83375</xdr:rowOff>
    </xdr:to>
    <xdr:cxnSp macro="">
      <xdr:nvCxnSpPr>
        <xdr:cNvPr id="688" name="直線コネクタ 687">
          <a:extLst>
            <a:ext uri="{FF2B5EF4-FFF2-40B4-BE49-F238E27FC236}">
              <a16:creationId xmlns:a16="http://schemas.microsoft.com/office/drawing/2014/main" id="{00000000-0008-0000-0700-0000B0020000}"/>
            </a:ext>
          </a:extLst>
        </xdr:cNvPr>
        <xdr:cNvCxnSpPr/>
      </xdr:nvCxnSpPr>
      <xdr:spPr>
        <a:xfrm>
          <a:off x="16230600" y="168854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89</xdr:row>
      <xdr:rowOff>37165</xdr:rowOff>
    </xdr:from>
    <xdr:ext cx="599010" cy="259045"/>
    <xdr:sp macro="" textlink="">
      <xdr:nvSpPr>
        <xdr:cNvPr id="689" name="公債費最大値テキスト">
          <a:extLst>
            <a:ext uri="{FF2B5EF4-FFF2-40B4-BE49-F238E27FC236}">
              <a16:creationId xmlns:a16="http://schemas.microsoft.com/office/drawing/2014/main" id="{00000000-0008-0000-0700-0000B1020000}"/>
            </a:ext>
          </a:extLst>
        </xdr:cNvPr>
        <xdr:cNvSpPr txBox="1"/>
      </xdr:nvSpPr>
      <xdr:spPr>
        <a:xfrm>
          <a:off x="16370300" y="1529621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117,875</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90</xdr:row>
      <xdr:rowOff>90488</xdr:rowOff>
    </xdr:from>
    <xdr:to>
      <xdr:col>86</xdr:col>
      <xdr:colOff>25400</xdr:colOff>
      <xdr:row>90</xdr:row>
      <xdr:rowOff>90488</xdr:rowOff>
    </xdr:to>
    <xdr:cxnSp macro="">
      <xdr:nvCxnSpPr>
        <xdr:cNvPr id="690" name="直線コネクタ 689">
          <a:extLst>
            <a:ext uri="{FF2B5EF4-FFF2-40B4-BE49-F238E27FC236}">
              <a16:creationId xmlns:a16="http://schemas.microsoft.com/office/drawing/2014/main" id="{00000000-0008-0000-0700-0000B2020000}"/>
            </a:ext>
          </a:extLst>
        </xdr:cNvPr>
        <xdr:cNvCxnSpPr/>
      </xdr:nvCxnSpPr>
      <xdr:spPr>
        <a:xfrm>
          <a:off x="16230600" y="1552098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97</xdr:row>
      <xdr:rowOff>90678</xdr:rowOff>
    </xdr:from>
    <xdr:to>
      <xdr:col>85</xdr:col>
      <xdr:colOff>127000</xdr:colOff>
      <xdr:row>97</xdr:row>
      <xdr:rowOff>98933</xdr:rowOff>
    </xdr:to>
    <xdr:cxnSp macro="">
      <xdr:nvCxnSpPr>
        <xdr:cNvPr id="691" name="直線コネクタ 690">
          <a:extLst>
            <a:ext uri="{FF2B5EF4-FFF2-40B4-BE49-F238E27FC236}">
              <a16:creationId xmlns:a16="http://schemas.microsoft.com/office/drawing/2014/main" id="{00000000-0008-0000-0700-0000B3020000}"/>
            </a:ext>
          </a:extLst>
        </xdr:cNvPr>
        <xdr:cNvCxnSpPr/>
      </xdr:nvCxnSpPr>
      <xdr:spPr>
        <a:xfrm flipV="1">
          <a:off x="15481300" y="16721328"/>
          <a:ext cx="838200" cy="82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95</xdr:row>
      <xdr:rowOff>83114</xdr:rowOff>
    </xdr:from>
    <xdr:ext cx="534377" cy="259045"/>
    <xdr:sp macro="" textlink="">
      <xdr:nvSpPr>
        <xdr:cNvPr id="692" name="公債費平均値テキスト">
          <a:extLst>
            <a:ext uri="{FF2B5EF4-FFF2-40B4-BE49-F238E27FC236}">
              <a16:creationId xmlns:a16="http://schemas.microsoft.com/office/drawing/2014/main" id="{00000000-0008-0000-0700-0000B4020000}"/>
            </a:ext>
          </a:extLst>
        </xdr:cNvPr>
        <xdr:cNvSpPr txBox="1"/>
      </xdr:nvSpPr>
      <xdr:spPr>
        <a:xfrm>
          <a:off x="16370300" y="1637086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35,257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96</xdr:row>
      <xdr:rowOff>60237</xdr:rowOff>
    </xdr:from>
    <xdr:to>
      <xdr:col>85</xdr:col>
      <xdr:colOff>177800</xdr:colOff>
      <xdr:row>96</xdr:row>
      <xdr:rowOff>161837</xdr:rowOff>
    </xdr:to>
    <xdr:sp macro="" textlink="">
      <xdr:nvSpPr>
        <xdr:cNvPr id="693" name="フローチャート: 判断 692">
          <a:extLst>
            <a:ext uri="{FF2B5EF4-FFF2-40B4-BE49-F238E27FC236}">
              <a16:creationId xmlns:a16="http://schemas.microsoft.com/office/drawing/2014/main" id="{00000000-0008-0000-0700-0000B5020000}"/>
            </a:ext>
          </a:extLst>
        </xdr:cNvPr>
        <xdr:cNvSpPr/>
      </xdr:nvSpPr>
      <xdr:spPr>
        <a:xfrm>
          <a:off x="16268700" y="165194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97</xdr:row>
      <xdr:rowOff>94284</xdr:rowOff>
    </xdr:from>
    <xdr:to>
      <xdr:col>81</xdr:col>
      <xdr:colOff>50800</xdr:colOff>
      <xdr:row>97</xdr:row>
      <xdr:rowOff>98933</xdr:rowOff>
    </xdr:to>
    <xdr:cxnSp macro="">
      <xdr:nvCxnSpPr>
        <xdr:cNvPr id="694" name="直線コネクタ 693">
          <a:extLst>
            <a:ext uri="{FF2B5EF4-FFF2-40B4-BE49-F238E27FC236}">
              <a16:creationId xmlns:a16="http://schemas.microsoft.com/office/drawing/2014/main" id="{00000000-0008-0000-0700-0000B6020000}"/>
            </a:ext>
          </a:extLst>
        </xdr:cNvPr>
        <xdr:cNvCxnSpPr/>
      </xdr:nvCxnSpPr>
      <xdr:spPr>
        <a:xfrm>
          <a:off x="14592300" y="16724934"/>
          <a:ext cx="889000" cy="46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96</xdr:row>
      <xdr:rowOff>55981</xdr:rowOff>
    </xdr:from>
    <xdr:to>
      <xdr:col>81</xdr:col>
      <xdr:colOff>101600</xdr:colOff>
      <xdr:row>96</xdr:row>
      <xdr:rowOff>157581</xdr:rowOff>
    </xdr:to>
    <xdr:sp macro="" textlink="">
      <xdr:nvSpPr>
        <xdr:cNvPr id="695" name="フローチャート: 判断 694">
          <a:extLst>
            <a:ext uri="{FF2B5EF4-FFF2-40B4-BE49-F238E27FC236}">
              <a16:creationId xmlns:a16="http://schemas.microsoft.com/office/drawing/2014/main" id="{00000000-0008-0000-0700-0000B7020000}"/>
            </a:ext>
          </a:extLst>
        </xdr:cNvPr>
        <xdr:cNvSpPr/>
      </xdr:nvSpPr>
      <xdr:spPr>
        <a:xfrm>
          <a:off x="15430500" y="165151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95</xdr:row>
      <xdr:rowOff>2658</xdr:rowOff>
    </xdr:from>
    <xdr:ext cx="534377" cy="259045"/>
    <xdr:sp macro="" textlink="">
      <xdr:nvSpPr>
        <xdr:cNvPr id="696" name="テキスト ボックス 695">
          <a:extLst>
            <a:ext uri="{FF2B5EF4-FFF2-40B4-BE49-F238E27FC236}">
              <a16:creationId xmlns:a16="http://schemas.microsoft.com/office/drawing/2014/main" id="{00000000-0008-0000-0700-0000B8020000}"/>
            </a:ext>
          </a:extLst>
        </xdr:cNvPr>
        <xdr:cNvSpPr txBox="1"/>
      </xdr:nvSpPr>
      <xdr:spPr>
        <a:xfrm>
          <a:off x="15214111" y="162904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35,592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97</xdr:row>
      <xdr:rowOff>94284</xdr:rowOff>
    </xdr:from>
    <xdr:to>
      <xdr:col>76</xdr:col>
      <xdr:colOff>114300</xdr:colOff>
      <xdr:row>97</xdr:row>
      <xdr:rowOff>103657</xdr:rowOff>
    </xdr:to>
    <xdr:cxnSp macro="">
      <xdr:nvCxnSpPr>
        <xdr:cNvPr id="697" name="直線コネクタ 696">
          <a:extLst>
            <a:ext uri="{FF2B5EF4-FFF2-40B4-BE49-F238E27FC236}">
              <a16:creationId xmlns:a16="http://schemas.microsoft.com/office/drawing/2014/main" id="{00000000-0008-0000-0700-0000B9020000}"/>
            </a:ext>
          </a:extLst>
        </xdr:cNvPr>
        <xdr:cNvCxnSpPr/>
      </xdr:nvCxnSpPr>
      <xdr:spPr>
        <a:xfrm flipV="1">
          <a:off x="13703300" y="16724934"/>
          <a:ext cx="889000" cy="93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96</xdr:row>
      <xdr:rowOff>48640</xdr:rowOff>
    </xdr:from>
    <xdr:to>
      <xdr:col>76</xdr:col>
      <xdr:colOff>165100</xdr:colOff>
      <xdr:row>96</xdr:row>
      <xdr:rowOff>150240</xdr:rowOff>
    </xdr:to>
    <xdr:sp macro="" textlink="">
      <xdr:nvSpPr>
        <xdr:cNvPr id="698" name="フローチャート: 判断 697">
          <a:extLst>
            <a:ext uri="{FF2B5EF4-FFF2-40B4-BE49-F238E27FC236}">
              <a16:creationId xmlns:a16="http://schemas.microsoft.com/office/drawing/2014/main" id="{00000000-0008-0000-0700-0000BA020000}"/>
            </a:ext>
          </a:extLst>
        </xdr:cNvPr>
        <xdr:cNvSpPr/>
      </xdr:nvSpPr>
      <xdr:spPr>
        <a:xfrm>
          <a:off x="14541500" y="165078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94</xdr:row>
      <xdr:rowOff>166767</xdr:rowOff>
    </xdr:from>
    <xdr:ext cx="534377" cy="259045"/>
    <xdr:sp macro="" textlink="">
      <xdr:nvSpPr>
        <xdr:cNvPr id="699" name="テキスト ボックス 698">
          <a:extLst>
            <a:ext uri="{FF2B5EF4-FFF2-40B4-BE49-F238E27FC236}">
              <a16:creationId xmlns:a16="http://schemas.microsoft.com/office/drawing/2014/main" id="{00000000-0008-0000-0700-0000BB020000}"/>
            </a:ext>
          </a:extLst>
        </xdr:cNvPr>
        <xdr:cNvSpPr txBox="1"/>
      </xdr:nvSpPr>
      <xdr:spPr>
        <a:xfrm>
          <a:off x="14325111" y="162830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36,170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97</xdr:row>
      <xdr:rowOff>103657</xdr:rowOff>
    </xdr:from>
    <xdr:to>
      <xdr:col>71</xdr:col>
      <xdr:colOff>177800</xdr:colOff>
      <xdr:row>97</xdr:row>
      <xdr:rowOff>119011</xdr:rowOff>
    </xdr:to>
    <xdr:cxnSp macro="">
      <xdr:nvCxnSpPr>
        <xdr:cNvPr id="700" name="直線コネクタ 699">
          <a:extLst>
            <a:ext uri="{FF2B5EF4-FFF2-40B4-BE49-F238E27FC236}">
              <a16:creationId xmlns:a16="http://schemas.microsoft.com/office/drawing/2014/main" id="{00000000-0008-0000-0700-0000BC020000}"/>
            </a:ext>
          </a:extLst>
        </xdr:cNvPr>
        <xdr:cNvCxnSpPr/>
      </xdr:nvCxnSpPr>
      <xdr:spPr>
        <a:xfrm flipV="1">
          <a:off x="12814300" y="16734307"/>
          <a:ext cx="889000" cy="153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96</xdr:row>
      <xdr:rowOff>52921</xdr:rowOff>
    </xdr:from>
    <xdr:to>
      <xdr:col>72</xdr:col>
      <xdr:colOff>38100</xdr:colOff>
      <xdr:row>96</xdr:row>
      <xdr:rowOff>154521</xdr:rowOff>
    </xdr:to>
    <xdr:sp macro="" textlink="">
      <xdr:nvSpPr>
        <xdr:cNvPr id="701" name="フローチャート: 判断 700">
          <a:extLst>
            <a:ext uri="{FF2B5EF4-FFF2-40B4-BE49-F238E27FC236}">
              <a16:creationId xmlns:a16="http://schemas.microsoft.com/office/drawing/2014/main" id="{00000000-0008-0000-0700-0000BD020000}"/>
            </a:ext>
          </a:extLst>
        </xdr:cNvPr>
        <xdr:cNvSpPr/>
      </xdr:nvSpPr>
      <xdr:spPr>
        <a:xfrm>
          <a:off x="13652500" y="165121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94</xdr:row>
      <xdr:rowOff>171048</xdr:rowOff>
    </xdr:from>
    <xdr:ext cx="534377" cy="259045"/>
    <xdr:sp macro="" textlink="">
      <xdr:nvSpPr>
        <xdr:cNvPr id="702" name="テキスト ボックス 701">
          <a:extLst>
            <a:ext uri="{FF2B5EF4-FFF2-40B4-BE49-F238E27FC236}">
              <a16:creationId xmlns:a16="http://schemas.microsoft.com/office/drawing/2014/main" id="{00000000-0008-0000-0700-0000BE020000}"/>
            </a:ext>
          </a:extLst>
        </xdr:cNvPr>
        <xdr:cNvSpPr txBox="1"/>
      </xdr:nvSpPr>
      <xdr:spPr>
        <a:xfrm>
          <a:off x="13436111" y="162873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35,833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96</xdr:row>
      <xdr:rowOff>49518</xdr:rowOff>
    </xdr:from>
    <xdr:to>
      <xdr:col>67</xdr:col>
      <xdr:colOff>101600</xdr:colOff>
      <xdr:row>96</xdr:row>
      <xdr:rowOff>151118</xdr:rowOff>
    </xdr:to>
    <xdr:sp macro="" textlink="">
      <xdr:nvSpPr>
        <xdr:cNvPr id="703" name="フローチャート: 判断 702">
          <a:extLst>
            <a:ext uri="{FF2B5EF4-FFF2-40B4-BE49-F238E27FC236}">
              <a16:creationId xmlns:a16="http://schemas.microsoft.com/office/drawing/2014/main" id="{00000000-0008-0000-0700-0000BF020000}"/>
            </a:ext>
          </a:extLst>
        </xdr:cNvPr>
        <xdr:cNvSpPr/>
      </xdr:nvSpPr>
      <xdr:spPr>
        <a:xfrm>
          <a:off x="12763500" y="165087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94</xdr:row>
      <xdr:rowOff>167645</xdr:rowOff>
    </xdr:from>
    <xdr:ext cx="534377" cy="259045"/>
    <xdr:sp macro="" textlink="">
      <xdr:nvSpPr>
        <xdr:cNvPr id="704" name="テキスト ボックス 703">
          <a:extLst>
            <a:ext uri="{FF2B5EF4-FFF2-40B4-BE49-F238E27FC236}">
              <a16:creationId xmlns:a16="http://schemas.microsoft.com/office/drawing/2014/main" id="{00000000-0008-0000-0700-0000C0020000}"/>
            </a:ext>
          </a:extLst>
        </xdr:cNvPr>
        <xdr:cNvSpPr txBox="1"/>
      </xdr:nvSpPr>
      <xdr:spPr>
        <a:xfrm>
          <a:off x="12547111" y="162839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36,101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705" name="テキスト ボックス 704">
          <a:extLst>
            <a:ext uri="{FF2B5EF4-FFF2-40B4-BE49-F238E27FC236}">
              <a16:creationId xmlns:a16="http://schemas.microsoft.com/office/drawing/2014/main" id="{00000000-0008-0000-0700-0000C1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706" name="テキスト ボックス 705">
          <a:extLst>
            <a:ext uri="{FF2B5EF4-FFF2-40B4-BE49-F238E27FC236}">
              <a16:creationId xmlns:a16="http://schemas.microsoft.com/office/drawing/2014/main" id="{00000000-0008-0000-0700-0000C2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707" name="テキスト ボックス 706">
          <a:extLst>
            <a:ext uri="{FF2B5EF4-FFF2-40B4-BE49-F238E27FC236}">
              <a16:creationId xmlns:a16="http://schemas.microsoft.com/office/drawing/2014/main" id="{00000000-0008-0000-0700-0000C3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708" name="テキスト ボックス 707">
          <a:extLst>
            <a:ext uri="{FF2B5EF4-FFF2-40B4-BE49-F238E27FC236}">
              <a16:creationId xmlns:a16="http://schemas.microsoft.com/office/drawing/2014/main" id="{00000000-0008-0000-0700-0000C4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709" name="テキスト ボックス 708">
          <a:extLst>
            <a:ext uri="{FF2B5EF4-FFF2-40B4-BE49-F238E27FC236}">
              <a16:creationId xmlns:a16="http://schemas.microsoft.com/office/drawing/2014/main" id="{00000000-0008-0000-0700-0000C5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39878</xdr:rowOff>
    </xdr:from>
    <xdr:to>
      <xdr:col>85</xdr:col>
      <xdr:colOff>177800</xdr:colOff>
      <xdr:row>97</xdr:row>
      <xdr:rowOff>141478</xdr:rowOff>
    </xdr:to>
    <xdr:sp macro="" textlink="">
      <xdr:nvSpPr>
        <xdr:cNvPr id="710" name="楕円 709">
          <a:extLst>
            <a:ext uri="{FF2B5EF4-FFF2-40B4-BE49-F238E27FC236}">
              <a16:creationId xmlns:a16="http://schemas.microsoft.com/office/drawing/2014/main" id="{00000000-0008-0000-0700-0000C6020000}"/>
            </a:ext>
          </a:extLst>
        </xdr:cNvPr>
        <xdr:cNvSpPr/>
      </xdr:nvSpPr>
      <xdr:spPr>
        <a:xfrm>
          <a:off x="16268700" y="166705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97</xdr:row>
      <xdr:rowOff>18305</xdr:rowOff>
    </xdr:from>
    <xdr:ext cx="534377" cy="259045"/>
    <xdr:sp macro="" textlink="">
      <xdr:nvSpPr>
        <xdr:cNvPr id="711" name="公債費該当値テキスト">
          <a:extLst>
            <a:ext uri="{FF2B5EF4-FFF2-40B4-BE49-F238E27FC236}">
              <a16:creationId xmlns:a16="http://schemas.microsoft.com/office/drawing/2014/main" id="{00000000-0008-0000-0700-0000C7020000}"/>
            </a:ext>
          </a:extLst>
        </xdr:cNvPr>
        <xdr:cNvSpPr txBox="1"/>
      </xdr:nvSpPr>
      <xdr:spPr>
        <a:xfrm>
          <a:off x="16370300" y="166489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23,360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97</xdr:row>
      <xdr:rowOff>48133</xdr:rowOff>
    </xdr:from>
    <xdr:to>
      <xdr:col>81</xdr:col>
      <xdr:colOff>101600</xdr:colOff>
      <xdr:row>97</xdr:row>
      <xdr:rowOff>149733</xdr:rowOff>
    </xdr:to>
    <xdr:sp macro="" textlink="">
      <xdr:nvSpPr>
        <xdr:cNvPr id="712" name="楕円 711">
          <a:extLst>
            <a:ext uri="{FF2B5EF4-FFF2-40B4-BE49-F238E27FC236}">
              <a16:creationId xmlns:a16="http://schemas.microsoft.com/office/drawing/2014/main" id="{00000000-0008-0000-0700-0000C8020000}"/>
            </a:ext>
          </a:extLst>
        </xdr:cNvPr>
        <xdr:cNvSpPr/>
      </xdr:nvSpPr>
      <xdr:spPr>
        <a:xfrm>
          <a:off x="15430500" y="166787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97</xdr:row>
      <xdr:rowOff>140860</xdr:rowOff>
    </xdr:from>
    <xdr:ext cx="534377" cy="259045"/>
    <xdr:sp macro="" textlink="">
      <xdr:nvSpPr>
        <xdr:cNvPr id="713" name="テキスト ボックス 712">
          <a:extLst>
            <a:ext uri="{FF2B5EF4-FFF2-40B4-BE49-F238E27FC236}">
              <a16:creationId xmlns:a16="http://schemas.microsoft.com/office/drawing/2014/main" id="{00000000-0008-0000-0700-0000C9020000}"/>
            </a:ext>
          </a:extLst>
        </xdr:cNvPr>
        <xdr:cNvSpPr txBox="1"/>
      </xdr:nvSpPr>
      <xdr:spPr>
        <a:xfrm>
          <a:off x="15214111" y="167715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22,710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97</xdr:row>
      <xdr:rowOff>43484</xdr:rowOff>
    </xdr:from>
    <xdr:to>
      <xdr:col>76</xdr:col>
      <xdr:colOff>165100</xdr:colOff>
      <xdr:row>97</xdr:row>
      <xdr:rowOff>145084</xdr:rowOff>
    </xdr:to>
    <xdr:sp macro="" textlink="">
      <xdr:nvSpPr>
        <xdr:cNvPr id="714" name="楕円 713">
          <a:extLst>
            <a:ext uri="{FF2B5EF4-FFF2-40B4-BE49-F238E27FC236}">
              <a16:creationId xmlns:a16="http://schemas.microsoft.com/office/drawing/2014/main" id="{00000000-0008-0000-0700-0000CA020000}"/>
            </a:ext>
          </a:extLst>
        </xdr:cNvPr>
        <xdr:cNvSpPr/>
      </xdr:nvSpPr>
      <xdr:spPr>
        <a:xfrm>
          <a:off x="14541500" y="166741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97</xdr:row>
      <xdr:rowOff>136211</xdr:rowOff>
    </xdr:from>
    <xdr:ext cx="534377" cy="259045"/>
    <xdr:sp macro="" textlink="">
      <xdr:nvSpPr>
        <xdr:cNvPr id="715" name="テキスト ボックス 714">
          <a:extLst>
            <a:ext uri="{FF2B5EF4-FFF2-40B4-BE49-F238E27FC236}">
              <a16:creationId xmlns:a16="http://schemas.microsoft.com/office/drawing/2014/main" id="{00000000-0008-0000-0700-0000CB020000}"/>
            </a:ext>
          </a:extLst>
        </xdr:cNvPr>
        <xdr:cNvSpPr txBox="1"/>
      </xdr:nvSpPr>
      <xdr:spPr>
        <a:xfrm>
          <a:off x="14325111" y="167668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23,076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97</xdr:row>
      <xdr:rowOff>52857</xdr:rowOff>
    </xdr:from>
    <xdr:to>
      <xdr:col>72</xdr:col>
      <xdr:colOff>38100</xdr:colOff>
      <xdr:row>97</xdr:row>
      <xdr:rowOff>154457</xdr:rowOff>
    </xdr:to>
    <xdr:sp macro="" textlink="">
      <xdr:nvSpPr>
        <xdr:cNvPr id="716" name="楕円 715">
          <a:extLst>
            <a:ext uri="{FF2B5EF4-FFF2-40B4-BE49-F238E27FC236}">
              <a16:creationId xmlns:a16="http://schemas.microsoft.com/office/drawing/2014/main" id="{00000000-0008-0000-0700-0000CC020000}"/>
            </a:ext>
          </a:extLst>
        </xdr:cNvPr>
        <xdr:cNvSpPr/>
      </xdr:nvSpPr>
      <xdr:spPr>
        <a:xfrm>
          <a:off x="13652500" y="166835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97</xdr:row>
      <xdr:rowOff>145584</xdr:rowOff>
    </xdr:from>
    <xdr:ext cx="534377" cy="259045"/>
    <xdr:sp macro="" textlink="">
      <xdr:nvSpPr>
        <xdr:cNvPr id="717" name="テキスト ボックス 716">
          <a:extLst>
            <a:ext uri="{FF2B5EF4-FFF2-40B4-BE49-F238E27FC236}">
              <a16:creationId xmlns:a16="http://schemas.microsoft.com/office/drawing/2014/main" id="{00000000-0008-0000-0700-0000CD020000}"/>
            </a:ext>
          </a:extLst>
        </xdr:cNvPr>
        <xdr:cNvSpPr txBox="1"/>
      </xdr:nvSpPr>
      <xdr:spPr>
        <a:xfrm>
          <a:off x="13436111" y="167762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22,338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97</xdr:row>
      <xdr:rowOff>68211</xdr:rowOff>
    </xdr:from>
    <xdr:to>
      <xdr:col>67</xdr:col>
      <xdr:colOff>101600</xdr:colOff>
      <xdr:row>97</xdr:row>
      <xdr:rowOff>169811</xdr:rowOff>
    </xdr:to>
    <xdr:sp macro="" textlink="">
      <xdr:nvSpPr>
        <xdr:cNvPr id="718" name="楕円 717">
          <a:extLst>
            <a:ext uri="{FF2B5EF4-FFF2-40B4-BE49-F238E27FC236}">
              <a16:creationId xmlns:a16="http://schemas.microsoft.com/office/drawing/2014/main" id="{00000000-0008-0000-0700-0000CE020000}"/>
            </a:ext>
          </a:extLst>
        </xdr:cNvPr>
        <xdr:cNvSpPr/>
      </xdr:nvSpPr>
      <xdr:spPr>
        <a:xfrm>
          <a:off x="12763500" y="166988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97</xdr:row>
      <xdr:rowOff>160938</xdr:rowOff>
    </xdr:from>
    <xdr:ext cx="534377" cy="259045"/>
    <xdr:sp macro="" textlink="">
      <xdr:nvSpPr>
        <xdr:cNvPr id="719" name="テキスト ボックス 718">
          <a:extLst>
            <a:ext uri="{FF2B5EF4-FFF2-40B4-BE49-F238E27FC236}">
              <a16:creationId xmlns:a16="http://schemas.microsoft.com/office/drawing/2014/main" id="{00000000-0008-0000-0700-0000CF020000}"/>
            </a:ext>
          </a:extLst>
        </xdr:cNvPr>
        <xdr:cNvSpPr txBox="1"/>
      </xdr:nvSpPr>
      <xdr:spPr>
        <a:xfrm>
          <a:off x="12547111" y="167915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21,129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20" name="正方形/長方形 719">
          <a:extLst>
            <a:ext uri="{FF2B5EF4-FFF2-40B4-BE49-F238E27FC236}">
              <a16:creationId xmlns:a16="http://schemas.microsoft.com/office/drawing/2014/main" id="{00000000-0008-0000-0700-0000D0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諸支出金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21" name="正方形/長方形 720">
          <a:extLst>
            <a:ext uri="{FF2B5EF4-FFF2-40B4-BE49-F238E27FC236}">
              <a16:creationId xmlns:a16="http://schemas.microsoft.com/office/drawing/2014/main" id="{00000000-0008-0000-0700-0000D1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22" name="正方形/長方形 721">
          <a:extLst>
            <a:ext uri="{FF2B5EF4-FFF2-40B4-BE49-F238E27FC236}">
              <a16:creationId xmlns:a16="http://schemas.microsoft.com/office/drawing/2014/main" id="{00000000-0008-0000-0700-0000D2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23" name="正方形/長方形 722">
          <a:extLst>
            <a:ext uri="{FF2B5EF4-FFF2-40B4-BE49-F238E27FC236}">
              <a16:creationId xmlns:a16="http://schemas.microsoft.com/office/drawing/2014/main" id="{00000000-0008-0000-0700-0000D3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24" name="正方形/長方形 723">
          <a:extLst>
            <a:ext uri="{FF2B5EF4-FFF2-40B4-BE49-F238E27FC236}">
              <a16:creationId xmlns:a16="http://schemas.microsoft.com/office/drawing/2014/main" id="{00000000-0008-0000-0700-0000D4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25" name="正方形/長方形 724">
          <a:extLst>
            <a:ext uri="{FF2B5EF4-FFF2-40B4-BE49-F238E27FC236}">
              <a16:creationId xmlns:a16="http://schemas.microsoft.com/office/drawing/2014/main" id="{00000000-0008-0000-0700-0000D5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26" name="正方形/長方形 725">
          <a:extLst>
            <a:ext uri="{FF2B5EF4-FFF2-40B4-BE49-F238E27FC236}">
              <a16:creationId xmlns:a16="http://schemas.microsoft.com/office/drawing/2014/main" id="{00000000-0008-0000-0700-0000D6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27" name="正方形/長方形 726">
          <a:extLst>
            <a:ext uri="{FF2B5EF4-FFF2-40B4-BE49-F238E27FC236}">
              <a16:creationId xmlns:a16="http://schemas.microsoft.com/office/drawing/2014/main" id="{00000000-0008-0000-0700-0000D7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28" name="テキスト ボックス 727">
          <a:extLst>
            <a:ext uri="{FF2B5EF4-FFF2-40B4-BE49-F238E27FC236}">
              <a16:creationId xmlns:a16="http://schemas.microsoft.com/office/drawing/2014/main" id="{00000000-0008-0000-0700-0000D8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29" name="直線コネクタ 728">
          <a:extLst>
            <a:ext uri="{FF2B5EF4-FFF2-40B4-BE49-F238E27FC236}">
              <a16:creationId xmlns:a16="http://schemas.microsoft.com/office/drawing/2014/main" id="{00000000-0008-0000-0700-0000D9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38</xdr:row>
      <xdr:rowOff>139700</xdr:rowOff>
    </xdr:from>
    <xdr:to>
      <xdr:col>120</xdr:col>
      <xdr:colOff>114300</xdr:colOff>
      <xdr:row>38</xdr:row>
      <xdr:rowOff>139700</xdr:rowOff>
    </xdr:to>
    <xdr:cxnSp macro="">
      <xdr:nvCxnSpPr>
        <xdr:cNvPr id="730" name="直線コネクタ 729">
          <a:extLst>
            <a:ext uri="{FF2B5EF4-FFF2-40B4-BE49-F238E27FC236}">
              <a16:creationId xmlns:a16="http://schemas.microsoft.com/office/drawing/2014/main" id="{00000000-0008-0000-0700-0000DA020000}"/>
            </a:ext>
          </a:extLst>
        </xdr:cNvPr>
        <xdr:cNvCxnSpPr/>
      </xdr:nvCxnSpPr>
      <xdr:spPr>
        <a:xfrm>
          <a:off x="18288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37</xdr:row>
      <xdr:rowOff>168927</xdr:rowOff>
    </xdr:from>
    <xdr:ext cx="248786" cy="259045"/>
    <xdr:sp macro="" textlink="">
      <xdr:nvSpPr>
        <xdr:cNvPr id="731" name="テキスト ボックス 730">
          <a:extLst>
            <a:ext uri="{FF2B5EF4-FFF2-40B4-BE49-F238E27FC236}">
              <a16:creationId xmlns:a16="http://schemas.microsoft.com/office/drawing/2014/main" id="{00000000-0008-0000-0700-0000DB020000}"/>
            </a:ext>
          </a:extLst>
        </xdr:cNvPr>
        <xdr:cNvSpPr txBox="1"/>
      </xdr:nvSpPr>
      <xdr:spPr>
        <a:xfrm>
          <a:off x="18039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25400</xdr:rowOff>
    </xdr:from>
    <xdr:to>
      <xdr:col>120</xdr:col>
      <xdr:colOff>114300</xdr:colOff>
      <xdr:row>36</xdr:row>
      <xdr:rowOff>25400</xdr:rowOff>
    </xdr:to>
    <xdr:cxnSp macro="">
      <xdr:nvCxnSpPr>
        <xdr:cNvPr id="732" name="直線コネクタ 731">
          <a:extLst>
            <a:ext uri="{FF2B5EF4-FFF2-40B4-BE49-F238E27FC236}">
              <a16:creationId xmlns:a16="http://schemas.microsoft.com/office/drawing/2014/main" id="{00000000-0008-0000-0700-0000DC020000}"/>
            </a:ext>
          </a:extLst>
        </xdr:cNvPr>
        <xdr:cNvCxnSpPr/>
      </xdr:nvCxnSpPr>
      <xdr:spPr>
        <a:xfrm>
          <a:off x="18288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35</xdr:row>
      <xdr:rowOff>54627</xdr:rowOff>
    </xdr:from>
    <xdr:ext cx="531299" cy="259045"/>
    <xdr:sp macro="" textlink="">
      <xdr:nvSpPr>
        <xdr:cNvPr id="733" name="テキスト ボックス 732">
          <a:extLst>
            <a:ext uri="{FF2B5EF4-FFF2-40B4-BE49-F238E27FC236}">
              <a16:creationId xmlns:a16="http://schemas.microsoft.com/office/drawing/2014/main" id="{00000000-0008-0000-0700-0000DD020000}"/>
            </a:ext>
          </a:extLst>
        </xdr:cNvPr>
        <xdr:cNvSpPr txBox="1"/>
      </xdr:nvSpPr>
      <xdr:spPr>
        <a:xfrm>
          <a:off x="17756701" y="6055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82550</xdr:rowOff>
    </xdr:from>
    <xdr:to>
      <xdr:col>120</xdr:col>
      <xdr:colOff>114300</xdr:colOff>
      <xdr:row>33</xdr:row>
      <xdr:rowOff>82550</xdr:rowOff>
    </xdr:to>
    <xdr:cxnSp macro="">
      <xdr:nvCxnSpPr>
        <xdr:cNvPr id="734" name="直線コネクタ 733">
          <a:extLst>
            <a:ext uri="{FF2B5EF4-FFF2-40B4-BE49-F238E27FC236}">
              <a16:creationId xmlns:a16="http://schemas.microsoft.com/office/drawing/2014/main" id="{00000000-0008-0000-0700-0000DE020000}"/>
            </a:ext>
          </a:extLst>
        </xdr:cNvPr>
        <xdr:cNvCxnSpPr/>
      </xdr:nvCxnSpPr>
      <xdr:spPr>
        <a:xfrm>
          <a:off x="18288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32</xdr:row>
      <xdr:rowOff>111777</xdr:rowOff>
    </xdr:from>
    <xdr:ext cx="531299" cy="259045"/>
    <xdr:sp macro="" textlink="">
      <xdr:nvSpPr>
        <xdr:cNvPr id="735" name="テキスト ボックス 734">
          <a:extLst>
            <a:ext uri="{FF2B5EF4-FFF2-40B4-BE49-F238E27FC236}">
              <a16:creationId xmlns:a16="http://schemas.microsoft.com/office/drawing/2014/main" id="{00000000-0008-0000-0700-0000DF020000}"/>
            </a:ext>
          </a:extLst>
        </xdr:cNvPr>
        <xdr:cNvSpPr txBox="1"/>
      </xdr:nvSpPr>
      <xdr:spPr>
        <a:xfrm>
          <a:off x="17756701" y="5598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139700</xdr:rowOff>
    </xdr:from>
    <xdr:to>
      <xdr:col>120</xdr:col>
      <xdr:colOff>114300</xdr:colOff>
      <xdr:row>30</xdr:row>
      <xdr:rowOff>139700</xdr:rowOff>
    </xdr:to>
    <xdr:cxnSp macro="">
      <xdr:nvCxnSpPr>
        <xdr:cNvPr id="736" name="直線コネクタ 735">
          <a:extLst>
            <a:ext uri="{FF2B5EF4-FFF2-40B4-BE49-F238E27FC236}">
              <a16:creationId xmlns:a16="http://schemas.microsoft.com/office/drawing/2014/main" id="{00000000-0008-0000-0700-0000E0020000}"/>
            </a:ext>
          </a:extLst>
        </xdr:cNvPr>
        <xdr:cNvCxnSpPr/>
      </xdr:nvCxnSpPr>
      <xdr:spPr>
        <a:xfrm>
          <a:off x="18288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29</xdr:row>
      <xdr:rowOff>168927</xdr:rowOff>
    </xdr:from>
    <xdr:ext cx="531299" cy="259045"/>
    <xdr:sp macro="" textlink="">
      <xdr:nvSpPr>
        <xdr:cNvPr id="737" name="テキスト ボックス 736">
          <a:extLst>
            <a:ext uri="{FF2B5EF4-FFF2-40B4-BE49-F238E27FC236}">
              <a16:creationId xmlns:a16="http://schemas.microsoft.com/office/drawing/2014/main" id="{00000000-0008-0000-0700-0000E1020000}"/>
            </a:ext>
          </a:extLst>
        </xdr:cNvPr>
        <xdr:cNvSpPr txBox="1"/>
      </xdr:nvSpPr>
      <xdr:spPr>
        <a:xfrm>
          <a:off x="17756701" y="5140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38" name="直線コネクタ 737">
          <a:extLst>
            <a:ext uri="{FF2B5EF4-FFF2-40B4-BE49-F238E27FC236}">
              <a16:creationId xmlns:a16="http://schemas.microsoft.com/office/drawing/2014/main" id="{00000000-0008-0000-0700-0000E2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27</xdr:row>
      <xdr:rowOff>54627</xdr:rowOff>
    </xdr:from>
    <xdr:ext cx="531299" cy="259045"/>
    <xdr:sp macro="" textlink="">
      <xdr:nvSpPr>
        <xdr:cNvPr id="739" name="テキスト ボックス 738">
          <a:extLst>
            <a:ext uri="{FF2B5EF4-FFF2-40B4-BE49-F238E27FC236}">
              <a16:creationId xmlns:a16="http://schemas.microsoft.com/office/drawing/2014/main" id="{00000000-0008-0000-0700-0000E3020000}"/>
            </a:ext>
          </a:extLst>
        </xdr:cNvPr>
        <xdr:cNvSpPr txBox="1"/>
      </xdr:nvSpPr>
      <xdr:spPr>
        <a:xfrm>
          <a:off x="17756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40" name="諸支出金グラフ枠">
          <a:extLst>
            <a:ext uri="{FF2B5EF4-FFF2-40B4-BE49-F238E27FC236}">
              <a16:creationId xmlns:a16="http://schemas.microsoft.com/office/drawing/2014/main" id="{00000000-0008-0000-0700-0000E4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32</xdr:row>
      <xdr:rowOff>104313</xdr:rowOff>
    </xdr:from>
    <xdr:to>
      <xdr:col>116</xdr:col>
      <xdr:colOff>62864</xdr:colOff>
      <xdr:row>38</xdr:row>
      <xdr:rowOff>139700</xdr:rowOff>
    </xdr:to>
    <xdr:cxnSp macro="">
      <xdr:nvCxnSpPr>
        <xdr:cNvPr id="741" name="直線コネクタ 740">
          <a:extLst>
            <a:ext uri="{FF2B5EF4-FFF2-40B4-BE49-F238E27FC236}">
              <a16:creationId xmlns:a16="http://schemas.microsoft.com/office/drawing/2014/main" id="{00000000-0008-0000-0700-0000E5020000}"/>
            </a:ext>
          </a:extLst>
        </xdr:cNvPr>
        <xdr:cNvCxnSpPr/>
      </xdr:nvCxnSpPr>
      <xdr:spPr>
        <a:xfrm flipV="1">
          <a:off x="22159595" y="5590713"/>
          <a:ext cx="1269" cy="106408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39</xdr:row>
      <xdr:rowOff>9801</xdr:rowOff>
    </xdr:from>
    <xdr:ext cx="249299" cy="259045"/>
    <xdr:sp macro="" textlink="">
      <xdr:nvSpPr>
        <xdr:cNvPr id="742" name="諸支出金最小値テキスト">
          <a:extLst>
            <a:ext uri="{FF2B5EF4-FFF2-40B4-BE49-F238E27FC236}">
              <a16:creationId xmlns:a16="http://schemas.microsoft.com/office/drawing/2014/main" id="{00000000-0008-0000-0700-0000E6020000}"/>
            </a:ext>
          </a:extLst>
        </xdr:cNvPr>
        <xdr:cNvSpPr txBox="1"/>
      </xdr:nvSpPr>
      <xdr:spPr>
        <a:xfrm>
          <a:off x="22212300" y="6696351"/>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38</xdr:row>
      <xdr:rowOff>139700</xdr:rowOff>
    </xdr:from>
    <xdr:to>
      <xdr:col>116</xdr:col>
      <xdr:colOff>152400</xdr:colOff>
      <xdr:row>38</xdr:row>
      <xdr:rowOff>139700</xdr:rowOff>
    </xdr:to>
    <xdr:cxnSp macro="">
      <xdr:nvCxnSpPr>
        <xdr:cNvPr id="743" name="直線コネクタ 742">
          <a:extLst>
            <a:ext uri="{FF2B5EF4-FFF2-40B4-BE49-F238E27FC236}">
              <a16:creationId xmlns:a16="http://schemas.microsoft.com/office/drawing/2014/main" id="{00000000-0008-0000-0700-0000E7020000}"/>
            </a:ext>
          </a:extLst>
        </xdr:cNvPr>
        <xdr:cNvCxnSpPr/>
      </xdr:nvCxnSpPr>
      <xdr:spPr>
        <a:xfrm>
          <a:off x="22072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31</xdr:row>
      <xdr:rowOff>50990</xdr:rowOff>
    </xdr:from>
    <xdr:ext cx="534377" cy="259045"/>
    <xdr:sp macro="" textlink="">
      <xdr:nvSpPr>
        <xdr:cNvPr id="744" name="諸支出金最大値テキスト">
          <a:extLst>
            <a:ext uri="{FF2B5EF4-FFF2-40B4-BE49-F238E27FC236}">
              <a16:creationId xmlns:a16="http://schemas.microsoft.com/office/drawing/2014/main" id="{00000000-0008-0000-0700-0000E8020000}"/>
            </a:ext>
          </a:extLst>
        </xdr:cNvPr>
        <xdr:cNvSpPr txBox="1"/>
      </xdr:nvSpPr>
      <xdr:spPr>
        <a:xfrm>
          <a:off x="22212300" y="53659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23,274</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32</xdr:row>
      <xdr:rowOff>104313</xdr:rowOff>
    </xdr:from>
    <xdr:to>
      <xdr:col>116</xdr:col>
      <xdr:colOff>152400</xdr:colOff>
      <xdr:row>32</xdr:row>
      <xdr:rowOff>104313</xdr:rowOff>
    </xdr:to>
    <xdr:cxnSp macro="">
      <xdr:nvCxnSpPr>
        <xdr:cNvPr id="745" name="直線コネクタ 744">
          <a:extLst>
            <a:ext uri="{FF2B5EF4-FFF2-40B4-BE49-F238E27FC236}">
              <a16:creationId xmlns:a16="http://schemas.microsoft.com/office/drawing/2014/main" id="{00000000-0008-0000-0700-0000E9020000}"/>
            </a:ext>
          </a:extLst>
        </xdr:cNvPr>
        <xdr:cNvCxnSpPr/>
      </xdr:nvCxnSpPr>
      <xdr:spPr>
        <a:xfrm>
          <a:off x="22072600" y="559071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38</xdr:row>
      <xdr:rowOff>139700</xdr:rowOff>
    </xdr:from>
    <xdr:to>
      <xdr:col>116</xdr:col>
      <xdr:colOff>63500</xdr:colOff>
      <xdr:row>38</xdr:row>
      <xdr:rowOff>139700</xdr:rowOff>
    </xdr:to>
    <xdr:cxnSp macro="">
      <xdr:nvCxnSpPr>
        <xdr:cNvPr id="746" name="直線コネクタ 745">
          <a:extLst>
            <a:ext uri="{FF2B5EF4-FFF2-40B4-BE49-F238E27FC236}">
              <a16:creationId xmlns:a16="http://schemas.microsoft.com/office/drawing/2014/main" id="{00000000-0008-0000-0700-0000EA020000}"/>
            </a:ext>
          </a:extLst>
        </xdr:cNvPr>
        <xdr:cNvCxnSpPr/>
      </xdr:nvCxnSpPr>
      <xdr:spPr>
        <a:xfrm>
          <a:off x="21323300" y="66548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37</xdr:row>
      <xdr:rowOff>98701</xdr:rowOff>
    </xdr:from>
    <xdr:ext cx="378565" cy="259045"/>
    <xdr:sp macro="" textlink="">
      <xdr:nvSpPr>
        <xdr:cNvPr id="747" name="諸支出金平均値テキスト">
          <a:extLst>
            <a:ext uri="{FF2B5EF4-FFF2-40B4-BE49-F238E27FC236}">
              <a16:creationId xmlns:a16="http://schemas.microsoft.com/office/drawing/2014/main" id="{00000000-0008-0000-0700-0000EB020000}"/>
            </a:ext>
          </a:extLst>
        </xdr:cNvPr>
        <xdr:cNvSpPr txBox="1"/>
      </xdr:nvSpPr>
      <xdr:spPr>
        <a:xfrm>
          <a:off x="22212300" y="6442351"/>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75824</xdr:rowOff>
    </xdr:from>
    <xdr:to>
      <xdr:col>116</xdr:col>
      <xdr:colOff>114300</xdr:colOff>
      <xdr:row>39</xdr:row>
      <xdr:rowOff>5974</xdr:rowOff>
    </xdr:to>
    <xdr:sp macro="" textlink="">
      <xdr:nvSpPr>
        <xdr:cNvPr id="748" name="フローチャート: 判断 747">
          <a:extLst>
            <a:ext uri="{FF2B5EF4-FFF2-40B4-BE49-F238E27FC236}">
              <a16:creationId xmlns:a16="http://schemas.microsoft.com/office/drawing/2014/main" id="{00000000-0008-0000-0700-0000EC020000}"/>
            </a:ext>
          </a:extLst>
        </xdr:cNvPr>
        <xdr:cNvSpPr/>
      </xdr:nvSpPr>
      <xdr:spPr>
        <a:xfrm>
          <a:off x="22110700" y="65909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38</xdr:row>
      <xdr:rowOff>139700</xdr:rowOff>
    </xdr:from>
    <xdr:to>
      <xdr:col>111</xdr:col>
      <xdr:colOff>177800</xdr:colOff>
      <xdr:row>38</xdr:row>
      <xdr:rowOff>139700</xdr:rowOff>
    </xdr:to>
    <xdr:cxnSp macro="">
      <xdr:nvCxnSpPr>
        <xdr:cNvPr id="749" name="直線コネクタ 748">
          <a:extLst>
            <a:ext uri="{FF2B5EF4-FFF2-40B4-BE49-F238E27FC236}">
              <a16:creationId xmlns:a16="http://schemas.microsoft.com/office/drawing/2014/main" id="{00000000-0008-0000-0700-0000ED020000}"/>
            </a:ext>
          </a:extLst>
        </xdr:cNvPr>
        <xdr:cNvCxnSpPr/>
      </xdr:nvCxnSpPr>
      <xdr:spPr>
        <a:xfrm>
          <a:off x="20434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38</xdr:row>
      <xdr:rowOff>86020</xdr:rowOff>
    </xdr:from>
    <xdr:to>
      <xdr:col>112</xdr:col>
      <xdr:colOff>38100</xdr:colOff>
      <xdr:row>39</xdr:row>
      <xdr:rowOff>16170</xdr:rowOff>
    </xdr:to>
    <xdr:sp macro="" textlink="">
      <xdr:nvSpPr>
        <xdr:cNvPr id="750" name="フローチャート: 判断 749">
          <a:extLst>
            <a:ext uri="{FF2B5EF4-FFF2-40B4-BE49-F238E27FC236}">
              <a16:creationId xmlns:a16="http://schemas.microsoft.com/office/drawing/2014/main" id="{00000000-0008-0000-0700-0000EE020000}"/>
            </a:ext>
          </a:extLst>
        </xdr:cNvPr>
        <xdr:cNvSpPr/>
      </xdr:nvSpPr>
      <xdr:spPr>
        <a:xfrm>
          <a:off x="21272500" y="66011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20833</xdr:colOff>
      <xdr:row>37</xdr:row>
      <xdr:rowOff>32697</xdr:rowOff>
    </xdr:from>
    <xdr:ext cx="313932" cy="259045"/>
    <xdr:sp macro="" textlink="">
      <xdr:nvSpPr>
        <xdr:cNvPr id="751" name="テキスト ボックス 750">
          <a:extLst>
            <a:ext uri="{FF2B5EF4-FFF2-40B4-BE49-F238E27FC236}">
              <a16:creationId xmlns:a16="http://schemas.microsoft.com/office/drawing/2014/main" id="{00000000-0008-0000-0700-0000EF020000}"/>
            </a:ext>
          </a:extLst>
        </xdr:cNvPr>
        <xdr:cNvSpPr txBox="1"/>
      </xdr:nvSpPr>
      <xdr:spPr>
        <a:xfrm>
          <a:off x="21166333" y="6376347"/>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38</xdr:row>
      <xdr:rowOff>139700</xdr:rowOff>
    </xdr:from>
    <xdr:to>
      <xdr:col>107</xdr:col>
      <xdr:colOff>50800</xdr:colOff>
      <xdr:row>38</xdr:row>
      <xdr:rowOff>139700</xdr:rowOff>
    </xdr:to>
    <xdr:cxnSp macro="">
      <xdr:nvCxnSpPr>
        <xdr:cNvPr id="752" name="直線コネクタ 751">
          <a:extLst>
            <a:ext uri="{FF2B5EF4-FFF2-40B4-BE49-F238E27FC236}">
              <a16:creationId xmlns:a16="http://schemas.microsoft.com/office/drawing/2014/main" id="{00000000-0008-0000-0700-0000F0020000}"/>
            </a:ext>
          </a:extLst>
        </xdr:cNvPr>
        <xdr:cNvCxnSpPr/>
      </xdr:nvCxnSpPr>
      <xdr:spPr>
        <a:xfrm>
          <a:off x="19545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87117</xdr:rowOff>
    </xdr:from>
    <xdr:to>
      <xdr:col>107</xdr:col>
      <xdr:colOff>101600</xdr:colOff>
      <xdr:row>39</xdr:row>
      <xdr:rowOff>17267</xdr:rowOff>
    </xdr:to>
    <xdr:sp macro="" textlink="">
      <xdr:nvSpPr>
        <xdr:cNvPr id="753" name="フローチャート: 判断 752">
          <a:extLst>
            <a:ext uri="{FF2B5EF4-FFF2-40B4-BE49-F238E27FC236}">
              <a16:creationId xmlns:a16="http://schemas.microsoft.com/office/drawing/2014/main" id="{00000000-0008-0000-0700-0000F1020000}"/>
            </a:ext>
          </a:extLst>
        </xdr:cNvPr>
        <xdr:cNvSpPr/>
      </xdr:nvSpPr>
      <xdr:spPr>
        <a:xfrm>
          <a:off x="20383500" y="66022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84333</xdr:colOff>
      <xdr:row>37</xdr:row>
      <xdr:rowOff>33794</xdr:rowOff>
    </xdr:from>
    <xdr:ext cx="313932" cy="259045"/>
    <xdr:sp macro="" textlink="">
      <xdr:nvSpPr>
        <xdr:cNvPr id="754" name="テキスト ボックス 753">
          <a:extLst>
            <a:ext uri="{FF2B5EF4-FFF2-40B4-BE49-F238E27FC236}">
              <a16:creationId xmlns:a16="http://schemas.microsoft.com/office/drawing/2014/main" id="{00000000-0008-0000-0700-0000F2020000}"/>
            </a:ext>
          </a:extLst>
        </xdr:cNvPr>
        <xdr:cNvSpPr txBox="1"/>
      </xdr:nvSpPr>
      <xdr:spPr>
        <a:xfrm>
          <a:off x="20277333" y="6377444"/>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38</xdr:row>
      <xdr:rowOff>139700</xdr:rowOff>
    </xdr:from>
    <xdr:to>
      <xdr:col>102</xdr:col>
      <xdr:colOff>114300</xdr:colOff>
      <xdr:row>38</xdr:row>
      <xdr:rowOff>139700</xdr:rowOff>
    </xdr:to>
    <xdr:cxnSp macro="">
      <xdr:nvCxnSpPr>
        <xdr:cNvPr id="755" name="直線コネクタ 754">
          <a:extLst>
            <a:ext uri="{FF2B5EF4-FFF2-40B4-BE49-F238E27FC236}">
              <a16:creationId xmlns:a16="http://schemas.microsoft.com/office/drawing/2014/main" id="{00000000-0008-0000-0700-0000F3020000}"/>
            </a:ext>
          </a:extLst>
        </xdr:cNvPr>
        <xdr:cNvCxnSpPr/>
      </xdr:nvCxnSpPr>
      <xdr:spPr>
        <a:xfrm>
          <a:off x="18656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38</xdr:row>
      <xdr:rowOff>81219</xdr:rowOff>
    </xdr:from>
    <xdr:to>
      <xdr:col>102</xdr:col>
      <xdr:colOff>165100</xdr:colOff>
      <xdr:row>39</xdr:row>
      <xdr:rowOff>11369</xdr:rowOff>
    </xdr:to>
    <xdr:sp macro="" textlink="">
      <xdr:nvSpPr>
        <xdr:cNvPr id="756" name="フローチャート: 判断 755">
          <a:extLst>
            <a:ext uri="{FF2B5EF4-FFF2-40B4-BE49-F238E27FC236}">
              <a16:creationId xmlns:a16="http://schemas.microsoft.com/office/drawing/2014/main" id="{00000000-0008-0000-0700-0000F4020000}"/>
            </a:ext>
          </a:extLst>
        </xdr:cNvPr>
        <xdr:cNvSpPr/>
      </xdr:nvSpPr>
      <xdr:spPr>
        <a:xfrm>
          <a:off x="19494500" y="65963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115517</xdr:colOff>
      <xdr:row>37</xdr:row>
      <xdr:rowOff>27896</xdr:rowOff>
    </xdr:from>
    <xdr:ext cx="378565" cy="259045"/>
    <xdr:sp macro="" textlink="">
      <xdr:nvSpPr>
        <xdr:cNvPr id="757" name="テキスト ボックス 756">
          <a:extLst>
            <a:ext uri="{FF2B5EF4-FFF2-40B4-BE49-F238E27FC236}">
              <a16:creationId xmlns:a16="http://schemas.microsoft.com/office/drawing/2014/main" id="{00000000-0008-0000-0700-0000F5020000}"/>
            </a:ext>
          </a:extLst>
        </xdr:cNvPr>
        <xdr:cNvSpPr txBox="1"/>
      </xdr:nvSpPr>
      <xdr:spPr>
        <a:xfrm>
          <a:off x="19356017" y="637154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83414</xdr:rowOff>
    </xdr:from>
    <xdr:to>
      <xdr:col>98</xdr:col>
      <xdr:colOff>38100</xdr:colOff>
      <xdr:row>39</xdr:row>
      <xdr:rowOff>13564</xdr:rowOff>
    </xdr:to>
    <xdr:sp macro="" textlink="">
      <xdr:nvSpPr>
        <xdr:cNvPr id="758" name="フローチャート: 判断 757">
          <a:extLst>
            <a:ext uri="{FF2B5EF4-FFF2-40B4-BE49-F238E27FC236}">
              <a16:creationId xmlns:a16="http://schemas.microsoft.com/office/drawing/2014/main" id="{00000000-0008-0000-0700-0000F6020000}"/>
            </a:ext>
          </a:extLst>
        </xdr:cNvPr>
        <xdr:cNvSpPr/>
      </xdr:nvSpPr>
      <xdr:spPr>
        <a:xfrm>
          <a:off x="18605500" y="65985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179017</xdr:colOff>
      <xdr:row>37</xdr:row>
      <xdr:rowOff>30091</xdr:rowOff>
    </xdr:from>
    <xdr:ext cx="378565" cy="259045"/>
    <xdr:sp macro="" textlink="">
      <xdr:nvSpPr>
        <xdr:cNvPr id="759" name="テキスト ボックス 758">
          <a:extLst>
            <a:ext uri="{FF2B5EF4-FFF2-40B4-BE49-F238E27FC236}">
              <a16:creationId xmlns:a16="http://schemas.microsoft.com/office/drawing/2014/main" id="{00000000-0008-0000-0700-0000F7020000}"/>
            </a:ext>
          </a:extLst>
        </xdr:cNvPr>
        <xdr:cNvSpPr txBox="1"/>
      </xdr:nvSpPr>
      <xdr:spPr>
        <a:xfrm>
          <a:off x="18467017" y="637374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60" name="テキスト ボックス 759">
          <a:extLst>
            <a:ext uri="{FF2B5EF4-FFF2-40B4-BE49-F238E27FC236}">
              <a16:creationId xmlns:a16="http://schemas.microsoft.com/office/drawing/2014/main" id="{00000000-0008-0000-0700-0000F8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61" name="テキスト ボックス 760">
          <a:extLst>
            <a:ext uri="{FF2B5EF4-FFF2-40B4-BE49-F238E27FC236}">
              <a16:creationId xmlns:a16="http://schemas.microsoft.com/office/drawing/2014/main" id="{00000000-0008-0000-0700-0000F9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62" name="テキスト ボックス 761">
          <a:extLst>
            <a:ext uri="{FF2B5EF4-FFF2-40B4-BE49-F238E27FC236}">
              <a16:creationId xmlns:a16="http://schemas.microsoft.com/office/drawing/2014/main" id="{00000000-0008-0000-0700-0000FA02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63" name="テキスト ボックス 762">
          <a:extLst>
            <a:ext uri="{FF2B5EF4-FFF2-40B4-BE49-F238E27FC236}">
              <a16:creationId xmlns:a16="http://schemas.microsoft.com/office/drawing/2014/main" id="{00000000-0008-0000-0700-0000FB02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64" name="テキスト ボックス 763">
          <a:extLst>
            <a:ext uri="{FF2B5EF4-FFF2-40B4-BE49-F238E27FC236}">
              <a16:creationId xmlns:a16="http://schemas.microsoft.com/office/drawing/2014/main" id="{00000000-0008-0000-0700-0000FC02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88900</xdr:rowOff>
    </xdr:from>
    <xdr:to>
      <xdr:col>116</xdr:col>
      <xdr:colOff>114300</xdr:colOff>
      <xdr:row>39</xdr:row>
      <xdr:rowOff>19050</xdr:rowOff>
    </xdr:to>
    <xdr:sp macro="" textlink="">
      <xdr:nvSpPr>
        <xdr:cNvPr id="765" name="楕円 764">
          <a:extLst>
            <a:ext uri="{FF2B5EF4-FFF2-40B4-BE49-F238E27FC236}">
              <a16:creationId xmlns:a16="http://schemas.microsoft.com/office/drawing/2014/main" id="{00000000-0008-0000-0700-0000FD020000}"/>
            </a:ext>
          </a:extLst>
        </xdr:cNvPr>
        <xdr:cNvSpPr/>
      </xdr:nvSpPr>
      <xdr:spPr>
        <a:xfrm>
          <a:off x="221107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54251</xdr:rowOff>
    </xdr:from>
    <xdr:ext cx="249299" cy="259045"/>
    <xdr:sp macro="" textlink="">
      <xdr:nvSpPr>
        <xdr:cNvPr id="766" name="諸支出金該当値テキスト">
          <a:extLst>
            <a:ext uri="{FF2B5EF4-FFF2-40B4-BE49-F238E27FC236}">
              <a16:creationId xmlns:a16="http://schemas.microsoft.com/office/drawing/2014/main" id="{00000000-0008-0000-0700-0000FE020000}"/>
            </a:ext>
          </a:extLst>
        </xdr:cNvPr>
        <xdr:cNvSpPr txBox="1"/>
      </xdr:nvSpPr>
      <xdr:spPr>
        <a:xfrm>
          <a:off x="22212300" y="6569351"/>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88900</xdr:rowOff>
    </xdr:from>
    <xdr:to>
      <xdr:col>112</xdr:col>
      <xdr:colOff>38100</xdr:colOff>
      <xdr:row>39</xdr:row>
      <xdr:rowOff>19050</xdr:rowOff>
    </xdr:to>
    <xdr:sp macro="" textlink="">
      <xdr:nvSpPr>
        <xdr:cNvPr id="767" name="楕円 766">
          <a:extLst>
            <a:ext uri="{FF2B5EF4-FFF2-40B4-BE49-F238E27FC236}">
              <a16:creationId xmlns:a16="http://schemas.microsoft.com/office/drawing/2014/main" id="{00000000-0008-0000-0700-0000FF020000}"/>
            </a:ext>
          </a:extLst>
        </xdr:cNvPr>
        <xdr:cNvSpPr/>
      </xdr:nvSpPr>
      <xdr:spPr>
        <a:xfrm>
          <a:off x="21272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39</xdr:row>
      <xdr:rowOff>10177</xdr:rowOff>
    </xdr:from>
    <xdr:ext cx="249299" cy="259045"/>
    <xdr:sp macro="" textlink="">
      <xdr:nvSpPr>
        <xdr:cNvPr id="768" name="テキスト ボックス 767">
          <a:extLst>
            <a:ext uri="{FF2B5EF4-FFF2-40B4-BE49-F238E27FC236}">
              <a16:creationId xmlns:a16="http://schemas.microsoft.com/office/drawing/2014/main" id="{00000000-0008-0000-0700-000000030000}"/>
            </a:ext>
          </a:extLst>
        </xdr:cNvPr>
        <xdr:cNvSpPr txBox="1"/>
      </xdr:nvSpPr>
      <xdr:spPr>
        <a:xfrm>
          <a:off x="21198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38</xdr:row>
      <xdr:rowOff>88900</xdr:rowOff>
    </xdr:from>
    <xdr:to>
      <xdr:col>107</xdr:col>
      <xdr:colOff>101600</xdr:colOff>
      <xdr:row>39</xdr:row>
      <xdr:rowOff>19050</xdr:rowOff>
    </xdr:to>
    <xdr:sp macro="" textlink="">
      <xdr:nvSpPr>
        <xdr:cNvPr id="769" name="楕円 768">
          <a:extLst>
            <a:ext uri="{FF2B5EF4-FFF2-40B4-BE49-F238E27FC236}">
              <a16:creationId xmlns:a16="http://schemas.microsoft.com/office/drawing/2014/main" id="{00000000-0008-0000-0700-000001030000}"/>
            </a:ext>
          </a:extLst>
        </xdr:cNvPr>
        <xdr:cNvSpPr/>
      </xdr:nvSpPr>
      <xdr:spPr>
        <a:xfrm>
          <a:off x="20383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39</xdr:row>
      <xdr:rowOff>10177</xdr:rowOff>
    </xdr:from>
    <xdr:ext cx="249299" cy="259045"/>
    <xdr:sp macro="" textlink="">
      <xdr:nvSpPr>
        <xdr:cNvPr id="770" name="テキスト ボックス 769">
          <a:extLst>
            <a:ext uri="{FF2B5EF4-FFF2-40B4-BE49-F238E27FC236}">
              <a16:creationId xmlns:a16="http://schemas.microsoft.com/office/drawing/2014/main" id="{00000000-0008-0000-0700-000002030000}"/>
            </a:ext>
          </a:extLst>
        </xdr:cNvPr>
        <xdr:cNvSpPr txBox="1"/>
      </xdr:nvSpPr>
      <xdr:spPr>
        <a:xfrm>
          <a:off x="20309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38</xdr:row>
      <xdr:rowOff>88900</xdr:rowOff>
    </xdr:from>
    <xdr:to>
      <xdr:col>102</xdr:col>
      <xdr:colOff>165100</xdr:colOff>
      <xdr:row>39</xdr:row>
      <xdr:rowOff>19050</xdr:rowOff>
    </xdr:to>
    <xdr:sp macro="" textlink="">
      <xdr:nvSpPr>
        <xdr:cNvPr id="771" name="楕円 770">
          <a:extLst>
            <a:ext uri="{FF2B5EF4-FFF2-40B4-BE49-F238E27FC236}">
              <a16:creationId xmlns:a16="http://schemas.microsoft.com/office/drawing/2014/main" id="{00000000-0008-0000-0700-000003030000}"/>
            </a:ext>
          </a:extLst>
        </xdr:cNvPr>
        <xdr:cNvSpPr/>
      </xdr:nvSpPr>
      <xdr:spPr>
        <a:xfrm>
          <a:off x="19494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39</xdr:row>
      <xdr:rowOff>10177</xdr:rowOff>
    </xdr:from>
    <xdr:ext cx="249299" cy="259045"/>
    <xdr:sp macro="" textlink="">
      <xdr:nvSpPr>
        <xdr:cNvPr id="772" name="テキスト ボックス 771">
          <a:extLst>
            <a:ext uri="{FF2B5EF4-FFF2-40B4-BE49-F238E27FC236}">
              <a16:creationId xmlns:a16="http://schemas.microsoft.com/office/drawing/2014/main" id="{00000000-0008-0000-0700-000004030000}"/>
            </a:ext>
          </a:extLst>
        </xdr:cNvPr>
        <xdr:cNvSpPr txBox="1"/>
      </xdr:nvSpPr>
      <xdr:spPr>
        <a:xfrm>
          <a:off x="19420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88900</xdr:rowOff>
    </xdr:from>
    <xdr:to>
      <xdr:col>98</xdr:col>
      <xdr:colOff>38100</xdr:colOff>
      <xdr:row>39</xdr:row>
      <xdr:rowOff>19050</xdr:rowOff>
    </xdr:to>
    <xdr:sp macro="" textlink="">
      <xdr:nvSpPr>
        <xdr:cNvPr id="773" name="楕円 772">
          <a:extLst>
            <a:ext uri="{FF2B5EF4-FFF2-40B4-BE49-F238E27FC236}">
              <a16:creationId xmlns:a16="http://schemas.microsoft.com/office/drawing/2014/main" id="{00000000-0008-0000-0700-000005030000}"/>
            </a:ext>
          </a:extLst>
        </xdr:cNvPr>
        <xdr:cNvSpPr/>
      </xdr:nvSpPr>
      <xdr:spPr>
        <a:xfrm>
          <a:off x="18605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39</xdr:row>
      <xdr:rowOff>10177</xdr:rowOff>
    </xdr:from>
    <xdr:ext cx="249299" cy="259045"/>
    <xdr:sp macro="" textlink="">
      <xdr:nvSpPr>
        <xdr:cNvPr id="774" name="テキスト ボックス 773">
          <a:extLst>
            <a:ext uri="{FF2B5EF4-FFF2-40B4-BE49-F238E27FC236}">
              <a16:creationId xmlns:a16="http://schemas.microsoft.com/office/drawing/2014/main" id="{00000000-0008-0000-0700-000006030000}"/>
            </a:ext>
          </a:extLst>
        </xdr:cNvPr>
        <xdr:cNvSpPr txBox="1"/>
      </xdr:nvSpPr>
      <xdr:spPr>
        <a:xfrm>
          <a:off x="18531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75" name="正方形/長方形 774">
          <a:extLst>
            <a:ext uri="{FF2B5EF4-FFF2-40B4-BE49-F238E27FC236}">
              <a16:creationId xmlns:a16="http://schemas.microsoft.com/office/drawing/2014/main" id="{00000000-0008-0000-0700-00000703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76" name="正方形/長方形 775">
          <a:extLst>
            <a:ext uri="{FF2B5EF4-FFF2-40B4-BE49-F238E27FC236}">
              <a16:creationId xmlns:a16="http://schemas.microsoft.com/office/drawing/2014/main" id="{00000000-0008-0000-0700-00000803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77" name="正方形/長方形 776">
          <a:extLst>
            <a:ext uri="{FF2B5EF4-FFF2-40B4-BE49-F238E27FC236}">
              <a16:creationId xmlns:a16="http://schemas.microsoft.com/office/drawing/2014/main" id="{00000000-0008-0000-0700-00000903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78" name="正方形/長方形 777">
          <a:extLst>
            <a:ext uri="{FF2B5EF4-FFF2-40B4-BE49-F238E27FC236}">
              <a16:creationId xmlns:a16="http://schemas.microsoft.com/office/drawing/2014/main" id="{00000000-0008-0000-0700-00000A03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79" name="正方形/長方形 778">
          <a:extLst>
            <a:ext uri="{FF2B5EF4-FFF2-40B4-BE49-F238E27FC236}">
              <a16:creationId xmlns:a16="http://schemas.microsoft.com/office/drawing/2014/main" id="{00000000-0008-0000-0700-00000B03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80" name="正方形/長方形 779">
          <a:extLst>
            <a:ext uri="{FF2B5EF4-FFF2-40B4-BE49-F238E27FC236}">
              <a16:creationId xmlns:a16="http://schemas.microsoft.com/office/drawing/2014/main" id="{00000000-0008-0000-0700-00000C03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81" name="正方形/長方形 780">
          <a:extLst>
            <a:ext uri="{FF2B5EF4-FFF2-40B4-BE49-F238E27FC236}">
              <a16:creationId xmlns:a16="http://schemas.microsoft.com/office/drawing/2014/main" id="{00000000-0008-0000-0700-00000D03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82" name="正方形/長方形 781">
          <a:extLst>
            <a:ext uri="{FF2B5EF4-FFF2-40B4-BE49-F238E27FC236}">
              <a16:creationId xmlns:a16="http://schemas.microsoft.com/office/drawing/2014/main" id="{00000000-0008-0000-0700-00000E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83" name="テキスト ボックス 782">
          <a:extLst>
            <a:ext uri="{FF2B5EF4-FFF2-40B4-BE49-F238E27FC236}">
              <a16:creationId xmlns:a16="http://schemas.microsoft.com/office/drawing/2014/main" id="{00000000-0008-0000-0700-00000F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84" name="直線コネクタ 783">
          <a:extLst>
            <a:ext uri="{FF2B5EF4-FFF2-40B4-BE49-F238E27FC236}">
              <a16:creationId xmlns:a16="http://schemas.microsoft.com/office/drawing/2014/main" id="{00000000-0008-0000-0700-000010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54</xdr:row>
      <xdr:rowOff>139700</xdr:rowOff>
    </xdr:from>
    <xdr:to>
      <xdr:col>120</xdr:col>
      <xdr:colOff>114300</xdr:colOff>
      <xdr:row>54</xdr:row>
      <xdr:rowOff>139700</xdr:rowOff>
    </xdr:to>
    <xdr:cxnSp macro="">
      <xdr:nvCxnSpPr>
        <xdr:cNvPr id="785" name="直線コネクタ 784">
          <a:extLst>
            <a:ext uri="{FF2B5EF4-FFF2-40B4-BE49-F238E27FC236}">
              <a16:creationId xmlns:a16="http://schemas.microsoft.com/office/drawing/2014/main" id="{00000000-0008-0000-0700-000011030000}"/>
            </a:ext>
          </a:extLst>
        </xdr:cNvPr>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53</xdr:row>
      <xdr:rowOff>168927</xdr:rowOff>
    </xdr:from>
    <xdr:ext cx="248786" cy="259045"/>
    <xdr:sp macro="" textlink="">
      <xdr:nvSpPr>
        <xdr:cNvPr id="786" name="テキスト ボックス 785">
          <a:extLst>
            <a:ext uri="{FF2B5EF4-FFF2-40B4-BE49-F238E27FC236}">
              <a16:creationId xmlns:a16="http://schemas.microsoft.com/office/drawing/2014/main" id="{00000000-0008-0000-0700-000012030000}"/>
            </a:ext>
          </a:extLst>
        </xdr:cNvPr>
        <xdr:cNvSpPr txBox="1"/>
      </xdr:nvSpPr>
      <xdr:spPr>
        <a:xfrm>
          <a:off x="18039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87" name="直線コネクタ 786">
          <a:extLst>
            <a:ext uri="{FF2B5EF4-FFF2-40B4-BE49-F238E27FC236}">
              <a16:creationId xmlns:a16="http://schemas.microsoft.com/office/drawing/2014/main" id="{00000000-0008-0000-0700-000013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47</xdr:row>
      <xdr:rowOff>54627</xdr:rowOff>
    </xdr:from>
    <xdr:ext cx="248786" cy="259045"/>
    <xdr:sp macro="" textlink="">
      <xdr:nvSpPr>
        <xdr:cNvPr id="788" name="テキスト ボックス 787">
          <a:extLst>
            <a:ext uri="{FF2B5EF4-FFF2-40B4-BE49-F238E27FC236}">
              <a16:creationId xmlns:a16="http://schemas.microsoft.com/office/drawing/2014/main" id="{00000000-0008-0000-0700-000014030000}"/>
            </a:ext>
          </a:extLst>
        </xdr:cNvPr>
        <xdr:cNvSpPr txBox="1"/>
      </xdr:nvSpPr>
      <xdr:spPr>
        <a:xfrm>
          <a:off x="18039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89" name="前年度繰上充用金グラフ枠">
          <a:extLst>
            <a:ext uri="{FF2B5EF4-FFF2-40B4-BE49-F238E27FC236}">
              <a16:creationId xmlns:a16="http://schemas.microsoft.com/office/drawing/2014/main" id="{00000000-0008-0000-0700-000015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54</xdr:row>
      <xdr:rowOff>139700</xdr:rowOff>
    </xdr:from>
    <xdr:to>
      <xdr:col>116</xdr:col>
      <xdr:colOff>62864</xdr:colOff>
      <xdr:row>54</xdr:row>
      <xdr:rowOff>139700</xdr:rowOff>
    </xdr:to>
    <xdr:cxnSp macro="">
      <xdr:nvCxnSpPr>
        <xdr:cNvPr id="790" name="直線コネクタ 789">
          <a:extLst>
            <a:ext uri="{FF2B5EF4-FFF2-40B4-BE49-F238E27FC236}">
              <a16:creationId xmlns:a16="http://schemas.microsoft.com/office/drawing/2014/main" id="{00000000-0008-0000-0700-000016030000}"/>
            </a:ext>
          </a:extLst>
        </xdr:cNvPr>
        <xdr:cNvCxnSpPr/>
      </xdr:nvCxnSpPr>
      <xdr:spPr>
        <a:xfrm>
          <a:off x="22159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55</xdr:row>
      <xdr:rowOff>10177</xdr:rowOff>
    </xdr:from>
    <xdr:ext cx="249299" cy="259045"/>
    <xdr:sp macro="" textlink="">
      <xdr:nvSpPr>
        <xdr:cNvPr id="791" name="前年度繰上充用金最小値テキスト">
          <a:extLst>
            <a:ext uri="{FF2B5EF4-FFF2-40B4-BE49-F238E27FC236}">
              <a16:creationId xmlns:a16="http://schemas.microsoft.com/office/drawing/2014/main" id="{00000000-0008-0000-0700-000017030000}"/>
            </a:ext>
          </a:extLst>
        </xdr:cNvPr>
        <xdr:cNvSpPr txBox="1"/>
      </xdr:nvSpPr>
      <xdr:spPr>
        <a:xfrm>
          <a:off x="22212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92" name="直線コネクタ 791">
          <a:extLst>
            <a:ext uri="{FF2B5EF4-FFF2-40B4-BE49-F238E27FC236}">
              <a16:creationId xmlns:a16="http://schemas.microsoft.com/office/drawing/2014/main" id="{00000000-0008-0000-0700-000018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53</xdr:row>
      <xdr:rowOff>10177</xdr:rowOff>
    </xdr:from>
    <xdr:ext cx="249299" cy="259045"/>
    <xdr:sp macro="" textlink="">
      <xdr:nvSpPr>
        <xdr:cNvPr id="793" name="前年度繰上充用金最大値テキスト">
          <a:extLst>
            <a:ext uri="{FF2B5EF4-FFF2-40B4-BE49-F238E27FC236}">
              <a16:creationId xmlns:a16="http://schemas.microsoft.com/office/drawing/2014/main" id="{00000000-0008-0000-0700-000019030000}"/>
            </a:ext>
          </a:extLst>
        </xdr:cNvPr>
        <xdr:cNvSpPr txBox="1"/>
      </xdr:nvSpPr>
      <xdr:spPr>
        <a:xfrm>
          <a:off x="22212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0</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94" name="直線コネクタ 793">
          <a:extLst>
            <a:ext uri="{FF2B5EF4-FFF2-40B4-BE49-F238E27FC236}">
              <a16:creationId xmlns:a16="http://schemas.microsoft.com/office/drawing/2014/main" id="{00000000-0008-0000-0700-00001A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54</xdr:row>
      <xdr:rowOff>139700</xdr:rowOff>
    </xdr:from>
    <xdr:to>
      <xdr:col>116</xdr:col>
      <xdr:colOff>63500</xdr:colOff>
      <xdr:row>54</xdr:row>
      <xdr:rowOff>139700</xdr:rowOff>
    </xdr:to>
    <xdr:cxnSp macro="">
      <xdr:nvCxnSpPr>
        <xdr:cNvPr id="795" name="直線コネクタ 794">
          <a:extLst>
            <a:ext uri="{FF2B5EF4-FFF2-40B4-BE49-F238E27FC236}">
              <a16:creationId xmlns:a16="http://schemas.microsoft.com/office/drawing/2014/main" id="{00000000-0008-0000-0700-00001B030000}"/>
            </a:ext>
          </a:extLst>
        </xdr:cNvPr>
        <xdr:cNvCxnSpPr/>
      </xdr:nvCxnSpPr>
      <xdr:spPr>
        <a:xfrm>
          <a:off x="21323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54</xdr:row>
      <xdr:rowOff>67327</xdr:rowOff>
    </xdr:from>
    <xdr:ext cx="249299" cy="259045"/>
    <xdr:sp macro="" textlink="">
      <xdr:nvSpPr>
        <xdr:cNvPr id="796" name="前年度繰上充用金平均値テキスト">
          <a:extLst>
            <a:ext uri="{FF2B5EF4-FFF2-40B4-BE49-F238E27FC236}">
              <a16:creationId xmlns:a16="http://schemas.microsoft.com/office/drawing/2014/main" id="{00000000-0008-0000-0700-00001C030000}"/>
            </a:ext>
          </a:extLst>
        </xdr:cNvPr>
        <xdr:cNvSpPr txBox="1"/>
      </xdr:nvSpPr>
      <xdr:spPr>
        <a:xfrm>
          <a:off x="22212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797" name="フローチャート: 判断 796">
          <a:extLst>
            <a:ext uri="{FF2B5EF4-FFF2-40B4-BE49-F238E27FC236}">
              <a16:creationId xmlns:a16="http://schemas.microsoft.com/office/drawing/2014/main" id="{00000000-0008-0000-0700-00001D030000}"/>
            </a:ext>
          </a:extLst>
        </xdr:cNvPr>
        <xdr:cNvSpPr/>
      </xdr:nvSpPr>
      <xdr:spPr>
        <a:xfrm>
          <a:off x="22110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54</xdr:row>
      <xdr:rowOff>139700</xdr:rowOff>
    </xdr:from>
    <xdr:to>
      <xdr:col>111</xdr:col>
      <xdr:colOff>177800</xdr:colOff>
      <xdr:row>54</xdr:row>
      <xdr:rowOff>139700</xdr:rowOff>
    </xdr:to>
    <xdr:cxnSp macro="">
      <xdr:nvCxnSpPr>
        <xdr:cNvPr id="798" name="直線コネクタ 797">
          <a:extLst>
            <a:ext uri="{FF2B5EF4-FFF2-40B4-BE49-F238E27FC236}">
              <a16:creationId xmlns:a16="http://schemas.microsoft.com/office/drawing/2014/main" id="{00000000-0008-0000-0700-00001E030000}"/>
            </a:ext>
          </a:extLst>
        </xdr:cNvPr>
        <xdr:cNvCxnSpPr/>
      </xdr:nvCxnSpPr>
      <xdr:spPr>
        <a:xfrm>
          <a:off x="2043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54</xdr:row>
      <xdr:rowOff>88900</xdr:rowOff>
    </xdr:from>
    <xdr:to>
      <xdr:col>112</xdr:col>
      <xdr:colOff>38100</xdr:colOff>
      <xdr:row>55</xdr:row>
      <xdr:rowOff>19050</xdr:rowOff>
    </xdr:to>
    <xdr:sp macro="" textlink="">
      <xdr:nvSpPr>
        <xdr:cNvPr id="799" name="フローチャート: 判断 798">
          <a:extLst>
            <a:ext uri="{FF2B5EF4-FFF2-40B4-BE49-F238E27FC236}">
              <a16:creationId xmlns:a16="http://schemas.microsoft.com/office/drawing/2014/main" id="{00000000-0008-0000-0700-00001F030000}"/>
            </a:ext>
          </a:extLst>
        </xdr:cNvPr>
        <xdr:cNvSpPr/>
      </xdr:nvSpPr>
      <xdr:spPr>
        <a:xfrm>
          <a:off x="2127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55</xdr:row>
      <xdr:rowOff>10177</xdr:rowOff>
    </xdr:from>
    <xdr:ext cx="249299" cy="259045"/>
    <xdr:sp macro="" textlink="">
      <xdr:nvSpPr>
        <xdr:cNvPr id="800" name="テキスト ボックス 799">
          <a:extLst>
            <a:ext uri="{FF2B5EF4-FFF2-40B4-BE49-F238E27FC236}">
              <a16:creationId xmlns:a16="http://schemas.microsoft.com/office/drawing/2014/main" id="{00000000-0008-0000-0700-000020030000}"/>
            </a:ext>
          </a:extLst>
        </xdr:cNvPr>
        <xdr:cNvSpPr txBox="1"/>
      </xdr:nvSpPr>
      <xdr:spPr>
        <a:xfrm>
          <a:off x="2119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54</xdr:row>
      <xdr:rowOff>139700</xdr:rowOff>
    </xdr:from>
    <xdr:to>
      <xdr:col>107</xdr:col>
      <xdr:colOff>50800</xdr:colOff>
      <xdr:row>54</xdr:row>
      <xdr:rowOff>139700</xdr:rowOff>
    </xdr:to>
    <xdr:cxnSp macro="">
      <xdr:nvCxnSpPr>
        <xdr:cNvPr id="801" name="直線コネクタ 800">
          <a:extLst>
            <a:ext uri="{FF2B5EF4-FFF2-40B4-BE49-F238E27FC236}">
              <a16:creationId xmlns:a16="http://schemas.microsoft.com/office/drawing/2014/main" id="{00000000-0008-0000-0700-000021030000}"/>
            </a:ext>
          </a:extLst>
        </xdr:cNvPr>
        <xdr:cNvCxnSpPr/>
      </xdr:nvCxnSpPr>
      <xdr:spPr>
        <a:xfrm>
          <a:off x="19545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54</xdr:row>
      <xdr:rowOff>88900</xdr:rowOff>
    </xdr:from>
    <xdr:to>
      <xdr:col>107</xdr:col>
      <xdr:colOff>101600</xdr:colOff>
      <xdr:row>55</xdr:row>
      <xdr:rowOff>19050</xdr:rowOff>
    </xdr:to>
    <xdr:sp macro="" textlink="">
      <xdr:nvSpPr>
        <xdr:cNvPr id="802" name="フローチャート: 判断 801">
          <a:extLst>
            <a:ext uri="{FF2B5EF4-FFF2-40B4-BE49-F238E27FC236}">
              <a16:creationId xmlns:a16="http://schemas.microsoft.com/office/drawing/2014/main" id="{00000000-0008-0000-0700-000022030000}"/>
            </a:ext>
          </a:extLst>
        </xdr:cNvPr>
        <xdr:cNvSpPr/>
      </xdr:nvSpPr>
      <xdr:spPr>
        <a:xfrm>
          <a:off x="2038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55</xdr:row>
      <xdr:rowOff>10177</xdr:rowOff>
    </xdr:from>
    <xdr:ext cx="249299" cy="259045"/>
    <xdr:sp macro="" textlink="">
      <xdr:nvSpPr>
        <xdr:cNvPr id="803" name="テキスト ボックス 802">
          <a:extLst>
            <a:ext uri="{FF2B5EF4-FFF2-40B4-BE49-F238E27FC236}">
              <a16:creationId xmlns:a16="http://schemas.microsoft.com/office/drawing/2014/main" id="{00000000-0008-0000-0700-000023030000}"/>
            </a:ext>
          </a:extLst>
        </xdr:cNvPr>
        <xdr:cNvSpPr txBox="1"/>
      </xdr:nvSpPr>
      <xdr:spPr>
        <a:xfrm>
          <a:off x="2030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54</xdr:row>
      <xdr:rowOff>139700</xdr:rowOff>
    </xdr:from>
    <xdr:to>
      <xdr:col>102</xdr:col>
      <xdr:colOff>114300</xdr:colOff>
      <xdr:row>54</xdr:row>
      <xdr:rowOff>139700</xdr:rowOff>
    </xdr:to>
    <xdr:cxnSp macro="">
      <xdr:nvCxnSpPr>
        <xdr:cNvPr id="804" name="直線コネクタ 803">
          <a:extLst>
            <a:ext uri="{FF2B5EF4-FFF2-40B4-BE49-F238E27FC236}">
              <a16:creationId xmlns:a16="http://schemas.microsoft.com/office/drawing/2014/main" id="{00000000-0008-0000-0700-000024030000}"/>
            </a:ext>
          </a:extLst>
        </xdr:cNvPr>
        <xdr:cNvCxnSpPr/>
      </xdr:nvCxnSpPr>
      <xdr:spPr>
        <a:xfrm>
          <a:off x="18656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54</xdr:row>
      <xdr:rowOff>88900</xdr:rowOff>
    </xdr:from>
    <xdr:to>
      <xdr:col>102</xdr:col>
      <xdr:colOff>165100</xdr:colOff>
      <xdr:row>55</xdr:row>
      <xdr:rowOff>19050</xdr:rowOff>
    </xdr:to>
    <xdr:sp macro="" textlink="">
      <xdr:nvSpPr>
        <xdr:cNvPr id="805" name="フローチャート: 判断 804">
          <a:extLst>
            <a:ext uri="{FF2B5EF4-FFF2-40B4-BE49-F238E27FC236}">
              <a16:creationId xmlns:a16="http://schemas.microsoft.com/office/drawing/2014/main" id="{00000000-0008-0000-0700-000025030000}"/>
            </a:ext>
          </a:extLst>
        </xdr:cNvPr>
        <xdr:cNvSpPr/>
      </xdr:nvSpPr>
      <xdr:spPr>
        <a:xfrm>
          <a:off x="19494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55</xdr:row>
      <xdr:rowOff>10177</xdr:rowOff>
    </xdr:from>
    <xdr:ext cx="249299" cy="259045"/>
    <xdr:sp macro="" textlink="">
      <xdr:nvSpPr>
        <xdr:cNvPr id="806" name="テキスト ボックス 805">
          <a:extLst>
            <a:ext uri="{FF2B5EF4-FFF2-40B4-BE49-F238E27FC236}">
              <a16:creationId xmlns:a16="http://schemas.microsoft.com/office/drawing/2014/main" id="{00000000-0008-0000-0700-000026030000}"/>
            </a:ext>
          </a:extLst>
        </xdr:cNvPr>
        <xdr:cNvSpPr txBox="1"/>
      </xdr:nvSpPr>
      <xdr:spPr>
        <a:xfrm>
          <a:off x="19420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07" name="フローチャート: 判断 806">
          <a:extLst>
            <a:ext uri="{FF2B5EF4-FFF2-40B4-BE49-F238E27FC236}">
              <a16:creationId xmlns:a16="http://schemas.microsoft.com/office/drawing/2014/main" id="{00000000-0008-0000-0700-000027030000}"/>
            </a:ext>
          </a:extLst>
        </xdr:cNvPr>
        <xdr:cNvSpPr/>
      </xdr:nvSpPr>
      <xdr:spPr>
        <a:xfrm>
          <a:off x="18605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55</xdr:row>
      <xdr:rowOff>10177</xdr:rowOff>
    </xdr:from>
    <xdr:ext cx="249299" cy="259045"/>
    <xdr:sp macro="" textlink="">
      <xdr:nvSpPr>
        <xdr:cNvPr id="808" name="テキスト ボックス 807">
          <a:extLst>
            <a:ext uri="{FF2B5EF4-FFF2-40B4-BE49-F238E27FC236}">
              <a16:creationId xmlns:a16="http://schemas.microsoft.com/office/drawing/2014/main" id="{00000000-0008-0000-0700-000028030000}"/>
            </a:ext>
          </a:extLst>
        </xdr:cNvPr>
        <xdr:cNvSpPr txBox="1"/>
      </xdr:nvSpPr>
      <xdr:spPr>
        <a:xfrm>
          <a:off x="18531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09" name="テキスト ボックス 808">
          <a:extLst>
            <a:ext uri="{FF2B5EF4-FFF2-40B4-BE49-F238E27FC236}">
              <a16:creationId xmlns:a16="http://schemas.microsoft.com/office/drawing/2014/main" id="{00000000-0008-0000-0700-000029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10" name="テキスト ボックス 809">
          <a:extLst>
            <a:ext uri="{FF2B5EF4-FFF2-40B4-BE49-F238E27FC236}">
              <a16:creationId xmlns:a16="http://schemas.microsoft.com/office/drawing/2014/main" id="{00000000-0008-0000-0700-00002A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11" name="テキスト ボックス 810">
          <a:extLst>
            <a:ext uri="{FF2B5EF4-FFF2-40B4-BE49-F238E27FC236}">
              <a16:creationId xmlns:a16="http://schemas.microsoft.com/office/drawing/2014/main" id="{00000000-0008-0000-0700-00002B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12" name="テキスト ボックス 811">
          <a:extLst>
            <a:ext uri="{FF2B5EF4-FFF2-40B4-BE49-F238E27FC236}">
              <a16:creationId xmlns:a16="http://schemas.microsoft.com/office/drawing/2014/main" id="{00000000-0008-0000-0700-00002C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13" name="テキスト ボックス 812">
          <a:extLst>
            <a:ext uri="{FF2B5EF4-FFF2-40B4-BE49-F238E27FC236}">
              <a16:creationId xmlns:a16="http://schemas.microsoft.com/office/drawing/2014/main" id="{00000000-0008-0000-0700-00002D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814" name="楕円 813">
          <a:extLst>
            <a:ext uri="{FF2B5EF4-FFF2-40B4-BE49-F238E27FC236}">
              <a16:creationId xmlns:a16="http://schemas.microsoft.com/office/drawing/2014/main" id="{00000000-0008-0000-0700-00002E030000}"/>
            </a:ext>
          </a:extLst>
        </xdr:cNvPr>
        <xdr:cNvSpPr/>
      </xdr:nvSpPr>
      <xdr:spPr>
        <a:xfrm>
          <a:off x="22110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53</xdr:row>
      <xdr:rowOff>124477</xdr:rowOff>
    </xdr:from>
    <xdr:ext cx="249299" cy="259045"/>
    <xdr:sp macro="" textlink="">
      <xdr:nvSpPr>
        <xdr:cNvPr id="815" name="前年度繰上充用金該当値テキスト">
          <a:extLst>
            <a:ext uri="{FF2B5EF4-FFF2-40B4-BE49-F238E27FC236}">
              <a16:creationId xmlns:a16="http://schemas.microsoft.com/office/drawing/2014/main" id="{00000000-0008-0000-0700-00002F030000}"/>
            </a:ext>
          </a:extLst>
        </xdr:cNvPr>
        <xdr:cNvSpPr txBox="1"/>
      </xdr:nvSpPr>
      <xdr:spPr>
        <a:xfrm>
          <a:off x="22212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54</xdr:row>
      <xdr:rowOff>88900</xdr:rowOff>
    </xdr:from>
    <xdr:to>
      <xdr:col>112</xdr:col>
      <xdr:colOff>38100</xdr:colOff>
      <xdr:row>55</xdr:row>
      <xdr:rowOff>19050</xdr:rowOff>
    </xdr:to>
    <xdr:sp macro="" textlink="">
      <xdr:nvSpPr>
        <xdr:cNvPr id="816" name="楕円 815">
          <a:extLst>
            <a:ext uri="{FF2B5EF4-FFF2-40B4-BE49-F238E27FC236}">
              <a16:creationId xmlns:a16="http://schemas.microsoft.com/office/drawing/2014/main" id="{00000000-0008-0000-0700-000030030000}"/>
            </a:ext>
          </a:extLst>
        </xdr:cNvPr>
        <xdr:cNvSpPr/>
      </xdr:nvSpPr>
      <xdr:spPr>
        <a:xfrm>
          <a:off x="2127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53</xdr:row>
      <xdr:rowOff>35577</xdr:rowOff>
    </xdr:from>
    <xdr:ext cx="249299" cy="259045"/>
    <xdr:sp macro="" textlink="">
      <xdr:nvSpPr>
        <xdr:cNvPr id="817" name="テキスト ボックス 816">
          <a:extLst>
            <a:ext uri="{FF2B5EF4-FFF2-40B4-BE49-F238E27FC236}">
              <a16:creationId xmlns:a16="http://schemas.microsoft.com/office/drawing/2014/main" id="{00000000-0008-0000-0700-000031030000}"/>
            </a:ext>
          </a:extLst>
        </xdr:cNvPr>
        <xdr:cNvSpPr txBox="1"/>
      </xdr:nvSpPr>
      <xdr:spPr>
        <a:xfrm>
          <a:off x="2119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54</xdr:row>
      <xdr:rowOff>88900</xdr:rowOff>
    </xdr:from>
    <xdr:to>
      <xdr:col>107</xdr:col>
      <xdr:colOff>101600</xdr:colOff>
      <xdr:row>55</xdr:row>
      <xdr:rowOff>19050</xdr:rowOff>
    </xdr:to>
    <xdr:sp macro="" textlink="">
      <xdr:nvSpPr>
        <xdr:cNvPr id="818" name="楕円 817">
          <a:extLst>
            <a:ext uri="{FF2B5EF4-FFF2-40B4-BE49-F238E27FC236}">
              <a16:creationId xmlns:a16="http://schemas.microsoft.com/office/drawing/2014/main" id="{00000000-0008-0000-0700-000032030000}"/>
            </a:ext>
          </a:extLst>
        </xdr:cNvPr>
        <xdr:cNvSpPr/>
      </xdr:nvSpPr>
      <xdr:spPr>
        <a:xfrm>
          <a:off x="2038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53</xdr:row>
      <xdr:rowOff>35577</xdr:rowOff>
    </xdr:from>
    <xdr:ext cx="249299" cy="259045"/>
    <xdr:sp macro="" textlink="">
      <xdr:nvSpPr>
        <xdr:cNvPr id="819" name="テキスト ボックス 818">
          <a:extLst>
            <a:ext uri="{FF2B5EF4-FFF2-40B4-BE49-F238E27FC236}">
              <a16:creationId xmlns:a16="http://schemas.microsoft.com/office/drawing/2014/main" id="{00000000-0008-0000-0700-000033030000}"/>
            </a:ext>
          </a:extLst>
        </xdr:cNvPr>
        <xdr:cNvSpPr txBox="1"/>
      </xdr:nvSpPr>
      <xdr:spPr>
        <a:xfrm>
          <a:off x="2030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54</xdr:row>
      <xdr:rowOff>88900</xdr:rowOff>
    </xdr:from>
    <xdr:to>
      <xdr:col>102</xdr:col>
      <xdr:colOff>165100</xdr:colOff>
      <xdr:row>55</xdr:row>
      <xdr:rowOff>19050</xdr:rowOff>
    </xdr:to>
    <xdr:sp macro="" textlink="">
      <xdr:nvSpPr>
        <xdr:cNvPr id="820" name="楕円 819">
          <a:extLst>
            <a:ext uri="{FF2B5EF4-FFF2-40B4-BE49-F238E27FC236}">
              <a16:creationId xmlns:a16="http://schemas.microsoft.com/office/drawing/2014/main" id="{00000000-0008-0000-0700-000034030000}"/>
            </a:ext>
          </a:extLst>
        </xdr:cNvPr>
        <xdr:cNvSpPr/>
      </xdr:nvSpPr>
      <xdr:spPr>
        <a:xfrm>
          <a:off x="19494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53</xdr:row>
      <xdr:rowOff>35577</xdr:rowOff>
    </xdr:from>
    <xdr:ext cx="249299" cy="259045"/>
    <xdr:sp macro="" textlink="">
      <xdr:nvSpPr>
        <xdr:cNvPr id="821" name="テキスト ボックス 820">
          <a:extLst>
            <a:ext uri="{FF2B5EF4-FFF2-40B4-BE49-F238E27FC236}">
              <a16:creationId xmlns:a16="http://schemas.microsoft.com/office/drawing/2014/main" id="{00000000-0008-0000-0700-000035030000}"/>
            </a:ext>
          </a:extLst>
        </xdr:cNvPr>
        <xdr:cNvSpPr txBox="1"/>
      </xdr:nvSpPr>
      <xdr:spPr>
        <a:xfrm>
          <a:off x="19420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22" name="楕円 821">
          <a:extLst>
            <a:ext uri="{FF2B5EF4-FFF2-40B4-BE49-F238E27FC236}">
              <a16:creationId xmlns:a16="http://schemas.microsoft.com/office/drawing/2014/main" id="{00000000-0008-0000-0700-000036030000}"/>
            </a:ext>
          </a:extLst>
        </xdr:cNvPr>
        <xdr:cNvSpPr/>
      </xdr:nvSpPr>
      <xdr:spPr>
        <a:xfrm>
          <a:off x="18605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53</xdr:row>
      <xdr:rowOff>35577</xdr:rowOff>
    </xdr:from>
    <xdr:ext cx="249299" cy="259045"/>
    <xdr:sp macro="" textlink="">
      <xdr:nvSpPr>
        <xdr:cNvPr id="823" name="テキスト ボックス 822">
          <a:extLst>
            <a:ext uri="{FF2B5EF4-FFF2-40B4-BE49-F238E27FC236}">
              <a16:creationId xmlns:a16="http://schemas.microsoft.com/office/drawing/2014/main" id="{00000000-0008-0000-0700-000037030000}"/>
            </a:ext>
          </a:extLst>
        </xdr:cNvPr>
        <xdr:cNvSpPr txBox="1"/>
      </xdr:nvSpPr>
      <xdr:spPr>
        <a:xfrm>
          <a:off x="18531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824" name="正方形/長方形 823">
          <a:extLst>
            <a:ext uri="{FF2B5EF4-FFF2-40B4-BE49-F238E27FC236}">
              <a16:creationId xmlns:a16="http://schemas.microsoft.com/office/drawing/2014/main" id="{00000000-0008-0000-0700-000038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825" name="正方形/長方形 824">
          <a:extLst>
            <a:ext uri="{FF2B5EF4-FFF2-40B4-BE49-F238E27FC236}">
              <a16:creationId xmlns:a16="http://schemas.microsoft.com/office/drawing/2014/main" id="{00000000-0008-0000-0700-000039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目的別歳出の分析欄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826" name="テキスト ボックス 825">
          <a:extLst>
            <a:ext uri="{FF2B5EF4-FFF2-40B4-BE49-F238E27FC236}">
              <a16:creationId xmlns:a16="http://schemas.microsoft.com/office/drawing/2014/main" id="{00000000-0008-0000-0700-00003A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・議会費は、住民一人当たり４，</a:t>
          </a:r>
          <a:r>
            <a:rPr kumimoji="1" lang="ja-JP" altLang="en-US" sz="1100">
              <a:solidFill>
                <a:schemeClr val="dk1"/>
              </a:solidFill>
              <a:effectLst/>
              <a:latin typeface="+mn-lt"/>
              <a:ea typeface="+mn-ea"/>
              <a:cs typeface="+mn-cs"/>
            </a:rPr>
            <a:t>１３４</a:t>
          </a:r>
          <a:r>
            <a:rPr kumimoji="1" lang="ja-JP" altLang="ja-JP" sz="1100">
              <a:solidFill>
                <a:schemeClr val="dk1"/>
              </a:solidFill>
              <a:effectLst/>
              <a:latin typeface="+mn-lt"/>
              <a:ea typeface="+mn-ea"/>
              <a:cs typeface="+mn-cs"/>
            </a:rPr>
            <a:t>円となっており、類似団体平均、全国平均、東京都平均のいずれも上回っている。市議会が取り組んでいる議会改革のさらなる推進に期待したい。</a:t>
          </a:r>
          <a:endParaRPr lang="ja-JP" altLang="ja-JP" sz="1400">
            <a:effectLst/>
          </a:endParaRPr>
        </a:p>
        <a:p>
          <a:r>
            <a:rPr kumimoji="1" lang="ja-JP" altLang="ja-JP" sz="1100">
              <a:solidFill>
                <a:schemeClr val="dk1"/>
              </a:solidFill>
              <a:effectLst/>
              <a:latin typeface="+mn-lt"/>
              <a:ea typeface="+mn-ea"/>
              <a:cs typeface="+mn-cs"/>
            </a:rPr>
            <a:t>・民生費は、住民一人当たり２</a:t>
          </a:r>
          <a:r>
            <a:rPr kumimoji="1" lang="ja-JP" altLang="en-US" sz="1100">
              <a:solidFill>
                <a:schemeClr val="dk1"/>
              </a:solidFill>
              <a:effectLst/>
              <a:latin typeface="+mn-lt"/>
              <a:ea typeface="+mn-ea"/>
              <a:cs typeface="+mn-cs"/>
            </a:rPr>
            <a:t>６３</a:t>
          </a:r>
          <a:r>
            <a:rPr kumimoji="1" lang="ja-JP" altLang="ja-JP" sz="1100">
              <a:solidFill>
                <a:schemeClr val="dk1"/>
              </a:solidFill>
              <a:effectLst/>
              <a:latin typeface="+mn-lt"/>
              <a:ea typeface="+mn-ea"/>
              <a:cs typeface="+mn-cs"/>
            </a:rPr>
            <a:t>，</a:t>
          </a:r>
          <a:r>
            <a:rPr kumimoji="1" lang="ja-JP" altLang="en-US" sz="1100">
              <a:solidFill>
                <a:schemeClr val="dk1"/>
              </a:solidFill>
              <a:effectLst/>
              <a:latin typeface="+mn-lt"/>
              <a:ea typeface="+mn-ea"/>
              <a:cs typeface="+mn-cs"/>
            </a:rPr>
            <a:t>９９０</a:t>
          </a:r>
          <a:r>
            <a:rPr kumimoji="1" lang="ja-JP" altLang="ja-JP" sz="1100">
              <a:solidFill>
                <a:schemeClr val="dk1"/>
              </a:solidFill>
              <a:effectLst/>
              <a:latin typeface="+mn-lt"/>
              <a:ea typeface="+mn-ea"/>
              <a:cs typeface="+mn-cs"/>
            </a:rPr>
            <a:t>円となっており、類似団体平均に比べ高止まりしている。民生費のうち大きな額を占める生活保護費は日本全体の動向と同じように伸びており、また、しょうがい者数の増等により障害福祉サービス費が依然として伸びているほか、</a:t>
          </a:r>
          <a:r>
            <a:rPr kumimoji="1" lang="ja-JP" altLang="en-US" sz="1100">
              <a:solidFill>
                <a:schemeClr val="dk1"/>
              </a:solidFill>
              <a:effectLst/>
              <a:latin typeface="+mn-lt"/>
              <a:ea typeface="+mn-ea"/>
              <a:cs typeface="+mn-cs"/>
            </a:rPr>
            <a:t>、定額減税補足給付金や国立駅南口子育ち・子育て応援テラス建設工事費の増等</a:t>
          </a:r>
          <a:r>
            <a:rPr kumimoji="1" lang="ja-JP" altLang="ja-JP" sz="1100">
              <a:solidFill>
                <a:schemeClr val="dk1"/>
              </a:solidFill>
              <a:effectLst/>
              <a:latin typeface="+mn-lt"/>
              <a:ea typeface="+mn-ea"/>
              <a:cs typeface="+mn-cs"/>
            </a:rPr>
            <a:t>により、増となった。</a:t>
          </a:r>
          <a:endParaRPr lang="ja-JP" altLang="ja-JP" sz="1400">
            <a:effectLst/>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a:solidFill>
                <a:schemeClr val="dk1"/>
              </a:solidFill>
              <a:effectLst/>
              <a:latin typeface="+mn-lt"/>
              <a:ea typeface="+mn-ea"/>
              <a:cs typeface="+mn-cs"/>
            </a:rPr>
            <a:t>・土木費は、住民一人当たり</a:t>
          </a:r>
          <a:r>
            <a:rPr kumimoji="1" lang="ja-JP" altLang="en-US" sz="1100">
              <a:solidFill>
                <a:schemeClr val="dk1"/>
              </a:solidFill>
              <a:effectLst/>
              <a:latin typeface="+mn-lt"/>
              <a:ea typeface="+mn-ea"/>
              <a:cs typeface="+mn-cs"/>
            </a:rPr>
            <a:t>４２</a:t>
          </a:r>
          <a:r>
            <a:rPr kumimoji="1" lang="ja-JP" altLang="ja-JP" sz="1100">
              <a:solidFill>
                <a:schemeClr val="dk1"/>
              </a:solidFill>
              <a:effectLst/>
              <a:latin typeface="+mn-lt"/>
              <a:ea typeface="+mn-ea"/>
              <a:cs typeface="+mn-cs"/>
            </a:rPr>
            <a:t>，</a:t>
          </a:r>
          <a:r>
            <a:rPr kumimoji="1" lang="ja-JP" altLang="en-US" sz="1100">
              <a:solidFill>
                <a:schemeClr val="dk1"/>
              </a:solidFill>
              <a:effectLst/>
              <a:latin typeface="+mn-lt"/>
              <a:ea typeface="+mn-ea"/>
              <a:cs typeface="+mn-cs"/>
            </a:rPr>
            <a:t>０４</a:t>
          </a:r>
          <a:r>
            <a:rPr kumimoji="1" lang="ja-JP" altLang="ja-JP" sz="1100">
              <a:solidFill>
                <a:schemeClr val="dk1"/>
              </a:solidFill>
              <a:effectLst/>
              <a:latin typeface="+mn-lt"/>
              <a:ea typeface="+mn-ea"/>
              <a:cs typeface="+mn-cs"/>
            </a:rPr>
            <a:t>０円となっており、</a:t>
          </a:r>
          <a:r>
            <a:rPr kumimoji="1" lang="ja-JP" altLang="en-US" sz="1100">
              <a:solidFill>
                <a:schemeClr val="dk1"/>
              </a:solidFill>
              <a:effectLst/>
              <a:latin typeface="+mn-lt"/>
              <a:ea typeface="+mn-ea"/>
              <a:cs typeface="+mn-cs"/>
            </a:rPr>
            <a:t>下水道事業会計補助金の減等があった一方、都市計画事業基金積立金や国立駅周辺整備事業費の増等により</a:t>
          </a:r>
          <a:r>
            <a:rPr kumimoji="1" lang="ja-JP" altLang="ja-JP" sz="1100">
              <a:solidFill>
                <a:schemeClr val="dk1"/>
              </a:solidFill>
              <a:effectLst/>
              <a:latin typeface="+mn-lt"/>
              <a:ea typeface="+mn-ea"/>
              <a:cs typeface="+mn-cs"/>
            </a:rPr>
            <a:t>、増となった。</a:t>
          </a:r>
          <a:endParaRPr kumimoji="1" lang="en-US" altLang="ja-JP" sz="1100">
            <a:solidFill>
              <a:schemeClr val="dk1"/>
            </a:solidFill>
            <a:effectLst/>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a:solidFill>
                <a:schemeClr val="dk1"/>
              </a:solidFill>
              <a:effectLst/>
              <a:latin typeface="+mn-lt"/>
              <a:ea typeface="+mn-ea"/>
              <a:cs typeface="+mn-cs"/>
            </a:rPr>
            <a:t>・教育費は、住民一人当たり</a:t>
          </a:r>
          <a:r>
            <a:rPr kumimoji="1" lang="ja-JP" altLang="en-US" sz="1100">
              <a:solidFill>
                <a:schemeClr val="dk1"/>
              </a:solidFill>
              <a:effectLst/>
              <a:latin typeface="+mn-lt"/>
              <a:ea typeface="+mn-ea"/>
              <a:cs typeface="+mn-cs"/>
            </a:rPr>
            <a:t>７８</a:t>
          </a:r>
          <a:r>
            <a:rPr kumimoji="1" lang="ja-JP" altLang="ja-JP" sz="1100">
              <a:solidFill>
                <a:schemeClr val="dk1"/>
              </a:solidFill>
              <a:effectLst/>
              <a:latin typeface="+mn-lt"/>
              <a:ea typeface="+mn-ea"/>
              <a:cs typeface="+mn-cs"/>
            </a:rPr>
            <a:t>，</a:t>
          </a:r>
          <a:r>
            <a:rPr kumimoji="1" lang="ja-JP" altLang="en-US" sz="1100">
              <a:solidFill>
                <a:schemeClr val="dk1"/>
              </a:solidFill>
              <a:effectLst/>
              <a:latin typeface="+mn-lt"/>
              <a:ea typeface="+mn-ea"/>
              <a:cs typeface="+mn-cs"/>
            </a:rPr>
            <a:t>０１６</a:t>
          </a:r>
          <a:r>
            <a:rPr kumimoji="1" lang="ja-JP" altLang="ja-JP" sz="1100">
              <a:solidFill>
                <a:schemeClr val="dk1"/>
              </a:solidFill>
              <a:effectLst/>
              <a:latin typeface="+mn-lt"/>
              <a:ea typeface="+mn-ea"/>
              <a:cs typeface="+mn-cs"/>
            </a:rPr>
            <a:t>円となっており、</a:t>
          </a:r>
          <a:r>
            <a:rPr kumimoji="1" lang="ja-JP" altLang="en-US" sz="1100">
              <a:solidFill>
                <a:schemeClr val="dk1"/>
              </a:solidFill>
              <a:effectLst/>
              <a:latin typeface="+mn-lt"/>
              <a:ea typeface="+mn-ea"/>
              <a:cs typeface="+mn-cs"/>
            </a:rPr>
            <a:t>国立第二小学校改築事業費の増等があった一方、食育推進・給食ステーション施設取得費や旧給食センター解体工事費の減等により、減</a:t>
          </a:r>
          <a:r>
            <a:rPr kumimoji="1" lang="ja-JP" altLang="ja-JP" sz="1100">
              <a:solidFill>
                <a:schemeClr val="dk1"/>
              </a:solidFill>
              <a:effectLst/>
              <a:latin typeface="+mn-lt"/>
              <a:ea typeface="+mn-ea"/>
              <a:cs typeface="+mn-cs"/>
            </a:rPr>
            <a:t>となった。</a:t>
          </a:r>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152400</xdr:colOff>
      <xdr:row>4</xdr:row>
      <xdr:rowOff>85725</xdr:rowOff>
    </xdr:from>
    <xdr:to>
      <xdr:col>15</xdr:col>
      <xdr:colOff>742950</xdr:colOff>
      <xdr:row>43</xdr:row>
      <xdr:rowOff>123825</xdr:rowOff>
    </xdr:to>
    <xdr:graphicFrame macro="">
      <xdr:nvGraphicFramePr>
        <xdr:cNvPr id="2" name="Chart 1">
          <a:extLst>
            <a:ext uri="{FF2B5EF4-FFF2-40B4-BE49-F238E27FC236}">
              <a16:creationId xmlns:a16="http://schemas.microsoft.com/office/drawing/2014/main" id="{00000000-0008-0000-0000-000001C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46</xdr:row>
      <xdr:rowOff>104775</xdr:rowOff>
    </xdr:from>
    <xdr:to>
      <xdr:col>1</xdr:col>
      <xdr:colOff>895350</xdr:colOff>
      <xdr:row>46</xdr:row>
      <xdr:rowOff>619125</xdr:rowOff>
    </xdr:to>
    <xdr:sp macro="" textlink="">
      <xdr:nvSpPr>
        <xdr:cNvPr id="3" name="Rectangle 2">
          <a:extLst>
            <a:ext uri="{FF2B5EF4-FFF2-40B4-BE49-F238E27FC236}">
              <a16:creationId xmlns:a16="http://schemas.microsoft.com/office/drawing/2014/main" id="{00000000-0008-0000-0000-000002C80000}"/>
            </a:ext>
          </a:extLst>
        </xdr:cNvPr>
        <xdr:cNvSpPr>
          <a:spLocks noChangeArrowheads="1"/>
        </xdr:cNvSpPr>
      </xdr:nvSpPr>
      <xdr:spPr bwMode="auto">
        <a:xfrm>
          <a:off x="828675" y="10067925"/>
          <a:ext cx="695325" cy="514350"/>
        </a:xfrm>
        <a:prstGeom prst="rect">
          <a:avLst/>
        </a:prstGeom>
        <a:solidFill>
          <a:srgbClr val="FF8080"/>
        </a:solidFill>
        <a:ln w="6350">
          <a:solidFill>
            <a:srgbClr val="000000"/>
          </a:solidFill>
          <a:miter lim="800000"/>
          <a:headEnd/>
          <a:tailEnd/>
        </a:ln>
      </xdr:spPr>
    </xdr:sp>
    <xdr:clientData/>
  </xdr:twoCellAnchor>
  <xdr:twoCellAnchor>
    <xdr:from>
      <xdr:col>1</xdr:col>
      <xdr:colOff>200025</xdr:colOff>
      <xdr:row>47</xdr:row>
      <xdr:rowOff>114300</xdr:rowOff>
    </xdr:from>
    <xdr:to>
      <xdr:col>1</xdr:col>
      <xdr:colOff>895350</xdr:colOff>
      <xdr:row>47</xdr:row>
      <xdr:rowOff>619125</xdr:rowOff>
    </xdr:to>
    <xdr:sp macro="" textlink="">
      <xdr:nvSpPr>
        <xdr:cNvPr id="4" name="Rectangle 3">
          <a:extLst>
            <a:ext uri="{FF2B5EF4-FFF2-40B4-BE49-F238E27FC236}">
              <a16:creationId xmlns:a16="http://schemas.microsoft.com/office/drawing/2014/main" id="{00000000-0008-0000-0000-000003C80000}"/>
            </a:ext>
          </a:extLst>
        </xdr:cNvPr>
        <xdr:cNvSpPr>
          <a:spLocks noChangeArrowheads="1"/>
        </xdr:cNvSpPr>
      </xdr:nvSpPr>
      <xdr:spPr bwMode="auto">
        <a:xfrm>
          <a:off x="828675" y="10810875"/>
          <a:ext cx="695325" cy="504825"/>
        </a:xfrm>
        <a:prstGeom prst="rect">
          <a:avLst/>
        </a:prstGeom>
        <a:solidFill>
          <a:srgbClr val="00FFFF"/>
        </a:solidFill>
        <a:ln w="6350">
          <a:solidFill>
            <a:srgbClr val="000000"/>
          </a:solidFill>
          <a:miter lim="800000"/>
          <a:headEnd/>
          <a:tailEnd/>
        </a:ln>
      </xdr:spPr>
    </xdr:sp>
    <xdr:clientData/>
  </xdr:twoCellAnchor>
  <xdr:twoCellAnchor>
    <xdr:from>
      <xdr:col>1</xdr:col>
      <xdr:colOff>200025</xdr:colOff>
      <xdr:row>48</xdr:row>
      <xdr:rowOff>371475</xdr:rowOff>
    </xdr:from>
    <xdr:to>
      <xdr:col>1</xdr:col>
      <xdr:colOff>895350</xdr:colOff>
      <xdr:row>48</xdr:row>
      <xdr:rowOff>371475</xdr:rowOff>
    </xdr:to>
    <xdr:sp macro="" textlink="">
      <xdr:nvSpPr>
        <xdr:cNvPr id="5" name="Line 4">
          <a:extLst>
            <a:ext uri="{FF2B5EF4-FFF2-40B4-BE49-F238E27FC236}">
              <a16:creationId xmlns:a16="http://schemas.microsoft.com/office/drawing/2014/main" id="{00000000-0008-0000-0000-000004C80000}"/>
            </a:ext>
          </a:extLst>
        </xdr:cNvPr>
        <xdr:cNvSpPr>
          <a:spLocks noChangeShapeType="1"/>
        </xdr:cNvSpPr>
      </xdr:nvSpPr>
      <xdr:spPr bwMode="auto">
        <a:xfrm>
          <a:off x="828675" y="11801475"/>
          <a:ext cx="695325" cy="0"/>
        </a:xfrm>
        <a:prstGeom prst="line">
          <a:avLst/>
        </a:prstGeom>
        <a:noFill/>
        <a:ln w="38100">
          <a:solidFill>
            <a:srgbClr val="FF0000"/>
          </a:solidFill>
          <a:round/>
          <a:headEnd/>
          <a:tailEnd/>
        </a:ln>
      </xdr:spPr>
    </xdr:sp>
    <xdr:clientData/>
  </xdr:twoCellAnchor>
  <xdr:twoCellAnchor>
    <xdr:from>
      <xdr:col>1</xdr:col>
      <xdr:colOff>447675</xdr:colOff>
      <xdr:row>48</xdr:row>
      <xdr:rowOff>276225</xdr:rowOff>
    </xdr:from>
    <xdr:to>
      <xdr:col>1</xdr:col>
      <xdr:colOff>638175</xdr:colOff>
      <xdr:row>48</xdr:row>
      <xdr:rowOff>466725</xdr:rowOff>
    </xdr:to>
    <xdr:sp macro="" textlink="">
      <xdr:nvSpPr>
        <xdr:cNvPr id="6" name="Oval 5">
          <a:extLst>
            <a:ext uri="{FF2B5EF4-FFF2-40B4-BE49-F238E27FC236}">
              <a16:creationId xmlns:a16="http://schemas.microsoft.com/office/drawing/2014/main" id="{00000000-0008-0000-0000-000005C80000}"/>
            </a:ext>
          </a:extLst>
        </xdr:cNvPr>
        <xdr:cNvSpPr>
          <a:spLocks noChangeArrowheads="1"/>
        </xdr:cNvSpPr>
      </xdr:nvSpPr>
      <xdr:spPr bwMode="auto">
        <a:xfrm>
          <a:off x="1076325" y="11706225"/>
          <a:ext cx="190500" cy="190500"/>
        </a:xfrm>
        <a:prstGeom prst="ellipse">
          <a:avLst/>
        </a:prstGeom>
        <a:solidFill>
          <a:srgbClr val="FF0000"/>
        </a:solidFill>
        <a:ln w="6350">
          <a:noFill/>
          <a:round/>
          <a:headEnd/>
          <a:tailEnd/>
        </a:ln>
      </xdr:spPr>
    </xdr:sp>
    <xdr:clientData/>
  </xdr:twoCellAnchor>
  <xdr:twoCellAnchor>
    <xdr:from>
      <xdr:col>10</xdr:col>
      <xdr:colOff>323850</xdr:colOff>
      <xdr:row>45</xdr:row>
      <xdr:rowOff>9525</xdr:rowOff>
    </xdr:from>
    <xdr:to>
      <xdr:col>15</xdr:col>
      <xdr:colOff>723900</xdr:colOff>
      <xdr:row>49</xdr:row>
      <xdr:rowOff>0</xdr:rowOff>
    </xdr:to>
    <xdr:sp macro="" textlink="">
      <xdr:nvSpPr>
        <xdr:cNvPr id="7" name="Rectangle 6">
          <a:extLst>
            <a:ext uri="{FF2B5EF4-FFF2-40B4-BE49-F238E27FC236}">
              <a16:creationId xmlns:a16="http://schemas.microsoft.com/office/drawing/2014/main" id="{00000000-0008-0000-0000-000006C80000}"/>
            </a:ext>
          </a:extLst>
        </xdr:cNvPr>
        <xdr:cNvSpPr>
          <a:spLocks noChangeArrowheads="1"/>
        </xdr:cNvSpPr>
      </xdr:nvSpPr>
      <xdr:spPr bwMode="auto">
        <a:xfrm>
          <a:off x="10982325" y="9601200"/>
          <a:ext cx="5972175" cy="2562225"/>
        </a:xfrm>
        <a:prstGeom prst="rect">
          <a:avLst/>
        </a:prstGeom>
        <a:solidFill>
          <a:srgbClr val="FFFFFF"/>
        </a:solidFill>
        <a:ln w="19050">
          <a:solidFill>
            <a:srgbClr val="000000"/>
          </a:solidFill>
          <a:miter lim="800000"/>
          <a:headEnd/>
          <a:tailEnd/>
        </a:ln>
      </xdr:spPr>
    </xdr:sp>
    <xdr:clientData/>
  </xdr:twoCellAnchor>
  <xdr:twoCellAnchor>
    <xdr:from>
      <xdr:col>10</xdr:col>
      <xdr:colOff>323850</xdr:colOff>
      <xdr:row>45</xdr:row>
      <xdr:rowOff>9525</xdr:rowOff>
    </xdr:from>
    <xdr:to>
      <xdr:col>11</xdr:col>
      <xdr:colOff>104775</xdr:colOff>
      <xdr:row>45</xdr:row>
      <xdr:rowOff>323850</xdr:rowOff>
    </xdr:to>
    <xdr:sp macro="" textlink="">
      <xdr:nvSpPr>
        <xdr:cNvPr id="8" name="Rectangle 7">
          <a:extLst>
            <a:ext uri="{FF2B5EF4-FFF2-40B4-BE49-F238E27FC236}">
              <a16:creationId xmlns:a16="http://schemas.microsoft.com/office/drawing/2014/main" id="{00000000-0008-0000-0000-000007040000}"/>
            </a:ext>
          </a:extLst>
        </xdr:cNvPr>
        <xdr:cNvSpPr>
          <a:spLocks noChangeArrowheads="1"/>
        </xdr:cNvSpPr>
      </xdr:nvSpPr>
      <xdr:spPr bwMode="auto">
        <a:xfrm>
          <a:off x="10982325" y="9601200"/>
          <a:ext cx="895350" cy="31432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123825</xdr:colOff>
      <xdr:row>0</xdr:row>
      <xdr:rowOff>123825</xdr:rowOff>
    </xdr:from>
    <xdr:to>
      <xdr:col>9</xdr:col>
      <xdr:colOff>104775</xdr:colOff>
      <xdr:row>3</xdr:row>
      <xdr:rowOff>133350</xdr:rowOff>
    </xdr:to>
    <xdr:sp macro="" textlink="">
      <xdr:nvSpPr>
        <xdr:cNvPr id="9" name="表題ボックス">
          <a:extLst>
            <a:ext uri="{FF2B5EF4-FFF2-40B4-BE49-F238E27FC236}">
              <a16:creationId xmlns:a16="http://schemas.microsoft.com/office/drawing/2014/main" id="{00000000-0008-0000-0000-00000904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7</a:t>
          </a:r>
          <a:r>
            <a:rPr lang="ja-JP" altLang="en-US" sz="2400" b="1" i="0" strike="noStrike">
              <a:solidFill>
                <a:srgbClr val="000000"/>
              </a:solidFill>
              <a:latin typeface="ＭＳ ゴシック"/>
              <a:ea typeface="ＭＳ ゴシック"/>
            </a:rPr>
            <a:t>）実質収支比率等に係る経年分析（市町村）</a:t>
          </a:r>
        </a:p>
      </xdr:txBody>
    </xdr:sp>
    <xdr:clientData/>
  </xdr:twoCellAnchor>
  <xdr:twoCellAnchor>
    <xdr:from>
      <xdr:col>1</xdr:col>
      <xdr:colOff>0</xdr:colOff>
      <xdr:row>45</xdr:row>
      <xdr:rowOff>0</xdr:rowOff>
    </xdr:from>
    <xdr:to>
      <xdr:col>5</xdr:col>
      <xdr:colOff>0</xdr:colOff>
      <xdr:row>46</xdr:row>
      <xdr:rowOff>0</xdr:rowOff>
    </xdr:to>
    <xdr:sp macro="" textlink="">
      <xdr:nvSpPr>
        <xdr:cNvPr id="10" name="Line 10">
          <a:extLst>
            <a:ext uri="{FF2B5EF4-FFF2-40B4-BE49-F238E27FC236}">
              <a16:creationId xmlns:a16="http://schemas.microsoft.com/office/drawing/2014/main" id="{00000000-0008-0000-0000-00000AC80000}"/>
            </a:ext>
          </a:extLst>
        </xdr:cNvPr>
        <xdr:cNvSpPr>
          <a:spLocks noChangeShapeType="1"/>
        </xdr:cNvSpPr>
      </xdr:nvSpPr>
      <xdr:spPr bwMode="auto">
        <a:xfrm>
          <a:off x="628650" y="9591675"/>
          <a:ext cx="4457700" cy="371475"/>
        </a:xfrm>
        <a:prstGeom prst="line">
          <a:avLst/>
        </a:prstGeom>
        <a:noFill/>
        <a:ln w="19050">
          <a:solidFill>
            <a:srgbClr val="000000"/>
          </a:solidFill>
          <a:round/>
          <a:headEnd/>
          <a:tailEnd/>
        </a:ln>
      </xdr:spPr>
    </xdr:sp>
    <xdr:clientData/>
  </xdr:twoCellAnchor>
  <xdr:twoCellAnchor>
    <xdr:from>
      <xdr:col>9</xdr:col>
      <xdr:colOff>628650</xdr:colOff>
      <xdr:row>1</xdr:row>
      <xdr:rowOff>76200</xdr:rowOff>
    </xdr:from>
    <xdr:to>
      <xdr:col>11</xdr:col>
      <xdr:colOff>933450</xdr:colOff>
      <xdr:row>3</xdr:row>
      <xdr:rowOff>76200</xdr:rowOff>
    </xdr:to>
    <xdr:sp macro="" textlink="">
      <xdr:nvSpPr>
        <xdr:cNvPr id="11" name="年度ボックス">
          <a:extLst>
            <a:ext uri="{FF2B5EF4-FFF2-40B4-BE49-F238E27FC236}">
              <a16:creationId xmlns:a16="http://schemas.microsoft.com/office/drawing/2014/main" id="{00000000-0008-0000-0000-00000BC80000}"/>
            </a:ext>
          </a:extLst>
        </xdr:cNvPr>
        <xdr:cNvSpPr>
          <a:spLocks noChangeArrowheads="1"/>
        </xdr:cNvSpPr>
      </xdr:nvSpPr>
      <xdr:spPr bwMode="auto">
        <a:xfrm>
          <a:off x="10172700" y="285750"/>
          <a:ext cx="253365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219075</xdr:colOff>
      <xdr:row>1</xdr:row>
      <xdr:rowOff>76200</xdr:rowOff>
    </xdr:from>
    <xdr:to>
      <xdr:col>15</xdr:col>
      <xdr:colOff>685800</xdr:colOff>
      <xdr:row>3</xdr:row>
      <xdr:rowOff>76200</xdr:rowOff>
    </xdr:to>
    <xdr:sp macro="" textlink="">
      <xdr:nvSpPr>
        <xdr:cNvPr id="12" name="団体名称ボックス">
          <a:extLst>
            <a:ext uri="{FF2B5EF4-FFF2-40B4-BE49-F238E27FC236}">
              <a16:creationId xmlns:a16="http://schemas.microsoft.com/office/drawing/2014/main" id="{00000000-0008-0000-0000-00000CC80000}"/>
            </a:ext>
          </a:extLst>
        </xdr:cNvPr>
        <xdr:cNvSpPr>
          <a:spLocks noChangeArrowheads="1"/>
        </xdr:cNvSpPr>
      </xdr:nvSpPr>
      <xdr:spPr bwMode="auto">
        <a:xfrm>
          <a:off x="13106400" y="285750"/>
          <a:ext cx="381000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東京都国立市</a:t>
          </a:r>
        </a:p>
      </xdr:txBody>
    </xdr:sp>
    <xdr:clientData/>
  </xdr:twoCellAnchor>
  <xdr:twoCellAnchor>
    <xdr:from>
      <xdr:col>0</xdr:col>
      <xdr:colOff>466725</xdr:colOff>
      <xdr:row>4</xdr:row>
      <xdr:rowOff>0</xdr:rowOff>
    </xdr:from>
    <xdr:to>
      <xdr:col>3</xdr:col>
      <xdr:colOff>733425</xdr:colOff>
      <xdr:row>6</xdr:row>
      <xdr:rowOff>66675</xdr:rowOff>
    </xdr:to>
    <xdr:sp macro="" textlink="">
      <xdr:nvSpPr>
        <xdr:cNvPr id="13" name="テキスト ボックス 6">
          <a:extLst>
            <a:ext uri="{FF2B5EF4-FFF2-40B4-BE49-F238E27FC236}">
              <a16:creationId xmlns:a16="http://schemas.microsoft.com/office/drawing/2014/main" id="{00000000-0008-0000-0000-00000DC80000}"/>
            </a:ext>
          </a:extLst>
        </xdr:cNvPr>
        <xdr:cNvSpPr txBox="1">
          <a:spLocks noChangeArrowheads="1"/>
        </xdr:cNvSpPr>
      </xdr:nvSpPr>
      <xdr:spPr bwMode="auto">
        <a:xfrm>
          <a:off x="466725" y="838200"/>
          <a:ext cx="31242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485776</xdr:colOff>
      <xdr:row>45</xdr:row>
      <xdr:rowOff>342900</xdr:rowOff>
    </xdr:from>
    <xdr:to>
      <xdr:col>15</xdr:col>
      <xdr:colOff>542925</xdr:colOff>
      <xdr:row>48</xdr:row>
      <xdr:rowOff>590550</xdr:rowOff>
    </xdr:to>
    <xdr:sp macro="" textlink="" fLocksText="0">
      <xdr:nvSpPr>
        <xdr:cNvPr id="14" name="テキスト ボックス 13">
          <a:extLst>
            <a:ext uri="{FF2B5EF4-FFF2-40B4-BE49-F238E27FC236}">
              <a16:creationId xmlns:a16="http://schemas.microsoft.com/office/drawing/2014/main" id="{00000000-0008-0000-0000-00000F000000}"/>
            </a:ext>
          </a:extLst>
        </xdr:cNvPr>
        <xdr:cNvSpPr txBox="1"/>
      </xdr:nvSpPr>
      <xdr:spPr>
        <a:xfrm>
          <a:off x="11144251" y="9934575"/>
          <a:ext cx="5629274" cy="208597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ja-JP" altLang="en-US" sz="1100">
              <a:solidFill>
                <a:schemeClr val="dk1"/>
              </a:solidFill>
              <a:effectLst/>
              <a:latin typeface="+mn-lt"/>
              <a:ea typeface="+mn-ea"/>
              <a:cs typeface="+mn-cs"/>
            </a:rPr>
            <a:t>　</a:t>
          </a:r>
          <a:r>
            <a:rPr lang="ja-JP" altLang="ja-JP" sz="1100">
              <a:solidFill>
                <a:schemeClr val="dk1"/>
              </a:solidFill>
              <a:effectLst/>
              <a:latin typeface="+mn-lt"/>
              <a:ea typeface="+mn-ea"/>
              <a:cs typeface="+mn-cs"/>
            </a:rPr>
            <a:t>令和２、３年度は実質単年度収支</a:t>
          </a:r>
          <a:r>
            <a:rPr lang="ja-JP" altLang="en-US" sz="1100">
              <a:solidFill>
                <a:schemeClr val="dk1"/>
              </a:solidFill>
              <a:effectLst/>
              <a:latin typeface="+mn-lt"/>
              <a:ea typeface="+mn-ea"/>
              <a:cs typeface="+mn-cs"/>
            </a:rPr>
            <a:t>は</a:t>
          </a:r>
          <a:r>
            <a:rPr lang="ja-JP" altLang="ja-JP" sz="1100">
              <a:solidFill>
                <a:schemeClr val="dk1"/>
              </a:solidFill>
              <a:effectLst/>
              <a:latin typeface="+mn-lt"/>
              <a:ea typeface="+mn-ea"/>
              <a:cs typeface="+mn-cs"/>
            </a:rPr>
            <a:t>黒字</a:t>
          </a:r>
          <a:r>
            <a:rPr lang="ja-JP" altLang="en-US" sz="1100">
              <a:solidFill>
                <a:schemeClr val="dk1"/>
              </a:solidFill>
              <a:effectLst/>
              <a:latin typeface="+mn-lt"/>
              <a:ea typeface="+mn-ea"/>
              <a:cs typeface="+mn-cs"/>
            </a:rPr>
            <a:t>であった</a:t>
          </a:r>
          <a:r>
            <a:rPr lang="ja-JP" altLang="ja-JP" sz="1100">
              <a:solidFill>
                <a:schemeClr val="dk1"/>
              </a:solidFill>
              <a:effectLst/>
              <a:latin typeface="+mn-lt"/>
              <a:ea typeface="+mn-ea"/>
              <a:cs typeface="+mn-cs"/>
            </a:rPr>
            <a:t>。</a:t>
          </a:r>
          <a:endParaRPr lang="ja-JP" altLang="ja-JP" sz="1400">
            <a:effectLst/>
          </a:endParaRPr>
        </a:p>
        <a:p>
          <a:r>
            <a:rPr lang="ja-JP" altLang="ja-JP" sz="1100">
              <a:solidFill>
                <a:schemeClr val="dk1"/>
              </a:solidFill>
              <a:effectLst/>
              <a:latin typeface="+mn-lt"/>
              <a:ea typeface="+mn-ea"/>
              <a:cs typeface="+mn-cs"/>
            </a:rPr>
            <a:t>　令和４年度は、普通会計の単年度収支が減少したことや基金取崩額が増加したことが影響し、数値は</a:t>
          </a:r>
          <a:r>
            <a:rPr lang="ja-JP" altLang="en-US" sz="1100">
              <a:solidFill>
                <a:schemeClr val="dk1"/>
              </a:solidFill>
              <a:effectLst/>
              <a:latin typeface="+mn-lt"/>
              <a:ea typeface="+mn-ea"/>
              <a:cs typeface="+mn-cs"/>
            </a:rPr>
            <a:t>赤字</a:t>
          </a:r>
          <a:r>
            <a:rPr lang="ja-JP" altLang="ja-JP" sz="1100">
              <a:solidFill>
                <a:schemeClr val="dk1"/>
              </a:solidFill>
              <a:effectLst/>
              <a:latin typeface="+mn-lt"/>
              <a:ea typeface="+mn-ea"/>
              <a:cs typeface="+mn-cs"/>
            </a:rPr>
            <a:t>に転じ</a:t>
          </a:r>
          <a:r>
            <a:rPr lang="ja-JP" altLang="en-US" sz="1100">
              <a:solidFill>
                <a:schemeClr val="dk1"/>
              </a:solidFill>
              <a:effectLst/>
              <a:latin typeface="+mn-lt"/>
              <a:ea typeface="+mn-ea"/>
              <a:cs typeface="+mn-cs"/>
            </a:rPr>
            <a:t>て、</a:t>
          </a:r>
          <a:r>
            <a:rPr lang="ja-JP" altLang="ja-JP" sz="1100">
              <a:solidFill>
                <a:schemeClr val="dk1"/>
              </a:solidFill>
              <a:effectLst/>
              <a:latin typeface="+mn-lt"/>
              <a:ea typeface="+mn-ea"/>
              <a:cs typeface="+mn-cs"/>
            </a:rPr>
            <a:t>令和５年度</a:t>
          </a:r>
          <a:r>
            <a:rPr lang="ja-JP" altLang="en-US" sz="1100">
              <a:solidFill>
                <a:schemeClr val="dk1"/>
              </a:solidFill>
              <a:effectLst/>
              <a:latin typeface="+mn-lt"/>
              <a:ea typeface="+mn-ea"/>
              <a:cs typeface="+mn-cs"/>
            </a:rPr>
            <a:t>も赤字であ</a:t>
          </a:r>
          <a:r>
            <a:rPr lang="ja-JP" altLang="ja-JP" sz="1100">
              <a:solidFill>
                <a:schemeClr val="dk1"/>
              </a:solidFill>
              <a:effectLst/>
              <a:latin typeface="+mn-lt"/>
              <a:ea typeface="+mn-ea"/>
              <a:cs typeface="+mn-cs"/>
            </a:rPr>
            <a:t>った。</a:t>
          </a:r>
          <a:endParaRPr lang="ja-JP" altLang="ja-JP" sz="1400">
            <a:effectLst/>
          </a:endParaRPr>
        </a:p>
        <a:p>
          <a:r>
            <a:rPr lang="ja-JP" altLang="ja-JP" sz="1100">
              <a:solidFill>
                <a:schemeClr val="dk1"/>
              </a:solidFill>
              <a:effectLst/>
              <a:latin typeface="+mn-lt"/>
              <a:ea typeface="+mn-ea"/>
              <a:cs typeface="+mn-cs"/>
            </a:rPr>
            <a:t>　令和</a:t>
          </a:r>
          <a:r>
            <a:rPr lang="ja-JP" altLang="en-US" sz="1100">
              <a:solidFill>
                <a:schemeClr val="dk1"/>
              </a:solidFill>
              <a:effectLst/>
              <a:latin typeface="+mn-lt"/>
              <a:ea typeface="+mn-ea"/>
              <a:cs typeface="+mn-cs"/>
            </a:rPr>
            <a:t>６</a:t>
          </a:r>
          <a:r>
            <a:rPr lang="ja-JP" altLang="ja-JP" sz="1100">
              <a:solidFill>
                <a:schemeClr val="dk1"/>
              </a:solidFill>
              <a:effectLst/>
              <a:latin typeface="+mn-lt"/>
              <a:ea typeface="+mn-ea"/>
              <a:cs typeface="+mn-cs"/>
            </a:rPr>
            <a:t>年度</a:t>
          </a:r>
          <a:r>
            <a:rPr lang="ja-JP" altLang="en-US" sz="1100">
              <a:solidFill>
                <a:schemeClr val="dk1"/>
              </a:solidFill>
              <a:effectLst/>
              <a:latin typeface="+mn-lt"/>
              <a:ea typeface="+mn-ea"/>
              <a:cs typeface="+mn-cs"/>
            </a:rPr>
            <a:t>は、</a:t>
          </a:r>
          <a:r>
            <a:rPr lang="ja-JP" altLang="ja-JP" sz="1100">
              <a:solidFill>
                <a:schemeClr val="dk1"/>
              </a:solidFill>
              <a:effectLst/>
              <a:latin typeface="+mn-lt"/>
              <a:ea typeface="+mn-ea"/>
              <a:cs typeface="+mn-cs"/>
            </a:rPr>
            <a:t>単年度収支</a:t>
          </a:r>
          <a:r>
            <a:rPr lang="ja-JP" altLang="en-US" sz="1100">
              <a:solidFill>
                <a:schemeClr val="dk1"/>
              </a:solidFill>
              <a:effectLst/>
              <a:latin typeface="+mn-lt"/>
              <a:ea typeface="+mn-ea"/>
              <a:cs typeface="+mn-cs"/>
            </a:rPr>
            <a:t>の</a:t>
          </a:r>
          <a:r>
            <a:rPr lang="ja-JP" altLang="ja-JP" sz="1100">
              <a:solidFill>
                <a:schemeClr val="dk1"/>
              </a:solidFill>
              <a:effectLst/>
              <a:latin typeface="+mn-lt"/>
              <a:ea typeface="+mn-ea"/>
              <a:cs typeface="+mn-cs"/>
            </a:rPr>
            <a:t>減少</a:t>
          </a:r>
          <a:r>
            <a:rPr lang="ja-JP" altLang="en-US" sz="1100">
              <a:solidFill>
                <a:schemeClr val="dk1"/>
              </a:solidFill>
              <a:effectLst/>
              <a:latin typeface="+mn-lt"/>
              <a:ea typeface="+mn-ea"/>
              <a:cs typeface="+mn-cs"/>
            </a:rPr>
            <a:t>とともに</a:t>
          </a:r>
          <a:r>
            <a:rPr lang="ja-JP" altLang="ja-JP" sz="1100">
              <a:solidFill>
                <a:schemeClr val="dk1"/>
              </a:solidFill>
              <a:effectLst/>
              <a:latin typeface="+mn-lt"/>
              <a:ea typeface="+mn-ea"/>
              <a:cs typeface="+mn-cs"/>
            </a:rPr>
            <a:t>、</a:t>
          </a:r>
          <a:r>
            <a:rPr lang="ja-JP" altLang="en-US" sz="1100">
              <a:solidFill>
                <a:schemeClr val="dk1"/>
              </a:solidFill>
              <a:effectLst/>
              <a:latin typeface="+mn-lt"/>
              <a:ea typeface="+mn-ea"/>
              <a:cs typeface="+mn-cs"/>
            </a:rPr>
            <a:t>財政調整基金への積み立てが減じたことにより、赤字の値が悪化した。</a:t>
          </a:r>
          <a:endParaRPr lang="en-US" altLang="ja-JP" sz="1100">
            <a:solidFill>
              <a:schemeClr val="dk1"/>
            </a:solidFill>
            <a:effectLst/>
            <a:latin typeface="+mn-lt"/>
            <a:ea typeface="+mn-ea"/>
            <a:cs typeface="+mn-cs"/>
          </a:endParaRPr>
        </a:p>
        <a:p>
          <a:r>
            <a:rPr lang="ja-JP" altLang="en-US" sz="1100">
              <a:solidFill>
                <a:schemeClr val="dk1"/>
              </a:solidFill>
              <a:effectLst/>
              <a:latin typeface="+mn-lt"/>
              <a:ea typeface="+mn-ea"/>
              <a:cs typeface="+mn-cs"/>
            </a:rPr>
            <a:t>　</a:t>
          </a:r>
          <a:r>
            <a:rPr lang="ja-JP" altLang="ja-JP" sz="1100">
              <a:solidFill>
                <a:schemeClr val="dk1"/>
              </a:solidFill>
              <a:effectLst/>
              <a:latin typeface="+mn-lt"/>
              <a:ea typeface="+mn-ea"/>
              <a:cs typeface="+mn-cs"/>
            </a:rPr>
            <a:t>財政調整基金残高、実質収支額には常に留意した財政運営を行っていく必要がある。</a:t>
          </a:r>
          <a:endParaRPr lang="ja-JP" altLang="ja-JP" sz="1400">
            <a:effectLst/>
          </a:endParaRPr>
        </a:p>
        <a:p>
          <a:endParaRPr kumimoji="1" lang="ja-JP" altLang="en-US" sz="1400">
            <a:latin typeface="ＭＳ ゴシック" pitchFamily="49" charset="-128"/>
            <a:ea typeface="ＭＳ ゴシック" pitchFamily="49" charset="-128"/>
          </a:endParaRP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447675</xdr:colOff>
      <xdr:row>3</xdr:row>
      <xdr:rowOff>104775</xdr:rowOff>
    </xdr:from>
    <xdr:to>
      <xdr:col>15</xdr:col>
      <xdr:colOff>1447800</xdr:colOff>
      <xdr:row>31</xdr:row>
      <xdr:rowOff>0</xdr:rowOff>
    </xdr:to>
    <xdr:graphicFrame macro="">
      <xdr:nvGraphicFramePr>
        <xdr:cNvPr id="2" name="Chart 5">
          <a:extLst>
            <a:ext uri="{FF2B5EF4-FFF2-40B4-BE49-F238E27FC236}">
              <a16:creationId xmlns:a16="http://schemas.microsoft.com/office/drawing/2014/main" id="{00000000-0008-0000-0100-000001D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466725</xdr:colOff>
      <xdr:row>32</xdr:row>
      <xdr:rowOff>0</xdr:rowOff>
    </xdr:from>
    <xdr:to>
      <xdr:col>15</xdr:col>
      <xdr:colOff>1057275</xdr:colOff>
      <xdr:row>43</xdr:row>
      <xdr:rowOff>0</xdr:rowOff>
    </xdr:to>
    <xdr:sp macro="" textlink="">
      <xdr:nvSpPr>
        <xdr:cNvPr id="3" name="正方形/長方形 3">
          <a:extLst>
            <a:ext uri="{FF2B5EF4-FFF2-40B4-BE49-F238E27FC236}">
              <a16:creationId xmlns:a16="http://schemas.microsoft.com/office/drawing/2014/main" id="{00000000-0008-0000-0100-000002D80000}"/>
            </a:ext>
          </a:extLst>
        </xdr:cNvPr>
        <xdr:cNvSpPr>
          <a:spLocks noChangeArrowheads="1"/>
        </xdr:cNvSpPr>
      </xdr:nvSpPr>
      <xdr:spPr bwMode="auto">
        <a:xfrm>
          <a:off x="11353800" y="6896100"/>
          <a:ext cx="6305550" cy="5448300"/>
        </a:xfrm>
        <a:prstGeom prst="rect">
          <a:avLst/>
        </a:prstGeom>
        <a:solidFill>
          <a:srgbClr val="FFFFFF"/>
        </a:solidFill>
        <a:ln w="19050" algn="ctr">
          <a:solidFill>
            <a:srgbClr val="000000"/>
          </a:solidFill>
          <a:miter lim="800000"/>
          <a:headEnd/>
          <a:tailEnd/>
        </a:ln>
      </xdr:spPr>
    </xdr:sp>
    <xdr:clientData/>
  </xdr:twoCellAnchor>
  <xdr:twoCellAnchor>
    <xdr:from>
      <xdr:col>10</xdr:col>
      <xdr:colOff>533400</xdr:colOff>
      <xdr:row>32</xdr:row>
      <xdr:rowOff>28575</xdr:rowOff>
    </xdr:from>
    <xdr:to>
      <xdr:col>11</xdr:col>
      <xdr:colOff>914400</xdr:colOff>
      <xdr:row>33</xdr:row>
      <xdr:rowOff>19050</xdr:rowOff>
    </xdr:to>
    <xdr:sp macro="" textlink="">
      <xdr:nvSpPr>
        <xdr:cNvPr id="4" name="テキスト ボックス 4">
          <a:extLst>
            <a:ext uri="{FF2B5EF4-FFF2-40B4-BE49-F238E27FC236}">
              <a16:creationId xmlns:a16="http://schemas.microsoft.com/office/drawing/2014/main" id="{00000000-0008-0000-0100-000003D80000}"/>
            </a:ext>
          </a:extLst>
        </xdr:cNvPr>
        <xdr:cNvSpPr txBox="1">
          <a:spLocks noChangeArrowheads="1"/>
        </xdr:cNvSpPr>
      </xdr:nvSpPr>
      <xdr:spPr bwMode="auto">
        <a:xfrm>
          <a:off x="11420475" y="6924675"/>
          <a:ext cx="15240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500" b="1" i="0" strike="noStrike">
              <a:solidFill>
                <a:srgbClr val="000000"/>
              </a:solidFill>
              <a:latin typeface="ＭＳ ゴシック"/>
              <a:ea typeface="ＭＳ ゴシック"/>
            </a:rPr>
            <a:t>分析欄</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5" name="直線コネクタ 4">
          <a:extLst>
            <a:ext uri="{FF2B5EF4-FFF2-40B4-BE49-F238E27FC236}">
              <a16:creationId xmlns:a16="http://schemas.microsoft.com/office/drawing/2014/main" id="{00000000-0008-0000-0100-000006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142875</xdr:colOff>
      <xdr:row>0</xdr:row>
      <xdr:rowOff>142875</xdr:rowOff>
    </xdr:from>
    <xdr:to>
      <xdr:col>9</xdr:col>
      <xdr:colOff>723900</xdr:colOff>
      <xdr:row>3</xdr:row>
      <xdr:rowOff>152400</xdr:rowOff>
    </xdr:to>
    <xdr:sp macro="" textlink="">
      <xdr:nvSpPr>
        <xdr:cNvPr id="6" name="表題ボックス">
          <a:extLst>
            <a:ext uri="{FF2B5EF4-FFF2-40B4-BE49-F238E27FC236}">
              <a16:creationId xmlns:a16="http://schemas.microsoft.com/office/drawing/2014/main" id="{00000000-0008-0000-0100-000006D80000}"/>
            </a:ext>
          </a:extLst>
        </xdr:cNvPr>
        <xdr:cNvSpPr>
          <a:spLocks noChangeArrowheads="1"/>
        </xdr:cNvSpPr>
      </xdr:nvSpPr>
      <xdr:spPr bwMode="auto">
        <a:xfrm>
          <a:off x="142875" y="142875"/>
          <a:ext cx="103251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8</a:t>
          </a:r>
          <a:r>
            <a:rPr lang="ja-JP" altLang="en-US" sz="2400" b="1" i="0" strike="noStrike">
              <a:solidFill>
                <a:srgbClr val="000000"/>
              </a:solidFill>
              <a:latin typeface="ＭＳ ゴシック"/>
              <a:ea typeface="ＭＳ ゴシック"/>
            </a:rPr>
            <a:t>）連結実質赤字比率に係る赤字・黒字の構成分析（市町村）</a:t>
          </a:r>
        </a:p>
      </xdr:txBody>
    </xdr:sp>
    <xdr:clientData/>
  </xdr:twoCellAnchor>
  <xdr:twoCellAnchor>
    <xdr:from>
      <xdr:col>9</xdr:col>
      <xdr:colOff>1066800</xdr:colOff>
      <xdr:row>1</xdr:row>
      <xdr:rowOff>28575</xdr:rowOff>
    </xdr:from>
    <xdr:to>
      <xdr:col>12</xdr:col>
      <xdr:colOff>171450</xdr:colOff>
      <xdr:row>3</xdr:row>
      <xdr:rowOff>66675</xdr:rowOff>
    </xdr:to>
    <xdr:sp macro="" textlink="">
      <xdr:nvSpPr>
        <xdr:cNvPr id="7" name="年度ボックス">
          <a:extLst>
            <a:ext uri="{FF2B5EF4-FFF2-40B4-BE49-F238E27FC236}">
              <a16:creationId xmlns:a16="http://schemas.microsoft.com/office/drawing/2014/main" id="{00000000-0008-0000-0100-000007D8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657225</xdr:colOff>
      <xdr:row>1</xdr:row>
      <xdr:rowOff>28575</xdr:rowOff>
    </xdr:from>
    <xdr:to>
      <xdr:col>15</xdr:col>
      <xdr:colOff>1038225</xdr:colOff>
      <xdr:row>3</xdr:row>
      <xdr:rowOff>66675</xdr:rowOff>
    </xdr:to>
    <xdr:sp macro="" textlink="">
      <xdr:nvSpPr>
        <xdr:cNvPr id="8" name="団体名称ボックス">
          <a:extLst>
            <a:ext uri="{FF2B5EF4-FFF2-40B4-BE49-F238E27FC236}">
              <a16:creationId xmlns:a16="http://schemas.microsoft.com/office/drawing/2014/main" id="{00000000-0008-0000-0100-000008D80000}"/>
            </a:ext>
          </a:extLst>
        </xdr:cNvPr>
        <xdr:cNvSpPr>
          <a:spLocks noChangeArrowheads="1"/>
        </xdr:cNvSpPr>
      </xdr:nvSpPr>
      <xdr:spPr bwMode="auto">
        <a:xfrm>
          <a:off x="1383030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東京都国立市</a:t>
          </a:r>
        </a:p>
      </xdr:txBody>
    </xdr:sp>
    <xdr:clientData/>
  </xdr:twoCellAnchor>
  <xdr:twoCellAnchor editAs="oneCell">
    <xdr:from>
      <xdr:col>1</xdr:col>
      <xdr:colOff>0</xdr:colOff>
      <xdr:row>3</xdr:row>
      <xdr:rowOff>28575</xdr:rowOff>
    </xdr:from>
    <xdr:to>
      <xdr:col>4</xdr:col>
      <xdr:colOff>914400</xdr:colOff>
      <xdr:row>4</xdr:row>
      <xdr:rowOff>200025</xdr:rowOff>
    </xdr:to>
    <xdr:sp macro="" textlink="">
      <xdr:nvSpPr>
        <xdr:cNvPr id="9" name="テキスト ボックス 6">
          <a:extLst>
            <a:ext uri="{FF2B5EF4-FFF2-40B4-BE49-F238E27FC236}">
              <a16:creationId xmlns:a16="http://schemas.microsoft.com/office/drawing/2014/main" id="{00000000-0008-0000-0100-000009D80000}"/>
            </a:ext>
          </a:extLst>
        </xdr:cNvPr>
        <xdr:cNvSpPr txBox="1">
          <a:spLocks noChangeArrowheads="1"/>
        </xdr:cNvSpPr>
      </xdr:nvSpPr>
      <xdr:spPr bwMode="auto">
        <a:xfrm>
          <a:off x="504825" y="657225"/>
          <a:ext cx="431482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600075</xdr:colOff>
      <xdr:row>32</xdr:row>
      <xdr:rowOff>352425</xdr:rowOff>
    </xdr:from>
    <xdr:to>
      <xdr:col>15</xdr:col>
      <xdr:colOff>923926</xdr:colOff>
      <xdr:row>42</xdr:row>
      <xdr:rowOff>276225</xdr:rowOff>
    </xdr:to>
    <xdr:sp macro="" textlink="" fLocksText="0">
      <xdr:nvSpPr>
        <xdr:cNvPr id="10" name="テキスト ボックス 9">
          <a:extLst>
            <a:ext uri="{FF2B5EF4-FFF2-40B4-BE49-F238E27FC236}">
              <a16:creationId xmlns:a16="http://schemas.microsoft.com/office/drawing/2014/main" id="{00000000-0008-0000-0100-00000B000000}"/>
            </a:ext>
          </a:extLst>
        </xdr:cNvPr>
        <xdr:cNvSpPr txBox="1"/>
      </xdr:nvSpPr>
      <xdr:spPr>
        <a:xfrm>
          <a:off x="11487150" y="7248525"/>
          <a:ext cx="6038851" cy="48768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solidFill>
                <a:schemeClr val="dk1"/>
              </a:solidFill>
              <a:effectLst/>
              <a:latin typeface="+mn-lt"/>
              <a:ea typeface="+mn-ea"/>
              <a:cs typeface="+mn-cs"/>
            </a:rPr>
            <a:t>　</a:t>
          </a:r>
          <a:r>
            <a:rPr kumimoji="1" lang="ja-JP" altLang="ja-JP" sz="1100">
              <a:solidFill>
                <a:schemeClr val="dk1"/>
              </a:solidFill>
              <a:effectLst/>
              <a:latin typeface="+mn-lt"/>
              <a:ea typeface="+mn-ea"/>
              <a:cs typeface="+mn-cs"/>
            </a:rPr>
            <a:t>令和</a:t>
          </a:r>
          <a:r>
            <a:rPr kumimoji="1" lang="ja-JP" altLang="en-US" sz="1100">
              <a:solidFill>
                <a:schemeClr val="dk1"/>
              </a:solidFill>
              <a:effectLst/>
              <a:latin typeface="+mn-lt"/>
              <a:ea typeface="+mn-ea"/>
              <a:cs typeface="+mn-cs"/>
            </a:rPr>
            <a:t>６</a:t>
          </a:r>
          <a:r>
            <a:rPr kumimoji="1" lang="ja-JP" altLang="ja-JP" sz="1100">
              <a:solidFill>
                <a:schemeClr val="dk1"/>
              </a:solidFill>
              <a:effectLst/>
              <a:latin typeface="+mn-lt"/>
              <a:ea typeface="+mn-ea"/>
              <a:cs typeface="+mn-cs"/>
            </a:rPr>
            <a:t>年度はすべての会計が黒字であった。国民健康保険特別会計については、使用料・保険税で賄わなければならない部分を一般会計が赤字繰出しを行うことにより補てんしている状況にある。 </a:t>
          </a:r>
          <a:endParaRPr lang="ja-JP" altLang="ja-JP" sz="1400">
            <a:effectLst/>
          </a:endParaRPr>
        </a:p>
        <a:p>
          <a:r>
            <a:rPr kumimoji="1" lang="ja-JP" altLang="ja-JP" sz="1100">
              <a:solidFill>
                <a:schemeClr val="dk1"/>
              </a:solidFill>
              <a:effectLst/>
              <a:latin typeface="+mn-lt"/>
              <a:ea typeface="+mn-ea"/>
              <a:cs typeface="+mn-cs"/>
            </a:rPr>
            <a:t>　独立採算の原則からも使用料・保険税の適正化を実施し、税収を主な財源と</a:t>
          </a:r>
          <a:r>
            <a:rPr kumimoji="1" lang="ja-JP" altLang="en-US" sz="1100">
              <a:solidFill>
                <a:schemeClr val="dk1"/>
              </a:solidFill>
              <a:effectLst/>
              <a:latin typeface="+mn-lt"/>
              <a:ea typeface="+mn-ea"/>
              <a:cs typeface="+mn-cs"/>
            </a:rPr>
            <a:t>することにより、</a:t>
          </a:r>
          <a:r>
            <a:rPr kumimoji="1" lang="ja-JP" altLang="ja-JP" sz="1100">
              <a:solidFill>
                <a:schemeClr val="dk1"/>
              </a:solidFill>
              <a:effectLst/>
              <a:latin typeface="+mn-lt"/>
              <a:ea typeface="+mn-ea"/>
              <a:cs typeface="+mn-cs"/>
            </a:rPr>
            <a:t>一般会計の負担を減らしていかなくてはならない。</a:t>
          </a:r>
          <a:endParaRPr kumimoji="1" lang="ja-JP" altLang="en-US" sz="1400">
            <a:latin typeface="ＭＳ ゴシック" pitchFamily="49" charset="-128"/>
            <a:ea typeface="ＭＳ ゴシック" pitchFamily="49" charset="-128"/>
          </a:endParaRPr>
        </a:p>
      </xdr:txBody>
    </xdr:sp>
    <xdr:clientData/>
  </xdr:twoCellAnchor>
  <xdr:twoCellAnchor>
    <xdr:from>
      <xdr:col>1</xdr:col>
      <xdr:colOff>0</xdr:colOff>
      <xdr:row>32</xdr:row>
      <xdr:rowOff>0</xdr:rowOff>
    </xdr:from>
    <xdr:to>
      <xdr:col>5</xdr:col>
      <xdr:colOff>9556</xdr:colOff>
      <xdr:row>33</xdr:row>
      <xdr:rowOff>0</xdr:rowOff>
    </xdr:to>
    <xdr:cxnSp macro="">
      <xdr:nvCxnSpPr>
        <xdr:cNvPr id="11" name="直線コネクタ 10">
          <a:extLst>
            <a:ext uri="{FF2B5EF4-FFF2-40B4-BE49-F238E27FC236}">
              <a16:creationId xmlns:a16="http://schemas.microsoft.com/office/drawing/2014/main" id="{00000000-0008-0000-0000-000006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130175</xdr:colOff>
      <xdr:row>33</xdr:row>
      <xdr:rowOff>88900</xdr:rowOff>
    </xdr:from>
    <xdr:to>
      <xdr:col>1</xdr:col>
      <xdr:colOff>638175</xdr:colOff>
      <xdr:row>33</xdr:row>
      <xdr:rowOff>377825</xdr:rowOff>
    </xdr:to>
    <xdr:sp macro="" textlink="">
      <xdr:nvSpPr>
        <xdr:cNvPr id="12" name="凡例1">
          <a:extLst>
            <a:ext uri="{FF2B5EF4-FFF2-40B4-BE49-F238E27FC236}">
              <a16:creationId xmlns:a16="http://schemas.microsoft.com/office/drawing/2014/main" id="{00000000-0008-0000-0900-00000C000000}"/>
            </a:ext>
          </a:extLst>
        </xdr:cNvPr>
        <xdr:cNvSpPr/>
      </xdr:nvSpPr>
      <xdr:spPr bwMode="auto">
        <a:xfrm>
          <a:off x="635000" y="7480300"/>
          <a:ext cx="508000" cy="288925"/>
        </a:xfrm>
        <a:prstGeom prst="rect">
          <a:avLst/>
        </a:prstGeom>
        <a:solidFill>
          <a:srgbClr val="FF8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34</xdr:row>
      <xdr:rowOff>88900</xdr:rowOff>
    </xdr:from>
    <xdr:to>
      <xdr:col>1</xdr:col>
      <xdr:colOff>638175</xdr:colOff>
      <xdr:row>34</xdr:row>
      <xdr:rowOff>377825</xdr:rowOff>
    </xdr:to>
    <xdr:sp macro="" textlink="">
      <xdr:nvSpPr>
        <xdr:cNvPr id="13" name="凡例2">
          <a:extLst>
            <a:ext uri="{FF2B5EF4-FFF2-40B4-BE49-F238E27FC236}">
              <a16:creationId xmlns:a16="http://schemas.microsoft.com/office/drawing/2014/main" id="{00000000-0008-0000-0900-00000D000000}"/>
            </a:ext>
          </a:extLst>
        </xdr:cNvPr>
        <xdr:cNvSpPr/>
      </xdr:nvSpPr>
      <xdr:spPr bwMode="auto">
        <a:xfrm>
          <a:off x="635000" y="7975600"/>
          <a:ext cx="508000" cy="288925"/>
        </a:xfrm>
        <a:prstGeom prst="rect">
          <a:avLst/>
        </a:prstGeom>
        <a:solidFill>
          <a:srgbClr val="00FF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35</xdr:row>
      <xdr:rowOff>88900</xdr:rowOff>
    </xdr:from>
    <xdr:to>
      <xdr:col>1</xdr:col>
      <xdr:colOff>638175</xdr:colOff>
      <xdr:row>35</xdr:row>
      <xdr:rowOff>377825</xdr:rowOff>
    </xdr:to>
    <xdr:sp macro="" textlink="">
      <xdr:nvSpPr>
        <xdr:cNvPr id="14" name="凡例3">
          <a:extLst>
            <a:ext uri="{FF2B5EF4-FFF2-40B4-BE49-F238E27FC236}">
              <a16:creationId xmlns:a16="http://schemas.microsoft.com/office/drawing/2014/main" id="{00000000-0008-0000-0900-00000E000000}"/>
            </a:ext>
          </a:extLst>
        </xdr:cNvPr>
        <xdr:cNvSpPr/>
      </xdr:nvSpPr>
      <xdr:spPr bwMode="auto">
        <a:xfrm>
          <a:off x="635000" y="8470900"/>
          <a:ext cx="508000" cy="288925"/>
        </a:xfrm>
        <a:prstGeom prst="rect">
          <a:avLst/>
        </a:prstGeom>
        <a:solidFill>
          <a:srgbClr val="008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36</xdr:row>
      <xdr:rowOff>88900</xdr:rowOff>
    </xdr:from>
    <xdr:to>
      <xdr:col>1</xdr:col>
      <xdr:colOff>638175</xdr:colOff>
      <xdr:row>36</xdr:row>
      <xdr:rowOff>377825</xdr:rowOff>
    </xdr:to>
    <xdr:sp macro="" textlink="">
      <xdr:nvSpPr>
        <xdr:cNvPr id="15" name="凡例4">
          <a:extLst>
            <a:ext uri="{FF2B5EF4-FFF2-40B4-BE49-F238E27FC236}">
              <a16:creationId xmlns:a16="http://schemas.microsoft.com/office/drawing/2014/main" id="{00000000-0008-0000-0900-00000F000000}"/>
            </a:ext>
          </a:extLst>
        </xdr:cNvPr>
        <xdr:cNvSpPr/>
      </xdr:nvSpPr>
      <xdr:spPr bwMode="auto">
        <a:xfrm>
          <a:off x="635000" y="8966200"/>
          <a:ext cx="508000" cy="288925"/>
        </a:xfrm>
        <a:prstGeom prst="rect">
          <a:avLst/>
        </a:prstGeom>
        <a:solidFill>
          <a:srgbClr val="9999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37</xdr:row>
      <xdr:rowOff>88900</xdr:rowOff>
    </xdr:from>
    <xdr:to>
      <xdr:col>1</xdr:col>
      <xdr:colOff>638175</xdr:colOff>
      <xdr:row>37</xdr:row>
      <xdr:rowOff>377825</xdr:rowOff>
    </xdr:to>
    <xdr:sp macro="" textlink="">
      <xdr:nvSpPr>
        <xdr:cNvPr id="16" name="凡例5">
          <a:extLst>
            <a:ext uri="{FF2B5EF4-FFF2-40B4-BE49-F238E27FC236}">
              <a16:creationId xmlns:a16="http://schemas.microsoft.com/office/drawing/2014/main" id="{00000000-0008-0000-0900-000010000000}"/>
            </a:ext>
          </a:extLst>
        </xdr:cNvPr>
        <xdr:cNvSpPr/>
      </xdr:nvSpPr>
      <xdr:spPr bwMode="auto">
        <a:xfrm>
          <a:off x="635000" y="9461500"/>
          <a:ext cx="508000" cy="288925"/>
        </a:xfrm>
        <a:prstGeom prst="rect">
          <a:avLst/>
        </a:prstGeom>
        <a:solidFill>
          <a:srgbClr val="FF66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41</xdr:row>
      <xdr:rowOff>88900</xdr:rowOff>
    </xdr:from>
    <xdr:to>
      <xdr:col>1</xdr:col>
      <xdr:colOff>638175</xdr:colOff>
      <xdr:row>41</xdr:row>
      <xdr:rowOff>377825</xdr:rowOff>
    </xdr:to>
    <xdr:sp macro="" textlink="">
      <xdr:nvSpPr>
        <xdr:cNvPr id="17" name="凡例9">
          <a:extLst>
            <a:ext uri="{FF2B5EF4-FFF2-40B4-BE49-F238E27FC236}">
              <a16:creationId xmlns:a16="http://schemas.microsoft.com/office/drawing/2014/main" id="{00000000-0008-0000-0900-000011000000}"/>
            </a:ext>
          </a:extLst>
        </xdr:cNvPr>
        <xdr:cNvSpPr/>
      </xdr:nvSpPr>
      <xdr:spPr bwMode="auto">
        <a:xfrm>
          <a:off x="635000" y="11442700"/>
          <a:ext cx="508000" cy="288925"/>
        </a:xfrm>
        <a:prstGeom prst="rect">
          <a:avLst/>
        </a:prstGeom>
        <a:solidFill>
          <a:srgbClr val="FF0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42</xdr:row>
      <xdr:rowOff>88900</xdr:rowOff>
    </xdr:from>
    <xdr:to>
      <xdr:col>1</xdr:col>
      <xdr:colOff>638175</xdr:colOff>
      <xdr:row>42</xdr:row>
      <xdr:rowOff>377825</xdr:rowOff>
    </xdr:to>
    <xdr:sp macro="" textlink="">
      <xdr:nvSpPr>
        <xdr:cNvPr id="18" name="凡例10">
          <a:extLst>
            <a:ext uri="{FF2B5EF4-FFF2-40B4-BE49-F238E27FC236}">
              <a16:creationId xmlns:a16="http://schemas.microsoft.com/office/drawing/2014/main" id="{00000000-0008-0000-0900-000012000000}"/>
            </a:ext>
          </a:extLst>
        </xdr:cNvPr>
        <xdr:cNvSpPr/>
      </xdr:nvSpPr>
      <xdr:spPr bwMode="auto">
        <a:xfrm>
          <a:off x="635000" y="11938000"/>
          <a:ext cx="508000" cy="288925"/>
        </a:xfrm>
        <a:prstGeom prst="rect">
          <a:avLst/>
        </a:prstGeom>
        <a:solidFill>
          <a:srgbClr val="0000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123825</xdr:colOff>
      <xdr:row>0</xdr:row>
      <xdr:rowOff>123825</xdr:rowOff>
    </xdr:from>
    <xdr:to>
      <xdr:col>11</xdr:col>
      <xdr:colOff>695325</xdr:colOff>
      <xdr:row>4</xdr:row>
      <xdr:rowOff>76200</xdr:rowOff>
    </xdr:to>
    <xdr:sp macro="" textlink="">
      <xdr:nvSpPr>
        <xdr:cNvPr id="2" name="表題ボックス">
          <a:extLst>
            <a:ext uri="{FF2B5EF4-FFF2-40B4-BE49-F238E27FC236}">
              <a16:creationId xmlns:a16="http://schemas.microsoft.com/office/drawing/2014/main" id="{00000000-0008-0000-0200-0000011404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9</a:t>
          </a:r>
          <a:r>
            <a:rPr lang="ja-JP" altLang="en-US" sz="2400" b="1" i="0" strike="noStrike">
              <a:solidFill>
                <a:srgbClr val="000000"/>
              </a:solidFill>
              <a:latin typeface="ＭＳ ゴシック"/>
              <a:ea typeface="ＭＳ ゴシック"/>
            </a:rPr>
            <a:t>）実質公債費比率（分子）の構造（市町村）</a:t>
          </a:r>
        </a:p>
      </xdr:txBody>
    </xdr:sp>
    <xdr:clientData/>
  </xdr:twoCellAnchor>
  <xdr:twoCellAnchor>
    <xdr:from>
      <xdr:col>12</xdr:col>
      <xdr:colOff>838200</xdr:colOff>
      <xdr:row>1</xdr:row>
      <xdr:rowOff>19050</xdr:rowOff>
    </xdr:from>
    <xdr:to>
      <xdr:col>15</xdr:col>
      <xdr:colOff>371475</xdr:colOff>
      <xdr:row>3</xdr:row>
      <xdr:rowOff>123825</xdr:rowOff>
    </xdr:to>
    <xdr:sp macro="" textlink="">
      <xdr:nvSpPr>
        <xdr:cNvPr id="3" name="年度ボックス">
          <a:extLst>
            <a:ext uri="{FF2B5EF4-FFF2-40B4-BE49-F238E27FC236}">
              <a16:creationId xmlns:a16="http://schemas.microsoft.com/office/drawing/2014/main" id="{00000000-0008-0000-0200-000002E80000}"/>
            </a:ext>
          </a:extLst>
        </xdr:cNvPr>
        <xdr:cNvSpPr>
          <a:spLocks noChangeArrowheads="1"/>
        </xdr:cNvSpPr>
      </xdr:nvSpPr>
      <xdr:spPr bwMode="auto">
        <a:xfrm>
          <a:off x="10791825" y="190500"/>
          <a:ext cx="253365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15</xdr:col>
      <xdr:colOff>762000</xdr:colOff>
      <xdr:row>1</xdr:row>
      <xdr:rowOff>19050</xdr:rowOff>
    </xdr:from>
    <xdr:to>
      <xdr:col>20</xdr:col>
      <xdr:colOff>190500</xdr:colOff>
      <xdr:row>3</xdr:row>
      <xdr:rowOff>123825</xdr:rowOff>
    </xdr:to>
    <xdr:sp macro="" textlink="">
      <xdr:nvSpPr>
        <xdr:cNvPr id="4" name="団体名称ボックス">
          <a:extLst>
            <a:ext uri="{FF2B5EF4-FFF2-40B4-BE49-F238E27FC236}">
              <a16:creationId xmlns:a16="http://schemas.microsoft.com/office/drawing/2014/main" id="{00000000-0008-0000-0200-000003E80000}"/>
            </a:ext>
          </a:extLst>
        </xdr:cNvPr>
        <xdr:cNvSpPr>
          <a:spLocks noChangeArrowheads="1"/>
        </xdr:cNvSpPr>
      </xdr:nvSpPr>
      <xdr:spPr bwMode="auto">
        <a:xfrm>
          <a:off x="13716000" y="190500"/>
          <a:ext cx="381000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東京都国立市</a:t>
          </a:r>
        </a:p>
      </xdr:txBody>
    </xdr:sp>
    <xdr:clientData/>
  </xdr:twoCellAnchor>
  <xdr:twoCellAnchor>
    <xdr:from>
      <xdr:col>1</xdr:col>
      <xdr:colOff>0</xdr:colOff>
      <xdr:row>43</xdr:row>
      <xdr:rowOff>0</xdr:rowOff>
    </xdr:from>
    <xdr:to>
      <xdr:col>10</xdr:col>
      <xdr:colOff>0</xdr:colOff>
      <xdr:row>44</xdr:row>
      <xdr:rowOff>0</xdr:rowOff>
    </xdr:to>
    <xdr:sp macro="" textlink="">
      <xdr:nvSpPr>
        <xdr:cNvPr id="5" name="Line 22">
          <a:extLst>
            <a:ext uri="{FF2B5EF4-FFF2-40B4-BE49-F238E27FC236}">
              <a16:creationId xmlns:a16="http://schemas.microsoft.com/office/drawing/2014/main" id="{00000000-0008-0000-0200-000004E80000}"/>
            </a:ext>
          </a:extLst>
        </xdr:cNvPr>
        <xdr:cNvSpPr>
          <a:spLocks noChangeShapeType="1"/>
        </xdr:cNvSpPr>
      </xdr:nvSpPr>
      <xdr:spPr bwMode="auto">
        <a:xfrm>
          <a:off x="504825" y="7591425"/>
          <a:ext cx="7448550" cy="390525"/>
        </a:xfrm>
        <a:prstGeom prst="line">
          <a:avLst/>
        </a:prstGeom>
        <a:noFill/>
        <a:ln w="19050">
          <a:solidFill>
            <a:srgbClr val="000000"/>
          </a:solidFill>
          <a:round/>
          <a:headEnd/>
          <a:tailEnd/>
        </a:ln>
      </xdr:spPr>
    </xdr:sp>
    <xdr:clientData/>
  </xdr:twoCellAnchor>
  <xdr:twoCellAnchor>
    <xdr:from>
      <xdr:col>3</xdr:col>
      <xdr:colOff>152400</xdr:colOff>
      <xdr:row>44</xdr:row>
      <xdr:rowOff>47625</xdr:rowOff>
    </xdr:from>
    <xdr:to>
      <xdr:col>3</xdr:col>
      <xdr:colOff>657225</xdr:colOff>
      <xdr:row>44</xdr:row>
      <xdr:rowOff>342900</xdr:rowOff>
    </xdr:to>
    <xdr:sp macro="" textlink="">
      <xdr:nvSpPr>
        <xdr:cNvPr id="6" name="Rectangle 23">
          <a:extLst>
            <a:ext uri="{FF2B5EF4-FFF2-40B4-BE49-F238E27FC236}">
              <a16:creationId xmlns:a16="http://schemas.microsoft.com/office/drawing/2014/main" id="{00000000-0008-0000-0200-000005E80000}"/>
            </a:ext>
          </a:extLst>
        </xdr:cNvPr>
        <xdr:cNvSpPr>
          <a:spLocks noChangeArrowheads="1"/>
        </xdr:cNvSpPr>
      </xdr:nvSpPr>
      <xdr:spPr bwMode="auto">
        <a:xfrm>
          <a:off x="2314575" y="8029575"/>
          <a:ext cx="504825" cy="295275"/>
        </a:xfrm>
        <a:prstGeom prst="rect">
          <a:avLst/>
        </a:prstGeom>
        <a:solidFill>
          <a:srgbClr val="FF8080"/>
        </a:solidFill>
        <a:ln w="6350">
          <a:solidFill>
            <a:srgbClr val="000000"/>
          </a:solidFill>
          <a:miter lim="800000"/>
          <a:headEnd/>
          <a:tailEnd/>
        </a:ln>
      </xdr:spPr>
    </xdr:sp>
    <xdr:clientData/>
  </xdr:twoCellAnchor>
  <xdr:twoCellAnchor>
    <xdr:from>
      <xdr:col>3</xdr:col>
      <xdr:colOff>152400</xdr:colOff>
      <xdr:row>45</xdr:row>
      <xdr:rowOff>47625</xdr:rowOff>
    </xdr:from>
    <xdr:to>
      <xdr:col>3</xdr:col>
      <xdr:colOff>657225</xdr:colOff>
      <xdr:row>45</xdr:row>
      <xdr:rowOff>342900</xdr:rowOff>
    </xdr:to>
    <xdr:sp macro="" textlink="">
      <xdr:nvSpPr>
        <xdr:cNvPr id="7" name="Rectangle 24">
          <a:extLst>
            <a:ext uri="{FF2B5EF4-FFF2-40B4-BE49-F238E27FC236}">
              <a16:creationId xmlns:a16="http://schemas.microsoft.com/office/drawing/2014/main" id="{00000000-0008-0000-0200-000006E80000}"/>
            </a:ext>
          </a:extLst>
        </xdr:cNvPr>
        <xdr:cNvSpPr>
          <a:spLocks noChangeArrowheads="1"/>
        </xdr:cNvSpPr>
      </xdr:nvSpPr>
      <xdr:spPr bwMode="auto">
        <a:xfrm>
          <a:off x="2314575" y="8420100"/>
          <a:ext cx="504825" cy="295275"/>
        </a:xfrm>
        <a:prstGeom prst="rect">
          <a:avLst/>
        </a:prstGeom>
        <a:solidFill>
          <a:srgbClr val="00FFFF"/>
        </a:solidFill>
        <a:ln w="6350">
          <a:solidFill>
            <a:srgbClr val="000000"/>
          </a:solidFill>
          <a:miter lim="800000"/>
          <a:headEnd/>
          <a:tailEnd/>
        </a:ln>
      </xdr:spPr>
    </xdr:sp>
    <xdr:clientData/>
  </xdr:twoCellAnchor>
  <xdr:twoCellAnchor>
    <xdr:from>
      <xdr:col>3</xdr:col>
      <xdr:colOff>152400</xdr:colOff>
      <xdr:row>46</xdr:row>
      <xdr:rowOff>47625</xdr:rowOff>
    </xdr:from>
    <xdr:to>
      <xdr:col>3</xdr:col>
      <xdr:colOff>657225</xdr:colOff>
      <xdr:row>46</xdr:row>
      <xdr:rowOff>342900</xdr:rowOff>
    </xdr:to>
    <xdr:sp macro="" textlink="">
      <xdr:nvSpPr>
        <xdr:cNvPr id="8" name="Rectangle 25">
          <a:extLst>
            <a:ext uri="{FF2B5EF4-FFF2-40B4-BE49-F238E27FC236}">
              <a16:creationId xmlns:a16="http://schemas.microsoft.com/office/drawing/2014/main" id="{00000000-0008-0000-0200-000007E80000}"/>
            </a:ext>
          </a:extLst>
        </xdr:cNvPr>
        <xdr:cNvSpPr>
          <a:spLocks noChangeArrowheads="1"/>
        </xdr:cNvSpPr>
      </xdr:nvSpPr>
      <xdr:spPr bwMode="auto">
        <a:xfrm>
          <a:off x="2314575" y="8810625"/>
          <a:ext cx="504825" cy="295275"/>
        </a:xfrm>
        <a:prstGeom prst="rect">
          <a:avLst/>
        </a:prstGeom>
        <a:solidFill>
          <a:srgbClr val="008000"/>
        </a:solidFill>
        <a:ln w="6350">
          <a:solidFill>
            <a:srgbClr val="000000"/>
          </a:solidFill>
          <a:miter lim="800000"/>
          <a:headEnd/>
          <a:tailEnd/>
        </a:ln>
      </xdr:spPr>
    </xdr:sp>
    <xdr:clientData/>
  </xdr:twoCellAnchor>
  <xdr:twoCellAnchor>
    <xdr:from>
      <xdr:col>3</xdr:col>
      <xdr:colOff>152400</xdr:colOff>
      <xdr:row>47</xdr:row>
      <xdr:rowOff>47625</xdr:rowOff>
    </xdr:from>
    <xdr:to>
      <xdr:col>3</xdr:col>
      <xdr:colOff>657225</xdr:colOff>
      <xdr:row>47</xdr:row>
      <xdr:rowOff>342900</xdr:rowOff>
    </xdr:to>
    <xdr:sp macro="" textlink="">
      <xdr:nvSpPr>
        <xdr:cNvPr id="9" name="Rectangle 26">
          <a:extLst>
            <a:ext uri="{FF2B5EF4-FFF2-40B4-BE49-F238E27FC236}">
              <a16:creationId xmlns:a16="http://schemas.microsoft.com/office/drawing/2014/main" id="{00000000-0008-0000-0200-000008E80000}"/>
            </a:ext>
          </a:extLst>
        </xdr:cNvPr>
        <xdr:cNvSpPr>
          <a:spLocks noChangeArrowheads="1"/>
        </xdr:cNvSpPr>
      </xdr:nvSpPr>
      <xdr:spPr bwMode="auto">
        <a:xfrm>
          <a:off x="2314575" y="9201150"/>
          <a:ext cx="504825" cy="295275"/>
        </a:xfrm>
        <a:prstGeom prst="rect">
          <a:avLst/>
        </a:prstGeom>
        <a:solidFill>
          <a:srgbClr val="9999FF"/>
        </a:solidFill>
        <a:ln w="6350">
          <a:solidFill>
            <a:srgbClr val="000000"/>
          </a:solidFill>
          <a:miter lim="800000"/>
          <a:headEnd/>
          <a:tailEnd/>
        </a:ln>
      </xdr:spPr>
    </xdr:sp>
    <xdr:clientData/>
  </xdr:twoCellAnchor>
  <xdr:twoCellAnchor>
    <xdr:from>
      <xdr:col>3</xdr:col>
      <xdr:colOff>152400</xdr:colOff>
      <xdr:row>48</xdr:row>
      <xdr:rowOff>47625</xdr:rowOff>
    </xdr:from>
    <xdr:to>
      <xdr:col>3</xdr:col>
      <xdr:colOff>657225</xdr:colOff>
      <xdr:row>48</xdr:row>
      <xdr:rowOff>342900</xdr:rowOff>
    </xdr:to>
    <xdr:sp macro="" textlink="">
      <xdr:nvSpPr>
        <xdr:cNvPr id="10" name="Rectangle 27">
          <a:extLst>
            <a:ext uri="{FF2B5EF4-FFF2-40B4-BE49-F238E27FC236}">
              <a16:creationId xmlns:a16="http://schemas.microsoft.com/office/drawing/2014/main" id="{00000000-0008-0000-0200-000009E80000}"/>
            </a:ext>
          </a:extLst>
        </xdr:cNvPr>
        <xdr:cNvSpPr>
          <a:spLocks noChangeArrowheads="1"/>
        </xdr:cNvSpPr>
      </xdr:nvSpPr>
      <xdr:spPr bwMode="auto">
        <a:xfrm>
          <a:off x="2314575" y="9591675"/>
          <a:ext cx="504825" cy="295275"/>
        </a:xfrm>
        <a:prstGeom prst="rect">
          <a:avLst/>
        </a:prstGeom>
        <a:solidFill>
          <a:srgbClr val="FF6600"/>
        </a:solidFill>
        <a:ln w="6350">
          <a:solidFill>
            <a:srgbClr val="000000"/>
          </a:solidFill>
          <a:miter lim="800000"/>
          <a:headEnd/>
          <a:tailEnd/>
        </a:ln>
      </xdr:spPr>
    </xdr:sp>
    <xdr:clientData/>
  </xdr:twoCellAnchor>
  <xdr:twoCellAnchor>
    <xdr:from>
      <xdr:col>3</xdr:col>
      <xdr:colOff>152400</xdr:colOff>
      <xdr:row>49</xdr:row>
      <xdr:rowOff>47625</xdr:rowOff>
    </xdr:from>
    <xdr:to>
      <xdr:col>3</xdr:col>
      <xdr:colOff>657225</xdr:colOff>
      <xdr:row>49</xdr:row>
      <xdr:rowOff>342900</xdr:rowOff>
    </xdr:to>
    <xdr:sp macro="" textlink="">
      <xdr:nvSpPr>
        <xdr:cNvPr id="11" name="Rectangle 28">
          <a:extLst>
            <a:ext uri="{FF2B5EF4-FFF2-40B4-BE49-F238E27FC236}">
              <a16:creationId xmlns:a16="http://schemas.microsoft.com/office/drawing/2014/main" id="{00000000-0008-0000-0200-00000AE80000}"/>
            </a:ext>
          </a:extLst>
        </xdr:cNvPr>
        <xdr:cNvSpPr>
          <a:spLocks noChangeArrowheads="1"/>
        </xdr:cNvSpPr>
      </xdr:nvSpPr>
      <xdr:spPr bwMode="auto">
        <a:xfrm>
          <a:off x="2314575" y="9982200"/>
          <a:ext cx="504825" cy="295275"/>
        </a:xfrm>
        <a:prstGeom prst="rect">
          <a:avLst/>
        </a:prstGeom>
        <a:solidFill>
          <a:srgbClr val="FFFF00"/>
        </a:solidFill>
        <a:ln w="6350">
          <a:solidFill>
            <a:srgbClr val="000000"/>
          </a:solidFill>
          <a:miter lim="800000"/>
          <a:headEnd/>
          <a:tailEnd/>
        </a:ln>
      </xdr:spPr>
    </xdr:sp>
    <xdr:clientData/>
  </xdr:twoCellAnchor>
  <xdr:twoCellAnchor>
    <xdr:from>
      <xdr:col>3</xdr:col>
      <xdr:colOff>152400</xdr:colOff>
      <xdr:row>50</xdr:row>
      <xdr:rowOff>47625</xdr:rowOff>
    </xdr:from>
    <xdr:to>
      <xdr:col>3</xdr:col>
      <xdr:colOff>657225</xdr:colOff>
      <xdr:row>50</xdr:row>
      <xdr:rowOff>342900</xdr:rowOff>
    </xdr:to>
    <xdr:sp macro="" textlink="">
      <xdr:nvSpPr>
        <xdr:cNvPr id="12" name="Rectangle 29">
          <a:extLst>
            <a:ext uri="{FF2B5EF4-FFF2-40B4-BE49-F238E27FC236}">
              <a16:creationId xmlns:a16="http://schemas.microsoft.com/office/drawing/2014/main" id="{00000000-0008-0000-0200-00000BE80000}"/>
            </a:ext>
          </a:extLst>
        </xdr:cNvPr>
        <xdr:cNvSpPr>
          <a:spLocks noChangeArrowheads="1"/>
        </xdr:cNvSpPr>
      </xdr:nvSpPr>
      <xdr:spPr bwMode="auto">
        <a:xfrm>
          <a:off x="2314575" y="10372725"/>
          <a:ext cx="504825" cy="295275"/>
        </a:xfrm>
        <a:prstGeom prst="rect">
          <a:avLst/>
        </a:prstGeom>
        <a:solidFill>
          <a:srgbClr val="800080"/>
        </a:solidFill>
        <a:ln w="6350">
          <a:solidFill>
            <a:srgbClr val="000000"/>
          </a:solidFill>
          <a:miter lim="800000"/>
          <a:headEnd/>
          <a:tailEnd/>
        </a:ln>
      </xdr:spPr>
    </xdr:sp>
    <xdr:clientData/>
  </xdr:twoCellAnchor>
  <xdr:twoCellAnchor>
    <xdr:from>
      <xdr:col>3</xdr:col>
      <xdr:colOff>152400</xdr:colOff>
      <xdr:row>51</xdr:row>
      <xdr:rowOff>47625</xdr:rowOff>
    </xdr:from>
    <xdr:to>
      <xdr:col>3</xdr:col>
      <xdr:colOff>657225</xdr:colOff>
      <xdr:row>51</xdr:row>
      <xdr:rowOff>342900</xdr:rowOff>
    </xdr:to>
    <xdr:sp macro="" textlink="">
      <xdr:nvSpPr>
        <xdr:cNvPr id="13" name="Rectangle 30">
          <a:extLst>
            <a:ext uri="{FF2B5EF4-FFF2-40B4-BE49-F238E27FC236}">
              <a16:creationId xmlns:a16="http://schemas.microsoft.com/office/drawing/2014/main" id="{00000000-0008-0000-0200-00000CE80000}"/>
            </a:ext>
          </a:extLst>
        </xdr:cNvPr>
        <xdr:cNvSpPr>
          <a:spLocks noChangeArrowheads="1"/>
        </xdr:cNvSpPr>
      </xdr:nvSpPr>
      <xdr:spPr bwMode="auto">
        <a:xfrm>
          <a:off x="2314575" y="10763250"/>
          <a:ext cx="504825" cy="295275"/>
        </a:xfrm>
        <a:prstGeom prst="rect">
          <a:avLst/>
        </a:prstGeom>
        <a:solidFill>
          <a:srgbClr val="00FF00"/>
        </a:solidFill>
        <a:ln w="6350">
          <a:solidFill>
            <a:srgbClr val="000000"/>
          </a:solidFill>
          <a:miter lim="800000"/>
          <a:headEnd/>
          <a:tailEnd/>
        </a:ln>
      </xdr:spPr>
    </xdr:sp>
    <xdr:clientData/>
  </xdr:twoCellAnchor>
  <xdr:twoCellAnchor>
    <xdr:from>
      <xdr:col>3</xdr:col>
      <xdr:colOff>152400</xdr:colOff>
      <xdr:row>52</xdr:row>
      <xdr:rowOff>200025</xdr:rowOff>
    </xdr:from>
    <xdr:to>
      <xdr:col>3</xdr:col>
      <xdr:colOff>657225</xdr:colOff>
      <xdr:row>52</xdr:row>
      <xdr:rowOff>200025</xdr:rowOff>
    </xdr:to>
    <xdr:sp macro="" textlink="">
      <xdr:nvSpPr>
        <xdr:cNvPr id="14" name="Line 31">
          <a:extLst>
            <a:ext uri="{FF2B5EF4-FFF2-40B4-BE49-F238E27FC236}">
              <a16:creationId xmlns:a16="http://schemas.microsoft.com/office/drawing/2014/main" id="{00000000-0008-0000-0200-00000DE80000}"/>
            </a:ext>
          </a:extLst>
        </xdr:cNvPr>
        <xdr:cNvSpPr>
          <a:spLocks noChangeShapeType="1"/>
        </xdr:cNvSpPr>
      </xdr:nvSpPr>
      <xdr:spPr bwMode="auto">
        <a:xfrm>
          <a:off x="2314575" y="11306175"/>
          <a:ext cx="504825" cy="0"/>
        </a:xfrm>
        <a:prstGeom prst="line">
          <a:avLst/>
        </a:prstGeom>
        <a:noFill/>
        <a:ln w="38100">
          <a:solidFill>
            <a:srgbClr val="FF0000"/>
          </a:solidFill>
          <a:round/>
          <a:headEnd/>
          <a:tailEnd/>
        </a:ln>
      </xdr:spPr>
    </xdr:sp>
    <xdr:clientData/>
  </xdr:twoCellAnchor>
  <xdr:twoCellAnchor>
    <xdr:from>
      <xdr:col>3</xdr:col>
      <xdr:colOff>314325</xdr:colOff>
      <xdr:row>52</xdr:row>
      <xdr:rowOff>104775</xdr:rowOff>
    </xdr:from>
    <xdr:to>
      <xdr:col>3</xdr:col>
      <xdr:colOff>504825</xdr:colOff>
      <xdr:row>52</xdr:row>
      <xdr:rowOff>295275</xdr:rowOff>
    </xdr:to>
    <xdr:sp macro="" textlink="">
      <xdr:nvSpPr>
        <xdr:cNvPr id="15" name="Oval 32">
          <a:extLst>
            <a:ext uri="{FF2B5EF4-FFF2-40B4-BE49-F238E27FC236}">
              <a16:creationId xmlns:a16="http://schemas.microsoft.com/office/drawing/2014/main" id="{00000000-0008-0000-0200-00000EE80000}"/>
            </a:ext>
          </a:extLst>
        </xdr:cNvPr>
        <xdr:cNvSpPr>
          <a:spLocks noChangeArrowheads="1"/>
        </xdr:cNvSpPr>
      </xdr:nvSpPr>
      <xdr:spPr bwMode="auto">
        <a:xfrm>
          <a:off x="2476500" y="11210925"/>
          <a:ext cx="190500" cy="190500"/>
        </a:xfrm>
        <a:prstGeom prst="ellipse">
          <a:avLst/>
        </a:prstGeom>
        <a:solidFill>
          <a:srgbClr val="FF0000"/>
        </a:solidFill>
        <a:ln w="6350">
          <a:noFill/>
          <a:round/>
          <a:headEnd/>
          <a:tailEnd/>
        </a:ln>
      </xdr:spPr>
    </xdr:sp>
    <xdr:clientData/>
  </xdr:twoCellAnchor>
  <xdr:twoCellAnchor>
    <xdr:from>
      <xdr:col>15</xdr:col>
      <xdr:colOff>152400</xdr:colOff>
      <xdr:row>43</xdr:row>
      <xdr:rowOff>9525</xdr:rowOff>
    </xdr:from>
    <xdr:to>
      <xdr:col>20</xdr:col>
      <xdr:colOff>200025</xdr:colOff>
      <xdr:row>53</xdr:row>
      <xdr:rowOff>9525</xdr:rowOff>
    </xdr:to>
    <xdr:sp macro="" textlink="">
      <xdr:nvSpPr>
        <xdr:cNvPr id="16" name="Rectangle 87">
          <a:extLst>
            <a:ext uri="{FF2B5EF4-FFF2-40B4-BE49-F238E27FC236}">
              <a16:creationId xmlns:a16="http://schemas.microsoft.com/office/drawing/2014/main" id="{00000000-0008-0000-0200-00000FE80000}"/>
            </a:ext>
          </a:extLst>
        </xdr:cNvPr>
        <xdr:cNvSpPr>
          <a:spLocks noChangeArrowheads="1"/>
        </xdr:cNvSpPr>
      </xdr:nvSpPr>
      <xdr:spPr bwMode="auto">
        <a:xfrm>
          <a:off x="13106400" y="7600950"/>
          <a:ext cx="4429125" cy="3905250"/>
        </a:xfrm>
        <a:prstGeom prst="rect">
          <a:avLst/>
        </a:prstGeom>
        <a:solidFill>
          <a:srgbClr val="FFFFFF"/>
        </a:solidFill>
        <a:ln w="19050">
          <a:solidFill>
            <a:srgbClr val="000000"/>
          </a:solidFill>
          <a:miter lim="800000"/>
          <a:headEnd/>
          <a:tailEnd/>
        </a:ln>
      </xdr:spPr>
    </xdr:sp>
    <xdr:clientData/>
  </xdr:twoCellAnchor>
  <xdr:twoCellAnchor>
    <xdr:from>
      <xdr:col>15</xdr:col>
      <xdr:colOff>152400</xdr:colOff>
      <xdr:row>43</xdr:row>
      <xdr:rowOff>0</xdr:rowOff>
    </xdr:from>
    <xdr:to>
      <xdr:col>16</xdr:col>
      <xdr:colOff>161925</xdr:colOff>
      <xdr:row>43</xdr:row>
      <xdr:rowOff>323850</xdr:rowOff>
    </xdr:to>
    <xdr:sp macro="" textlink="">
      <xdr:nvSpPr>
        <xdr:cNvPr id="17" name="Rectangle 88">
          <a:extLst>
            <a:ext uri="{FF2B5EF4-FFF2-40B4-BE49-F238E27FC236}">
              <a16:creationId xmlns:a16="http://schemas.microsoft.com/office/drawing/2014/main" id="{00000000-0008-0000-0200-000058140400}"/>
            </a:ext>
          </a:extLst>
        </xdr:cNvPr>
        <xdr:cNvSpPr>
          <a:spLocks noChangeArrowheads="1"/>
        </xdr:cNvSpPr>
      </xdr:nvSpPr>
      <xdr:spPr bwMode="auto">
        <a:xfrm>
          <a:off x="13106400" y="7591425"/>
          <a:ext cx="885825" cy="323850"/>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228600</xdr:colOff>
      <xdr:row>4</xdr:row>
      <xdr:rowOff>0</xdr:rowOff>
    </xdr:from>
    <xdr:to>
      <xdr:col>20</xdr:col>
      <xdr:colOff>676275</xdr:colOff>
      <xdr:row>41</xdr:row>
      <xdr:rowOff>152400</xdr:rowOff>
    </xdr:to>
    <xdr:graphicFrame macro="">
      <xdr:nvGraphicFramePr>
        <xdr:cNvPr id="18" name="Chart 90">
          <a:extLst>
            <a:ext uri="{FF2B5EF4-FFF2-40B4-BE49-F238E27FC236}">
              <a16:creationId xmlns:a16="http://schemas.microsoft.com/office/drawing/2014/main" id="{00000000-0008-0000-0200-000012E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314325</xdr:colOff>
      <xdr:row>4</xdr:row>
      <xdr:rowOff>66675</xdr:rowOff>
    </xdr:from>
    <xdr:to>
      <xdr:col>2</xdr:col>
      <xdr:colOff>419100</xdr:colOff>
      <xdr:row>6</xdr:row>
      <xdr:rowOff>47625</xdr:rowOff>
    </xdr:to>
    <xdr:sp macro="" textlink="">
      <xdr:nvSpPr>
        <xdr:cNvPr id="19" name="Rectangle 88">
          <a:extLst>
            <a:ext uri="{FF2B5EF4-FFF2-40B4-BE49-F238E27FC236}">
              <a16:creationId xmlns:a16="http://schemas.microsoft.com/office/drawing/2014/main" id="{00000000-0008-0000-0200-000013E80000}"/>
            </a:ext>
          </a:extLst>
        </xdr:cNvPr>
        <xdr:cNvSpPr>
          <a:spLocks noChangeArrowheads="1"/>
        </xdr:cNvSpPr>
      </xdr:nvSpPr>
      <xdr:spPr bwMode="auto">
        <a:xfrm>
          <a:off x="314325" y="752475"/>
          <a:ext cx="1438275" cy="32385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15</xdr:col>
      <xdr:colOff>276225</xdr:colOff>
      <xdr:row>43</xdr:row>
      <xdr:rowOff>342900</xdr:rowOff>
    </xdr:from>
    <xdr:to>
      <xdr:col>20</xdr:col>
      <xdr:colOff>57149</xdr:colOff>
      <xdr:row>52</xdr:row>
      <xdr:rowOff>228600</xdr:rowOff>
    </xdr:to>
    <xdr:sp macro="" textlink="" fLocksText="0">
      <xdr:nvSpPr>
        <xdr:cNvPr id="20" name="テキスト ボックス 19">
          <a:extLst>
            <a:ext uri="{FF2B5EF4-FFF2-40B4-BE49-F238E27FC236}">
              <a16:creationId xmlns:a16="http://schemas.microsoft.com/office/drawing/2014/main" id="{00000000-0008-0000-0200-000015000000}"/>
            </a:ext>
          </a:extLst>
        </xdr:cNvPr>
        <xdr:cNvSpPr txBox="1"/>
      </xdr:nvSpPr>
      <xdr:spPr>
        <a:xfrm>
          <a:off x="13230225" y="7934325"/>
          <a:ext cx="4162424" cy="340042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solidFill>
                <a:schemeClr val="dk1"/>
              </a:solidFill>
              <a:effectLst/>
              <a:latin typeface="+mn-lt"/>
              <a:ea typeface="+mn-ea"/>
              <a:cs typeface="+mn-cs"/>
            </a:rPr>
            <a:t>　</a:t>
          </a:r>
          <a:r>
            <a:rPr kumimoji="1" lang="ja-JP" altLang="ja-JP" sz="1100">
              <a:solidFill>
                <a:schemeClr val="dk1"/>
              </a:solidFill>
              <a:effectLst/>
              <a:latin typeface="+mn-lt"/>
              <a:ea typeface="+mn-ea"/>
              <a:cs typeface="+mn-cs"/>
            </a:rPr>
            <a:t>元利償還金の推移を見ると、</a:t>
          </a:r>
          <a:r>
            <a:rPr kumimoji="1" lang="ja-JP" altLang="en-US" sz="1100">
              <a:solidFill>
                <a:schemeClr val="dk1"/>
              </a:solidFill>
              <a:effectLst/>
              <a:latin typeface="+mn-lt"/>
              <a:ea typeface="+mn-ea"/>
              <a:cs typeface="+mn-cs"/>
            </a:rPr>
            <a:t>償還が進んでいる一方で、毎年</a:t>
          </a:r>
          <a:r>
            <a:rPr kumimoji="1" lang="ja-JP" altLang="ja-JP" sz="1100">
              <a:solidFill>
                <a:schemeClr val="dk1"/>
              </a:solidFill>
              <a:effectLst/>
              <a:latin typeface="+mn-lt"/>
              <a:ea typeface="+mn-ea"/>
              <a:cs typeface="+mn-cs"/>
            </a:rPr>
            <a:t>新規</a:t>
          </a:r>
          <a:r>
            <a:rPr kumimoji="1" lang="ja-JP" altLang="en-US" sz="1100">
              <a:solidFill>
                <a:schemeClr val="dk1"/>
              </a:solidFill>
              <a:effectLst/>
              <a:latin typeface="+mn-lt"/>
              <a:ea typeface="+mn-ea"/>
              <a:cs typeface="+mn-cs"/>
            </a:rPr>
            <a:t>の</a:t>
          </a:r>
          <a:r>
            <a:rPr kumimoji="1" lang="ja-JP" altLang="ja-JP" sz="1100">
              <a:solidFill>
                <a:schemeClr val="dk1"/>
              </a:solidFill>
              <a:effectLst/>
              <a:latin typeface="+mn-lt"/>
              <a:ea typeface="+mn-ea"/>
              <a:cs typeface="+mn-cs"/>
            </a:rPr>
            <a:t>償還案件</a:t>
          </a:r>
          <a:r>
            <a:rPr kumimoji="1" lang="ja-JP" altLang="en-US" sz="1100">
              <a:solidFill>
                <a:schemeClr val="dk1"/>
              </a:solidFill>
              <a:effectLst/>
              <a:latin typeface="+mn-lt"/>
              <a:ea typeface="+mn-ea"/>
              <a:cs typeface="+mn-cs"/>
            </a:rPr>
            <a:t>が増えていることにより、結果として</a:t>
          </a:r>
          <a:r>
            <a:rPr kumimoji="1" lang="ja-JP" altLang="ja-JP" sz="1100">
              <a:solidFill>
                <a:schemeClr val="dk1"/>
              </a:solidFill>
              <a:effectLst/>
              <a:latin typeface="+mn-lt"/>
              <a:ea typeface="+mn-ea"/>
              <a:cs typeface="+mn-cs"/>
            </a:rPr>
            <a:t>増加</a:t>
          </a:r>
          <a:r>
            <a:rPr kumimoji="1" lang="ja-JP" altLang="en-US" sz="1100">
              <a:solidFill>
                <a:schemeClr val="dk1"/>
              </a:solidFill>
              <a:effectLst/>
              <a:latin typeface="+mn-lt"/>
              <a:ea typeface="+mn-ea"/>
              <a:cs typeface="+mn-cs"/>
            </a:rPr>
            <a:t>傾向にある</a:t>
          </a:r>
          <a:r>
            <a:rPr kumimoji="1" lang="ja-JP" altLang="ja-JP" sz="1100">
              <a:solidFill>
                <a:schemeClr val="dk1"/>
              </a:solidFill>
              <a:effectLst/>
              <a:latin typeface="+mn-lt"/>
              <a:ea typeface="+mn-ea"/>
              <a:cs typeface="+mn-cs"/>
            </a:rPr>
            <a:t>。今後も、公共施設の更新等で多額の起債が見込まれるため、元利償還金の推移については適正に管理を図る必要がある。</a:t>
          </a:r>
          <a:endParaRPr lang="ja-JP" altLang="ja-JP" sz="1400">
            <a:effectLst/>
          </a:endParaRPr>
        </a:p>
        <a:p>
          <a:r>
            <a:rPr kumimoji="1" lang="ja-JP" altLang="ja-JP" sz="1100">
              <a:solidFill>
                <a:schemeClr val="dk1"/>
              </a:solidFill>
              <a:effectLst/>
              <a:latin typeface="+mn-lt"/>
              <a:ea typeface="+mn-ea"/>
              <a:cs typeface="+mn-cs"/>
            </a:rPr>
            <a:t>　また、多摩川衛生組合等の元利償還金に対する負担金等</a:t>
          </a:r>
          <a:r>
            <a:rPr kumimoji="1" lang="ja-JP" altLang="en-US" sz="1100">
              <a:solidFill>
                <a:schemeClr val="dk1"/>
              </a:solidFill>
              <a:effectLst/>
              <a:latin typeface="+mn-lt"/>
              <a:ea typeface="+mn-ea"/>
              <a:cs typeface="+mn-cs"/>
            </a:rPr>
            <a:t>の</a:t>
          </a:r>
          <a:r>
            <a:rPr kumimoji="1" lang="ja-JP" altLang="ja-JP" sz="1100">
              <a:solidFill>
                <a:schemeClr val="dk1"/>
              </a:solidFill>
              <a:effectLst/>
              <a:latin typeface="+mn-lt"/>
              <a:ea typeface="+mn-ea"/>
              <a:cs typeface="+mn-cs"/>
            </a:rPr>
            <a:t>増</a:t>
          </a:r>
          <a:r>
            <a:rPr kumimoji="1" lang="ja-JP" altLang="en-US" sz="1100">
              <a:solidFill>
                <a:schemeClr val="dk1"/>
              </a:solidFill>
              <a:effectLst/>
              <a:latin typeface="+mn-lt"/>
              <a:ea typeface="+mn-ea"/>
              <a:cs typeface="+mn-cs"/>
            </a:rPr>
            <a:t>や</a:t>
          </a:r>
          <a:r>
            <a:rPr kumimoji="1" lang="ja-JP" altLang="ja-JP" sz="1100">
              <a:solidFill>
                <a:schemeClr val="dk1"/>
              </a:solidFill>
              <a:effectLst/>
              <a:latin typeface="+mn-lt"/>
              <a:ea typeface="+mn-ea"/>
              <a:cs typeface="+mn-cs"/>
            </a:rPr>
            <a:t>、令和５年度から</a:t>
          </a:r>
          <a:r>
            <a:rPr kumimoji="1" lang="en-US" altLang="ja-JP" sz="1100">
              <a:solidFill>
                <a:schemeClr val="dk1"/>
              </a:solidFill>
              <a:effectLst/>
              <a:latin typeface="+mn-lt"/>
              <a:ea typeface="+mn-ea"/>
              <a:cs typeface="+mn-cs"/>
            </a:rPr>
            <a:t>PFI</a:t>
          </a:r>
          <a:r>
            <a:rPr kumimoji="1" lang="ja-JP" altLang="ja-JP" sz="1100">
              <a:solidFill>
                <a:schemeClr val="dk1"/>
              </a:solidFill>
              <a:effectLst/>
              <a:latin typeface="+mn-lt"/>
              <a:ea typeface="+mn-ea"/>
              <a:cs typeface="+mn-cs"/>
            </a:rPr>
            <a:t>手法を活用した給食・食育推進ステーション整備事業に</a:t>
          </a:r>
          <a:r>
            <a:rPr kumimoji="1" lang="ja-JP" altLang="en-US" sz="1100">
              <a:solidFill>
                <a:schemeClr val="dk1"/>
              </a:solidFill>
              <a:effectLst/>
              <a:latin typeface="+mn-lt"/>
              <a:ea typeface="+mn-ea"/>
              <a:cs typeface="+mn-cs"/>
            </a:rPr>
            <a:t>おける、債務負担行為に基づく長期的な</a:t>
          </a:r>
          <a:r>
            <a:rPr kumimoji="1" lang="ja-JP" altLang="ja-JP" sz="1100">
              <a:solidFill>
                <a:schemeClr val="dk1"/>
              </a:solidFill>
              <a:effectLst/>
              <a:latin typeface="+mn-lt"/>
              <a:ea typeface="+mn-ea"/>
              <a:cs typeface="+mn-cs"/>
            </a:rPr>
            <a:t>支出</a:t>
          </a:r>
          <a:r>
            <a:rPr kumimoji="1" lang="ja-JP" altLang="en-US" sz="1100">
              <a:solidFill>
                <a:schemeClr val="dk1"/>
              </a:solidFill>
              <a:effectLst/>
              <a:latin typeface="+mn-lt"/>
              <a:ea typeface="+mn-ea"/>
              <a:cs typeface="+mn-cs"/>
            </a:rPr>
            <a:t>はあるものの、</a:t>
          </a:r>
          <a:r>
            <a:rPr kumimoji="1" lang="ja-JP" altLang="ja-JP" sz="1100">
              <a:solidFill>
                <a:schemeClr val="dk1"/>
              </a:solidFill>
              <a:effectLst/>
              <a:latin typeface="+mn-lt"/>
              <a:ea typeface="+mn-ea"/>
              <a:cs typeface="+mn-cs"/>
            </a:rPr>
            <a:t>下水道事業会計</a:t>
          </a:r>
          <a:r>
            <a:rPr kumimoji="1" lang="ja-JP" altLang="en-US" sz="1100">
              <a:solidFill>
                <a:schemeClr val="dk1"/>
              </a:solidFill>
              <a:effectLst/>
              <a:latin typeface="+mn-lt"/>
              <a:ea typeface="+mn-ea"/>
              <a:cs typeface="+mn-cs"/>
            </a:rPr>
            <a:t>への</a:t>
          </a:r>
          <a:r>
            <a:rPr kumimoji="1" lang="ja-JP" altLang="ja-JP" sz="1100">
              <a:solidFill>
                <a:schemeClr val="dk1"/>
              </a:solidFill>
              <a:effectLst/>
              <a:latin typeface="+mn-lt"/>
              <a:ea typeface="+mn-ea"/>
              <a:cs typeface="+mn-cs"/>
            </a:rPr>
            <a:t>一般会計からの補助費等が減少し</a:t>
          </a:r>
          <a:r>
            <a:rPr kumimoji="1" lang="ja-JP" altLang="en-US" sz="1100">
              <a:solidFill>
                <a:schemeClr val="dk1"/>
              </a:solidFill>
              <a:effectLst/>
              <a:latin typeface="+mn-lt"/>
              <a:ea typeface="+mn-ea"/>
              <a:cs typeface="+mn-cs"/>
            </a:rPr>
            <a:t>ているため</a:t>
          </a:r>
          <a:r>
            <a:rPr kumimoji="1" lang="ja-JP" altLang="ja-JP" sz="1100">
              <a:solidFill>
                <a:schemeClr val="dk1"/>
              </a:solidFill>
              <a:effectLst/>
              <a:latin typeface="+mn-lt"/>
              <a:ea typeface="+mn-ea"/>
              <a:cs typeface="+mn-cs"/>
            </a:rPr>
            <a:t>、準元利償還金は長期的に見ると減少傾向にある。 </a:t>
          </a:r>
          <a:endParaRPr lang="ja-JP" altLang="ja-JP" sz="1400">
            <a:effectLst/>
          </a:endParaRPr>
        </a:p>
        <a:p>
          <a:r>
            <a:rPr kumimoji="1" lang="ja-JP" altLang="ja-JP" sz="1100">
              <a:solidFill>
                <a:schemeClr val="dk1"/>
              </a:solidFill>
              <a:effectLst/>
              <a:latin typeface="+mn-lt"/>
              <a:ea typeface="+mn-ea"/>
              <a:cs typeface="+mn-cs"/>
            </a:rPr>
            <a:t>　交付税算入公債費等については、公害防止事業債等の償還が進んでいることから近年は減少傾向にある。</a:t>
          </a:r>
          <a:endParaRPr lang="ja-JP" altLang="ja-JP" sz="1400">
            <a:effectLst/>
          </a:endParaRPr>
        </a:p>
        <a:p>
          <a:endParaRPr kumimoji="1" lang="ja-JP" altLang="en-US" sz="1400">
            <a:latin typeface="ＭＳ ゴシック" pitchFamily="49" charset="-128"/>
            <a:ea typeface="ＭＳ ゴシック" pitchFamily="49" charset="-128"/>
          </a:endParaRPr>
        </a:p>
      </xdr:txBody>
    </xdr:sp>
    <xdr:clientData/>
  </xdr:twoCellAnchor>
  <xdr:twoCellAnchor>
    <xdr:from>
      <xdr:col>1</xdr:col>
      <xdr:colOff>0</xdr:colOff>
      <xdr:row>56</xdr:row>
      <xdr:rowOff>0</xdr:rowOff>
    </xdr:from>
    <xdr:to>
      <xdr:col>10</xdr:col>
      <xdr:colOff>0</xdr:colOff>
      <xdr:row>57</xdr:row>
      <xdr:rowOff>0</xdr:rowOff>
    </xdr:to>
    <xdr:sp macro="" textlink="">
      <xdr:nvSpPr>
        <xdr:cNvPr id="21" name="Line 22">
          <a:extLst>
            <a:ext uri="{FF2B5EF4-FFF2-40B4-BE49-F238E27FC236}">
              <a16:creationId xmlns:a16="http://schemas.microsoft.com/office/drawing/2014/main" id="{626833C2-7E5F-4C28-AACC-3B63D9560C6B}"/>
            </a:ext>
          </a:extLst>
        </xdr:cNvPr>
        <xdr:cNvSpPr>
          <a:spLocks noChangeShapeType="1"/>
        </xdr:cNvSpPr>
      </xdr:nvSpPr>
      <xdr:spPr bwMode="auto">
        <a:xfrm>
          <a:off x="504825" y="12411075"/>
          <a:ext cx="7448550" cy="400050"/>
        </a:xfrm>
        <a:prstGeom prst="line">
          <a:avLst/>
        </a:prstGeom>
        <a:noFill/>
        <a:ln w="19050">
          <a:solidFill>
            <a:srgbClr val="000000"/>
          </a:solidFill>
          <a:round/>
          <a:headEnd/>
          <a:tailEnd/>
        </a:ln>
      </xdr:spPr>
    </xdr:sp>
    <xdr:clientData/>
  </xdr:twoCellAnchor>
  <xdr:twoCellAnchor>
    <xdr:from>
      <xdr:col>15</xdr:col>
      <xdr:colOff>152400</xdr:colOff>
      <xdr:row>56</xdr:row>
      <xdr:rowOff>9525</xdr:rowOff>
    </xdr:from>
    <xdr:to>
      <xdr:col>20</xdr:col>
      <xdr:colOff>227240</xdr:colOff>
      <xdr:row>59</xdr:row>
      <xdr:rowOff>382361</xdr:rowOff>
    </xdr:to>
    <xdr:sp macro="" textlink="">
      <xdr:nvSpPr>
        <xdr:cNvPr id="22" name="Rectangle 87">
          <a:extLst>
            <a:ext uri="{FF2B5EF4-FFF2-40B4-BE49-F238E27FC236}">
              <a16:creationId xmlns:a16="http://schemas.microsoft.com/office/drawing/2014/main" id="{E0DD4BC7-70CF-49F3-87B2-CA004294D2D4}"/>
            </a:ext>
          </a:extLst>
        </xdr:cNvPr>
        <xdr:cNvSpPr>
          <a:spLocks noChangeArrowheads="1"/>
        </xdr:cNvSpPr>
      </xdr:nvSpPr>
      <xdr:spPr bwMode="auto">
        <a:xfrm>
          <a:off x="13106400" y="12420600"/>
          <a:ext cx="4456340" cy="1572986"/>
        </a:xfrm>
        <a:prstGeom prst="rect">
          <a:avLst/>
        </a:prstGeom>
        <a:solidFill>
          <a:srgbClr val="FFFFFF"/>
        </a:solidFill>
        <a:ln w="19050">
          <a:solidFill>
            <a:srgbClr val="000000"/>
          </a:solidFill>
          <a:miter lim="800000"/>
          <a:headEnd/>
          <a:tailEnd/>
        </a:ln>
      </xdr:spPr>
    </xdr:sp>
    <xdr:clientData/>
  </xdr:twoCellAnchor>
  <xdr:twoCellAnchor>
    <xdr:from>
      <xdr:col>15</xdr:col>
      <xdr:colOff>176893</xdr:colOff>
      <xdr:row>56</xdr:row>
      <xdr:rowOff>0</xdr:rowOff>
    </xdr:from>
    <xdr:to>
      <xdr:col>16</xdr:col>
      <xdr:colOff>115661</xdr:colOff>
      <xdr:row>56</xdr:row>
      <xdr:rowOff>257175</xdr:rowOff>
    </xdr:to>
    <xdr:sp macro="" textlink="">
      <xdr:nvSpPr>
        <xdr:cNvPr id="23" name="Rectangle 88">
          <a:extLst>
            <a:ext uri="{FF2B5EF4-FFF2-40B4-BE49-F238E27FC236}">
              <a16:creationId xmlns:a16="http://schemas.microsoft.com/office/drawing/2014/main" id="{871338EB-C707-4FDB-918A-00A3B92A5724}"/>
            </a:ext>
          </a:extLst>
        </xdr:cNvPr>
        <xdr:cNvSpPr>
          <a:spLocks noChangeArrowheads="1"/>
        </xdr:cNvSpPr>
      </xdr:nvSpPr>
      <xdr:spPr bwMode="auto">
        <a:xfrm>
          <a:off x="13130893" y="12411075"/>
          <a:ext cx="815068" cy="25717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100" b="1" i="0" u="none" strike="noStrike" baseline="0">
              <a:solidFill>
                <a:srgbClr val="000000"/>
              </a:solidFill>
              <a:latin typeface="ＭＳ ゴシック"/>
              <a:ea typeface="ＭＳ ゴシック"/>
            </a:rPr>
            <a:t>分析欄</a:t>
          </a:r>
        </a:p>
      </xdr:txBody>
    </xdr:sp>
    <xdr:clientData/>
  </xdr:twoCellAnchor>
  <xdr:twoCellAnchor>
    <xdr:from>
      <xdr:col>15</xdr:col>
      <xdr:colOff>257175</xdr:colOff>
      <xdr:row>56</xdr:row>
      <xdr:rowOff>219075</xdr:rowOff>
    </xdr:from>
    <xdr:to>
      <xdr:col>20</xdr:col>
      <xdr:colOff>125016</xdr:colOff>
      <xdr:row>59</xdr:row>
      <xdr:rowOff>334736</xdr:rowOff>
    </xdr:to>
    <xdr:sp macro="" textlink="" fLocksText="0">
      <xdr:nvSpPr>
        <xdr:cNvPr id="24" name="テキスト ボックス 23">
          <a:extLst>
            <a:ext uri="{FF2B5EF4-FFF2-40B4-BE49-F238E27FC236}">
              <a16:creationId xmlns:a16="http://schemas.microsoft.com/office/drawing/2014/main" id="{AB3CAAF1-C4D1-47CD-B60D-32856A3ADEAA}"/>
            </a:ext>
          </a:extLst>
        </xdr:cNvPr>
        <xdr:cNvSpPr txBox="1"/>
      </xdr:nvSpPr>
      <xdr:spPr>
        <a:xfrm>
          <a:off x="13211175" y="12630150"/>
          <a:ext cx="4249341" cy="1315811"/>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baseline="0">
              <a:solidFill>
                <a:schemeClr val="dk1"/>
              </a:solidFill>
              <a:effectLst/>
              <a:latin typeface="+mn-lt"/>
              <a:ea typeface="+mn-ea"/>
              <a:cs typeface="+mn-cs"/>
            </a:rPr>
            <a:t> </a:t>
          </a:r>
          <a:r>
            <a:rPr kumimoji="1" lang="ja-JP" altLang="ja-JP" sz="1100">
              <a:solidFill>
                <a:schemeClr val="dk1"/>
              </a:solidFill>
              <a:effectLst/>
              <a:latin typeface="+mn-lt"/>
              <a:ea typeface="+mn-ea"/>
              <a:cs typeface="+mn-cs"/>
            </a:rPr>
            <a:t>減債基金は設置していない。</a:t>
          </a:r>
          <a:endParaRPr lang="ja-JP" altLang="ja-JP" sz="1000">
            <a:effectLst/>
          </a:endParaRP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0</xdr:col>
      <xdr:colOff>238125</xdr:colOff>
      <xdr:row>3</xdr:row>
      <xdr:rowOff>161925</xdr:rowOff>
    </xdr:from>
    <xdr:to>
      <xdr:col>18</xdr:col>
      <xdr:colOff>714375</xdr:colOff>
      <xdr:row>38</xdr:row>
      <xdr:rowOff>9525</xdr:rowOff>
    </xdr:to>
    <xdr:graphicFrame macro="">
      <xdr:nvGraphicFramePr>
        <xdr:cNvPr id="2" name="Chart 5">
          <a:extLst>
            <a:ext uri="{FF2B5EF4-FFF2-40B4-BE49-F238E27FC236}">
              <a16:creationId xmlns:a16="http://schemas.microsoft.com/office/drawing/2014/main" id="{00000000-0008-0000-0300-000001F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13</xdr:col>
      <xdr:colOff>276225</xdr:colOff>
      <xdr:row>38</xdr:row>
      <xdr:rowOff>333375</xdr:rowOff>
    </xdr:from>
    <xdr:to>
      <xdr:col>18</xdr:col>
      <xdr:colOff>133350</xdr:colOff>
      <xdr:row>53</xdr:row>
      <xdr:rowOff>9525</xdr:rowOff>
    </xdr:to>
    <xdr:sp macro="" textlink="">
      <xdr:nvSpPr>
        <xdr:cNvPr id="3" name="正方形/長方形 3">
          <a:extLst>
            <a:ext uri="{FF2B5EF4-FFF2-40B4-BE49-F238E27FC236}">
              <a16:creationId xmlns:a16="http://schemas.microsoft.com/office/drawing/2014/main" id="{00000000-0008-0000-0300-000002F00000}"/>
            </a:ext>
          </a:extLst>
        </xdr:cNvPr>
        <xdr:cNvSpPr>
          <a:spLocks noChangeArrowheads="1"/>
        </xdr:cNvSpPr>
      </xdr:nvSpPr>
      <xdr:spPr bwMode="auto">
        <a:xfrm>
          <a:off x="12992100" y="7572375"/>
          <a:ext cx="4667250" cy="4962525"/>
        </a:xfrm>
        <a:prstGeom prst="rect">
          <a:avLst/>
        </a:prstGeom>
        <a:solidFill>
          <a:srgbClr val="FFFFFF"/>
        </a:solidFill>
        <a:ln w="19050" algn="ctr">
          <a:solidFill>
            <a:srgbClr val="000000"/>
          </a:solidFill>
          <a:miter lim="800000"/>
          <a:headEnd/>
          <a:tailEnd/>
        </a:ln>
      </xdr:spPr>
    </xdr:sp>
    <xdr:clientData/>
  </xdr:twoCellAnchor>
  <xdr:twoCellAnchor>
    <xdr:from>
      <xdr:col>13</xdr:col>
      <xdr:colOff>334669</xdr:colOff>
      <xdr:row>39</xdr:row>
      <xdr:rowOff>12618</xdr:rowOff>
    </xdr:from>
    <xdr:to>
      <xdr:col>15</xdr:col>
      <xdr:colOff>841239</xdr:colOff>
      <xdr:row>40</xdr:row>
      <xdr:rowOff>332510</xdr:rowOff>
    </xdr:to>
    <xdr:sp macro="" textlink="">
      <xdr:nvSpPr>
        <xdr:cNvPr id="4" name="テキスト ボックス 3">
          <a:extLst>
            <a:ext uri="{FF2B5EF4-FFF2-40B4-BE49-F238E27FC236}">
              <a16:creationId xmlns:a16="http://schemas.microsoft.com/office/drawing/2014/main" id="{00000000-0008-0000-0300-000005000000}"/>
            </a:ext>
          </a:extLst>
        </xdr:cNvPr>
        <xdr:cNvSpPr txBox="1"/>
      </xdr:nvSpPr>
      <xdr:spPr>
        <a:xfrm>
          <a:off x="13050544" y="7604043"/>
          <a:ext cx="2430620" cy="6723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marL="0" marR="0" indent="0" defTabSz="914400" eaLnBrk="1" fontAlgn="auto" latinLnBrk="0" hangingPunct="1">
            <a:lnSpc>
              <a:spcPct val="100000"/>
            </a:lnSpc>
            <a:spcBef>
              <a:spcPts val="0"/>
            </a:spcBef>
            <a:spcAft>
              <a:spcPts val="0"/>
            </a:spcAft>
            <a:buClrTx/>
            <a:buSzTx/>
            <a:buFontTx/>
            <a:buNone/>
            <a:tabLst/>
          </a:pPr>
          <a:r>
            <a:rPr kumimoji="1" lang="ja-JP" altLang="en-US" sz="1600" b="1" baseline="0">
              <a:solidFill>
                <a:schemeClr val="dk1"/>
              </a:solidFill>
              <a:latin typeface="ＭＳ ゴシック" panose="020B0609070205080204" pitchFamily="49" charset="-128"/>
              <a:ea typeface="ＭＳ ゴシック" panose="020B0609070205080204" pitchFamily="49" charset="-128"/>
              <a:cs typeface="+mn-cs"/>
            </a:rPr>
            <a:t>分析欄</a:t>
          </a:r>
        </a:p>
      </xdr:txBody>
    </xdr:sp>
    <xdr:clientData/>
  </xdr:twoCellAnchor>
  <xdr:twoCellAnchor editAs="oneCell">
    <xdr:from>
      <xdr:col>3</xdr:col>
      <xdr:colOff>161925</xdr:colOff>
      <xdr:row>40</xdr:row>
      <xdr:rowOff>57150</xdr:rowOff>
    </xdr:from>
    <xdr:to>
      <xdr:col>3</xdr:col>
      <xdr:colOff>704850</xdr:colOff>
      <xdr:row>40</xdr:row>
      <xdr:rowOff>314325</xdr:rowOff>
    </xdr:to>
    <xdr:sp macro="" textlink="">
      <xdr:nvSpPr>
        <xdr:cNvPr id="5" name="正方形/長方形 36" descr="右上がり対角線 (太)">
          <a:extLst>
            <a:ext uri="{FF2B5EF4-FFF2-40B4-BE49-F238E27FC236}">
              <a16:creationId xmlns:a16="http://schemas.microsoft.com/office/drawing/2014/main" id="{00000000-0008-0000-0300-000005F00000}"/>
            </a:ext>
          </a:extLst>
        </xdr:cNvPr>
        <xdr:cNvSpPr>
          <a:spLocks noChangeArrowheads="1"/>
        </xdr:cNvSpPr>
      </xdr:nvSpPr>
      <xdr:spPr bwMode="auto">
        <a:xfrm>
          <a:off x="2590800" y="8001000"/>
          <a:ext cx="542925" cy="257175"/>
        </a:xfrm>
        <a:prstGeom prst="rect">
          <a:avLst/>
        </a:prstGeom>
        <a:solidFill>
          <a:srgbClr val="FF8080"/>
        </a:solidFill>
        <a:ln w="12700" algn="ctr">
          <a:solidFill>
            <a:srgbClr val="000000"/>
          </a:solidFill>
          <a:miter lim="800000"/>
          <a:headEnd/>
          <a:tailEnd/>
        </a:ln>
      </xdr:spPr>
    </xdr:sp>
    <xdr:clientData/>
  </xdr:twoCellAnchor>
  <xdr:twoCellAnchor editAs="oneCell">
    <xdr:from>
      <xdr:col>3</xdr:col>
      <xdr:colOff>161925</xdr:colOff>
      <xdr:row>41</xdr:row>
      <xdr:rowOff>57150</xdr:rowOff>
    </xdr:from>
    <xdr:to>
      <xdr:col>3</xdr:col>
      <xdr:colOff>704850</xdr:colOff>
      <xdr:row>41</xdr:row>
      <xdr:rowOff>304800</xdr:rowOff>
    </xdr:to>
    <xdr:sp macro="" textlink="">
      <xdr:nvSpPr>
        <xdr:cNvPr id="6" name="正方形/長方形 37" descr="右下がり対角線 (太)">
          <a:extLst>
            <a:ext uri="{FF2B5EF4-FFF2-40B4-BE49-F238E27FC236}">
              <a16:creationId xmlns:a16="http://schemas.microsoft.com/office/drawing/2014/main" id="{00000000-0008-0000-0300-000006F00000}"/>
            </a:ext>
          </a:extLst>
        </xdr:cNvPr>
        <xdr:cNvSpPr>
          <a:spLocks noChangeArrowheads="1"/>
        </xdr:cNvSpPr>
      </xdr:nvSpPr>
      <xdr:spPr bwMode="auto">
        <a:xfrm>
          <a:off x="2590800" y="8353425"/>
          <a:ext cx="542925" cy="247650"/>
        </a:xfrm>
        <a:prstGeom prst="rect">
          <a:avLst/>
        </a:prstGeom>
        <a:solidFill>
          <a:srgbClr val="00FFFF"/>
        </a:solidFill>
        <a:ln w="12700" algn="ctr">
          <a:solidFill>
            <a:srgbClr val="000000"/>
          </a:solidFill>
          <a:miter lim="800000"/>
          <a:headEnd/>
          <a:tailEnd/>
        </a:ln>
      </xdr:spPr>
    </xdr:sp>
    <xdr:clientData/>
  </xdr:twoCellAnchor>
  <xdr:twoCellAnchor editAs="oneCell">
    <xdr:from>
      <xdr:col>3</xdr:col>
      <xdr:colOff>161925</xdr:colOff>
      <xdr:row>42</xdr:row>
      <xdr:rowOff>47625</xdr:rowOff>
    </xdr:from>
    <xdr:to>
      <xdr:col>3</xdr:col>
      <xdr:colOff>704850</xdr:colOff>
      <xdr:row>42</xdr:row>
      <xdr:rowOff>304800</xdr:rowOff>
    </xdr:to>
    <xdr:sp macro="" textlink="">
      <xdr:nvSpPr>
        <xdr:cNvPr id="7" name="正方形/長方形 38" descr="右上がり対角線 (太)">
          <a:extLst>
            <a:ext uri="{FF2B5EF4-FFF2-40B4-BE49-F238E27FC236}">
              <a16:creationId xmlns:a16="http://schemas.microsoft.com/office/drawing/2014/main" id="{00000000-0008-0000-0300-000007F00000}"/>
            </a:ext>
          </a:extLst>
        </xdr:cNvPr>
        <xdr:cNvSpPr>
          <a:spLocks noChangeArrowheads="1"/>
        </xdr:cNvSpPr>
      </xdr:nvSpPr>
      <xdr:spPr bwMode="auto">
        <a:xfrm>
          <a:off x="2590800" y="8696325"/>
          <a:ext cx="542925" cy="257175"/>
        </a:xfrm>
        <a:prstGeom prst="rect">
          <a:avLst/>
        </a:prstGeom>
        <a:solidFill>
          <a:srgbClr val="008000"/>
        </a:solidFill>
        <a:ln w="12700" algn="ctr">
          <a:solidFill>
            <a:srgbClr val="000000"/>
          </a:solidFill>
          <a:miter lim="800000"/>
          <a:headEnd/>
          <a:tailEnd/>
        </a:ln>
      </xdr:spPr>
    </xdr:sp>
    <xdr:clientData/>
  </xdr:twoCellAnchor>
  <xdr:twoCellAnchor editAs="oneCell">
    <xdr:from>
      <xdr:col>3</xdr:col>
      <xdr:colOff>161925</xdr:colOff>
      <xdr:row>43</xdr:row>
      <xdr:rowOff>47625</xdr:rowOff>
    </xdr:from>
    <xdr:to>
      <xdr:col>3</xdr:col>
      <xdr:colOff>704850</xdr:colOff>
      <xdr:row>43</xdr:row>
      <xdr:rowOff>304800</xdr:rowOff>
    </xdr:to>
    <xdr:sp macro="" textlink="">
      <xdr:nvSpPr>
        <xdr:cNvPr id="8" name="正方形/長方形 39" descr="右下がり対角線 (太)">
          <a:extLst>
            <a:ext uri="{FF2B5EF4-FFF2-40B4-BE49-F238E27FC236}">
              <a16:creationId xmlns:a16="http://schemas.microsoft.com/office/drawing/2014/main" id="{00000000-0008-0000-0300-000008F00000}"/>
            </a:ext>
          </a:extLst>
        </xdr:cNvPr>
        <xdr:cNvSpPr>
          <a:spLocks noChangeArrowheads="1"/>
        </xdr:cNvSpPr>
      </xdr:nvSpPr>
      <xdr:spPr bwMode="auto">
        <a:xfrm>
          <a:off x="2590800" y="9048750"/>
          <a:ext cx="542925" cy="257175"/>
        </a:xfrm>
        <a:prstGeom prst="rect">
          <a:avLst/>
        </a:prstGeom>
        <a:solidFill>
          <a:srgbClr val="9999FF"/>
        </a:solidFill>
        <a:ln w="12700" algn="ctr">
          <a:solidFill>
            <a:srgbClr val="000000"/>
          </a:solidFill>
          <a:miter lim="800000"/>
          <a:headEnd/>
          <a:tailEnd/>
        </a:ln>
      </xdr:spPr>
    </xdr:sp>
    <xdr:clientData/>
  </xdr:twoCellAnchor>
  <xdr:twoCellAnchor editAs="oneCell">
    <xdr:from>
      <xdr:col>3</xdr:col>
      <xdr:colOff>161925</xdr:colOff>
      <xdr:row>44</xdr:row>
      <xdr:rowOff>57150</xdr:rowOff>
    </xdr:from>
    <xdr:to>
      <xdr:col>3</xdr:col>
      <xdr:colOff>704850</xdr:colOff>
      <xdr:row>44</xdr:row>
      <xdr:rowOff>304800</xdr:rowOff>
    </xdr:to>
    <xdr:sp macro="" textlink="">
      <xdr:nvSpPr>
        <xdr:cNvPr id="9" name="正方形/長方形 40" descr="右上がり対角線 (太)">
          <a:extLst>
            <a:ext uri="{FF2B5EF4-FFF2-40B4-BE49-F238E27FC236}">
              <a16:creationId xmlns:a16="http://schemas.microsoft.com/office/drawing/2014/main" id="{00000000-0008-0000-0300-000009F00000}"/>
            </a:ext>
          </a:extLst>
        </xdr:cNvPr>
        <xdr:cNvSpPr>
          <a:spLocks noChangeArrowheads="1"/>
        </xdr:cNvSpPr>
      </xdr:nvSpPr>
      <xdr:spPr bwMode="auto">
        <a:xfrm>
          <a:off x="2590800" y="9410700"/>
          <a:ext cx="542925" cy="247650"/>
        </a:xfrm>
        <a:prstGeom prst="rect">
          <a:avLst/>
        </a:prstGeom>
        <a:solidFill>
          <a:srgbClr val="FF6600"/>
        </a:solidFill>
        <a:ln w="12700" algn="ctr">
          <a:solidFill>
            <a:srgbClr val="000000"/>
          </a:solidFill>
          <a:miter lim="800000"/>
          <a:headEnd/>
          <a:tailEnd/>
        </a:ln>
      </xdr:spPr>
    </xdr:sp>
    <xdr:clientData/>
  </xdr:twoCellAnchor>
  <xdr:twoCellAnchor editAs="oneCell">
    <xdr:from>
      <xdr:col>3</xdr:col>
      <xdr:colOff>161925</xdr:colOff>
      <xdr:row>45</xdr:row>
      <xdr:rowOff>57150</xdr:rowOff>
    </xdr:from>
    <xdr:to>
      <xdr:col>3</xdr:col>
      <xdr:colOff>704850</xdr:colOff>
      <xdr:row>45</xdr:row>
      <xdr:rowOff>314325</xdr:rowOff>
    </xdr:to>
    <xdr:sp macro="" textlink="">
      <xdr:nvSpPr>
        <xdr:cNvPr id="10" name="正方形/長方形 41" descr="右下がり対角線 (太)">
          <a:extLst>
            <a:ext uri="{FF2B5EF4-FFF2-40B4-BE49-F238E27FC236}">
              <a16:creationId xmlns:a16="http://schemas.microsoft.com/office/drawing/2014/main" id="{00000000-0008-0000-0300-00000AF00000}"/>
            </a:ext>
          </a:extLst>
        </xdr:cNvPr>
        <xdr:cNvSpPr>
          <a:spLocks noChangeArrowheads="1"/>
        </xdr:cNvSpPr>
      </xdr:nvSpPr>
      <xdr:spPr bwMode="auto">
        <a:xfrm>
          <a:off x="2590800" y="9763125"/>
          <a:ext cx="542925" cy="257175"/>
        </a:xfrm>
        <a:prstGeom prst="rect">
          <a:avLst/>
        </a:prstGeom>
        <a:solidFill>
          <a:srgbClr val="FFFF00"/>
        </a:solidFill>
        <a:ln w="12700" algn="ctr">
          <a:solidFill>
            <a:srgbClr val="000000"/>
          </a:solidFill>
          <a:miter lim="800000"/>
          <a:headEnd/>
          <a:tailEnd/>
        </a:ln>
      </xdr:spPr>
    </xdr:sp>
    <xdr:clientData/>
  </xdr:twoCellAnchor>
  <xdr:twoCellAnchor editAs="oneCell">
    <xdr:from>
      <xdr:col>3</xdr:col>
      <xdr:colOff>161925</xdr:colOff>
      <xdr:row>47</xdr:row>
      <xdr:rowOff>57150</xdr:rowOff>
    </xdr:from>
    <xdr:to>
      <xdr:col>3</xdr:col>
      <xdr:colOff>704850</xdr:colOff>
      <xdr:row>47</xdr:row>
      <xdr:rowOff>314325</xdr:rowOff>
    </xdr:to>
    <xdr:sp macro="" textlink="">
      <xdr:nvSpPr>
        <xdr:cNvPr id="11" name="正方形/長方形 42" descr="右上がり対角線 (太)">
          <a:extLst>
            <a:ext uri="{FF2B5EF4-FFF2-40B4-BE49-F238E27FC236}">
              <a16:creationId xmlns:a16="http://schemas.microsoft.com/office/drawing/2014/main" id="{00000000-0008-0000-0300-00000BF00000}"/>
            </a:ext>
          </a:extLst>
        </xdr:cNvPr>
        <xdr:cNvSpPr>
          <a:spLocks noChangeArrowheads="1"/>
        </xdr:cNvSpPr>
      </xdr:nvSpPr>
      <xdr:spPr bwMode="auto">
        <a:xfrm>
          <a:off x="2590800" y="10467975"/>
          <a:ext cx="542925" cy="257175"/>
        </a:xfrm>
        <a:prstGeom prst="rect">
          <a:avLst/>
        </a:prstGeom>
        <a:solidFill>
          <a:srgbClr val="800080"/>
        </a:solidFill>
        <a:ln w="12700" algn="ctr">
          <a:solidFill>
            <a:srgbClr val="000000"/>
          </a:solidFill>
          <a:miter lim="800000"/>
          <a:headEnd/>
          <a:tailEnd/>
        </a:ln>
      </xdr:spPr>
    </xdr:sp>
    <xdr:clientData/>
  </xdr:twoCellAnchor>
  <xdr:twoCellAnchor editAs="oneCell">
    <xdr:from>
      <xdr:col>3</xdr:col>
      <xdr:colOff>161925</xdr:colOff>
      <xdr:row>48</xdr:row>
      <xdr:rowOff>47625</xdr:rowOff>
    </xdr:from>
    <xdr:to>
      <xdr:col>3</xdr:col>
      <xdr:colOff>704850</xdr:colOff>
      <xdr:row>48</xdr:row>
      <xdr:rowOff>304800</xdr:rowOff>
    </xdr:to>
    <xdr:sp macro="" textlink="">
      <xdr:nvSpPr>
        <xdr:cNvPr id="12" name="正方形/長方形 43" descr="右下がり対角線 (太)">
          <a:extLst>
            <a:ext uri="{FF2B5EF4-FFF2-40B4-BE49-F238E27FC236}">
              <a16:creationId xmlns:a16="http://schemas.microsoft.com/office/drawing/2014/main" id="{00000000-0008-0000-0300-00000CF00000}"/>
            </a:ext>
          </a:extLst>
        </xdr:cNvPr>
        <xdr:cNvSpPr>
          <a:spLocks noChangeArrowheads="1"/>
        </xdr:cNvSpPr>
      </xdr:nvSpPr>
      <xdr:spPr bwMode="auto">
        <a:xfrm>
          <a:off x="2590800" y="10810875"/>
          <a:ext cx="542925" cy="257175"/>
        </a:xfrm>
        <a:prstGeom prst="rect">
          <a:avLst/>
        </a:prstGeom>
        <a:solidFill>
          <a:srgbClr val="00FF00"/>
        </a:solidFill>
        <a:ln w="12700" algn="ctr">
          <a:solidFill>
            <a:srgbClr val="000000"/>
          </a:solidFill>
          <a:miter lim="800000"/>
          <a:headEnd/>
          <a:tailEnd/>
        </a:ln>
      </xdr:spPr>
    </xdr:sp>
    <xdr:clientData/>
  </xdr:twoCellAnchor>
  <xdr:twoCellAnchor editAs="oneCell">
    <xdr:from>
      <xdr:col>3</xdr:col>
      <xdr:colOff>161925</xdr:colOff>
      <xdr:row>49</xdr:row>
      <xdr:rowOff>57150</xdr:rowOff>
    </xdr:from>
    <xdr:to>
      <xdr:col>3</xdr:col>
      <xdr:colOff>704850</xdr:colOff>
      <xdr:row>49</xdr:row>
      <xdr:rowOff>304800</xdr:rowOff>
    </xdr:to>
    <xdr:sp macro="" textlink="">
      <xdr:nvSpPr>
        <xdr:cNvPr id="13" name="正方形/長方形 44" descr="右上がり対角線 (太)">
          <a:extLst>
            <a:ext uri="{FF2B5EF4-FFF2-40B4-BE49-F238E27FC236}">
              <a16:creationId xmlns:a16="http://schemas.microsoft.com/office/drawing/2014/main" id="{00000000-0008-0000-0300-00000DF00000}"/>
            </a:ext>
          </a:extLst>
        </xdr:cNvPr>
        <xdr:cNvSpPr>
          <a:spLocks noChangeArrowheads="1"/>
        </xdr:cNvSpPr>
      </xdr:nvSpPr>
      <xdr:spPr bwMode="auto">
        <a:xfrm>
          <a:off x="2590800" y="11172825"/>
          <a:ext cx="542925" cy="247650"/>
        </a:xfrm>
        <a:prstGeom prst="rect">
          <a:avLst/>
        </a:prstGeom>
        <a:solidFill>
          <a:srgbClr val="FF00FF"/>
        </a:solidFill>
        <a:ln w="12700" algn="ctr">
          <a:solidFill>
            <a:srgbClr val="000000"/>
          </a:solidFill>
          <a:miter lim="800000"/>
          <a:headEnd/>
          <a:tailEnd/>
        </a:ln>
      </xdr:spPr>
    </xdr:sp>
    <xdr:clientData/>
  </xdr:twoCellAnchor>
  <xdr:twoCellAnchor editAs="oneCell">
    <xdr:from>
      <xdr:col>3</xdr:col>
      <xdr:colOff>161925</xdr:colOff>
      <xdr:row>50</xdr:row>
      <xdr:rowOff>57150</xdr:rowOff>
    </xdr:from>
    <xdr:to>
      <xdr:col>3</xdr:col>
      <xdr:colOff>704850</xdr:colOff>
      <xdr:row>50</xdr:row>
      <xdr:rowOff>314325</xdr:rowOff>
    </xdr:to>
    <xdr:sp macro="" textlink="">
      <xdr:nvSpPr>
        <xdr:cNvPr id="14" name="正方形/長方形 45" descr="右下がり対角線 (太)">
          <a:extLst>
            <a:ext uri="{FF2B5EF4-FFF2-40B4-BE49-F238E27FC236}">
              <a16:creationId xmlns:a16="http://schemas.microsoft.com/office/drawing/2014/main" id="{00000000-0008-0000-0300-00000EF00000}"/>
            </a:ext>
          </a:extLst>
        </xdr:cNvPr>
        <xdr:cNvSpPr>
          <a:spLocks noChangeArrowheads="1"/>
        </xdr:cNvSpPr>
      </xdr:nvSpPr>
      <xdr:spPr bwMode="auto">
        <a:xfrm>
          <a:off x="2590800" y="11525250"/>
          <a:ext cx="542925" cy="257175"/>
        </a:xfrm>
        <a:prstGeom prst="rect">
          <a:avLst/>
        </a:prstGeom>
        <a:solidFill>
          <a:srgbClr val="0000FF"/>
        </a:solidFill>
        <a:ln w="12700" algn="ctr">
          <a:solidFill>
            <a:srgbClr val="000000"/>
          </a:solidFill>
          <a:miter lim="800000"/>
          <a:headEnd/>
          <a:tailEnd/>
        </a:ln>
      </xdr:spPr>
    </xdr:sp>
    <xdr:clientData/>
  </xdr:twoCellAnchor>
  <xdr:twoCellAnchor editAs="oneCell">
    <xdr:from>
      <xdr:col>3</xdr:col>
      <xdr:colOff>161925</xdr:colOff>
      <xdr:row>51</xdr:row>
      <xdr:rowOff>47625</xdr:rowOff>
    </xdr:from>
    <xdr:to>
      <xdr:col>3</xdr:col>
      <xdr:colOff>704850</xdr:colOff>
      <xdr:row>51</xdr:row>
      <xdr:rowOff>304800</xdr:rowOff>
    </xdr:to>
    <xdr:sp macro="" textlink="">
      <xdr:nvSpPr>
        <xdr:cNvPr id="15" name="正方形/長方形 46" descr="右上がり対角線 (太)">
          <a:extLst>
            <a:ext uri="{FF2B5EF4-FFF2-40B4-BE49-F238E27FC236}">
              <a16:creationId xmlns:a16="http://schemas.microsoft.com/office/drawing/2014/main" id="{00000000-0008-0000-0300-00000FF00000}"/>
            </a:ext>
          </a:extLst>
        </xdr:cNvPr>
        <xdr:cNvSpPr>
          <a:spLocks noChangeArrowheads="1"/>
        </xdr:cNvSpPr>
      </xdr:nvSpPr>
      <xdr:spPr bwMode="auto">
        <a:xfrm>
          <a:off x="2590800" y="11868150"/>
          <a:ext cx="542925" cy="257175"/>
        </a:xfrm>
        <a:prstGeom prst="rect">
          <a:avLst/>
        </a:prstGeom>
        <a:solidFill>
          <a:srgbClr val="FFCC00"/>
        </a:solidFill>
        <a:ln w="12700" algn="ctr">
          <a:solidFill>
            <a:srgbClr val="000000"/>
          </a:solidFill>
          <a:miter lim="800000"/>
          <a:headEnd/>
          <a:tailEnd/>
        </a:ln>
      </xdr:spPr>
    </xdr:sp>
    <xdr:clientData/>
  </xdr:twoCellAnchor>
  <xdr:twoCellAnchor>
    <xdr:from>
      <xdr:col>3</xdr:col>
      <xdr:colOff>190500</xdr:colOff>
      <xdr:row>52</xdr:row>
      <xdr:rowOff>161925</xdr:rowOff>
    </xdr:from>
    <xdr:to>
      <xdr:col>3</xdr:col>
      <xdr:colOff>666750</xdr:colOff>
      <xdr:row>52</xdr:row>
      <xdr:rowOff>161925</xdr:rowOff>
    </xdr:to>
    <xdr:cxnSp macro="">
      <xdr:nvCxnSpPr>
        <xdr:cNvPr id="16" name="直線コネクタ 20">
          <a:extLst>
            <a:ext uri="{FF2B5EF4-FFF2-40B4-BE49-F238E27FC236}">
              <a16:creationId xmlns:a16="http://schemas.microsoft.com/office/drawing/2014/main" id="{00000000-0008-0000-0300-000010F00000}"/>
            </a:ext>
          </a:extLst>
        </xdr:cNvPr>
        <xdr:cNvCxnSpPr>
          <a:cxnSpLocks noChangeShapeType="1"/>
        </xdr:cNvCxnSpPr>
      </xdr:nvCxnSpPr>
      <xdr:spPr bwMode="auto">
        <a:xfrm>
          <a:off x="2619375" y="12334875"/>
          <a:ext cx="476250" cy="0"/>
        </a:xfrm>
        <a:prstGeom prst="line">
          <a:avLst/>
        </a:prstGeom>
        <a:noFill/>
        <a:ln w="38100" algn="ctr">
          <a:solidFill>
            <a:srgbClr val="FF0000"/>
          </a:solidFill>
          <a:round/>
          <a:headEnd/>
          <a:tailEnd/>
        </a:ln>
      </xdr:spPr>
    </xdr:cxnSp>
    <xdr:clientData/>
  </xdr:twoCellAnchor>
  <xdr:twoCellAnchor>
    <xdr:from>
      <xdr:col>3</xdr:col>
      <xdr:colOff>342900</xdr:colOff>
      <xdr:row>52</xdr:row>
      <xdr:rowOff>76200</xdr:rowOff>
    </xdr:from>
    <xdr:to>
      <xdr:col>3</xdr:col>
      <xdr:colOff>523875</xdr:colOff>
      <xdr:row>52</xdr:row>
      <xdr:rowOff>257175</xdr:rowOff>
    </xdr:to>
    <xdr:sp macro="" textlink="">
      <xdr:nvSpPr>
        <xdr:cNvPr id="17" name="Oval 182">
          <a:extLst>
            <a:ext uri="{FF2B5EF4-FFF2-40B4-BE49-F238E27FC236}">
              <a16:creationId xmlns:a16="http://schemas.microsoft.com/office/drawing/2014/main" id="{00000000-0008-0000-0300-000011F00000}"/>
            </a:ext>
          </a:extLst>
        </xdr:cNvPr>
        <xdr:cNvSpPr>
          <a:spLocks noChangeArrowheads="1"/>
        </xdr:cNvSpPr>
      </xdr:nvSpPr>
      <xdr:spPr bwMode="auto">
        <a:xfrm>
          <a:off x="2771775" y="12249150"/>
          <a:ext cx="180975" cy="180975"/>
        </a:xfrm>
        <a:prstGeom prst="ellipse">
          <a:avLst/>
        </a:prstGeom>
        <a:solidFill>
          <a:srgbClr val="FF0000"/>
        </a:solidFill>
        <a:ln w="12700">
          <a:solidFill>
            <a:srgbClr val="FF0000"/>
          </a:solidFill>
          <a:round/>
          <a:headEnd/>
          <a:tailEnd/>
        </a:ln>
      </xdr:spPr>
    </xdr:sp>
    <xdr:clientData/>
  </xdr:twoCellAnchor>
  <xdr:twoCellAnchor>
    <xdr:from>
      <xdr:col>0</xdr:col>
      <xdr:colOff>138544</xdr:colOff>
      <xdr:row>0</xdr:row>
      <xdr:rowOff>138544</xdr:rowOff>
    </xdr:from>
    <xdr:to>
      <xdr:col>10</xdr:col>
      <xdr:colOff>398317</xdr:colOff>
      <xdr:row>4</xdr:row>
      <xdr:rowOff>21646</xdr:rowOff>
    </xdr:to>
    <xdr:sp macro="" textlink="">
      <xdr:nvSpPr>
        <xdr:cNvPr id="18" name="表題ボックス">
          <a:extLst>
            <a:ext uri="{FF2B5EF4-FFF2-40B4-BE49-F238E27FC236}">
              <a16:creationId xmlns:a16="http://schemas.microsoft.com/office/drawing/2014/main" id="{00000000-0008-0000-0300-00001A000000}"/>
            </a:ext>
          </a:extLst>
        </xdr:cNvPr>
        <xdr:cNvSpPr>
          <a:spLocks noChangeArrowheads="1"/>
        </xdr:cNvSpPr>
      </xdr:nvSpPr>
      <xdr:spPr bwMode="auto">
        <a:xfrm>
          <a:off x="138544" y="138544"/>
          <a:ext cx="9232323" cy="645102"/>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10</a:t>
          </a:r>
          <a:r>
            <a:rPr lang="ja-JP" altLang="en-US" sz="2400" b="1" i="0" strike="noStrike">
              <a:solidFill>
                <a:srgbClr val="000000"/>
              </a:solidFill>
              <a:latin typeface="ＭＳ ゴシック"/>
              <a:ea typeface="ＭＳ ゴシック"/>
            </a:rPr>
            <a:t>）将来負担比率（分子）の構造（市町村）</a:t>
          </a:r>
        </a:p>
      </xdr:txBody>
    </xdr:sp>
    <xdr:clientData/>
  </xdr:twoCellAnchor>
  <xdr:twoCellAnchor>
    <xdr:from>
      <xdr:col>11</xdr:col>
      <xdr:colOff>590550</xdr:colOff>
      <xdr:row>1</xdr:row>
      <xdr:rowOff>47625</xdr:rowOff>
    </xdr:from>
    <xdr:to>
      <xdr:col>13</xdr:col>
      <xdr:colOff>628650</xdr:colOff>
      <xdr:row>3</xdr:row>
      <xdr:rowOff>123825</xdr:rowOff>
    </xdr:to>
    <xdr:sp macro="" textlink="">
      <xdr:nvSpPr>
        <xdr:cNvPr id="19" name="年度ボックス">
          <a:extLst>
            <a:ext uri="{FF2B5EF4-FFF2-40B4-BE49-F238E27FC236}">
              <a16:creationId xmlns:a16="http://schemas.microsoft.com/office/drawing/2014/main" id="{00000000-0008-0000-0300-000013F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14</xdr:col>
      <xdr:colOff>171450</xdr:colOff>
      <xdr:row>1</xdr:row>
      <xdr:rowOff>47625</xdr:rowOff>
    </xdr:from>
    <xdr:to>
      <xdr:col>18</xdr:col>
      <xdr:colOff>133350</xdr:colOff>
      <xdr:row>3</xdr:row>
      <xdr:rowOff>123825</xdr:rowOff>
    </xdr:to>
    <xdr:sp macro="" textlink="">
      <xdr:nvSpPr>
        <xdr:cNvPr id="20" name="団体名称ボックス">
          <a:extLst>
            <a:ext uri="{FF2B5EF4-FFF2-40B4-BE49-F238E27FC236}">
              <a16:creationId xmlns:a16="http://schemas.microsoft.com/office/drawing/2014/main" id="{00000000-0008-0000-0300-000014F00000}"/>
            </a:ext>
          </a:extLst>
        </xdr:cNvPr>
        <xdr:cNvSpPr>
          <a:spLocks noChangeArrowheads="1"/>
        </xdr:cNvSpPr>
      </xdr:nvSpPr>
      <xdr:spPr bwMode="auto">
        <a:xfrm>
          <a:off x="1384935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東京都国立市</a:t>
          </a:r>
        </a:p>
      </xdr:txBody>
    </xdr:sp>
    <xdr:clientData/>
  </xdr:twoCellAnchor>
  <xdr:twoCellAnchor>
    <xdr:from>
      <xdr:col>1</xdr:col>
      <xdr:colOff>0</xdr:colOff>
      <xdr:row>39</xdr:row>
      <xdr:rowOff>0</xdr:rowOff>
    </xdr:from>
    <xdr:to>
      <xdr:col>8</xdr:col>
      <xdr:colOff>0</xdr:colOff>
      <xdr:row>40</xdr:row>
      <xdr:rowOff>0</xdr:rowOff>
    </xdr:to>
    <xdr:sp macro="" textlink="">
      <xdr:nvSpPr>
        <xdr:cNvPr id="21" name="Line 22">
          <a:extLst>
            <a:ext uri="{FF2B5EF4-FFF2-40B4-BE49-F238E27FC236}">
              <a16:creationId xmlns:a16="http://schemas.microsoft.com/office/drawing/2014/main" id="{00000000-0008-0000-0300-000015F00000}"/>
            </a:ext>
          </a:extLst>
        </xdr:cNvPr>
        <xdr:cNvSpPr>
          <a:spLocks noChangeShapeType="1"/>
        </xdr:cNvSpPr>
      </xdr:nvSpPr>
      <xdr:spPr bwMode="auto">
        <a:xfrm>
          <a:off x="504825" y="7591425"/>
          <a:ext cx="5972175" cy="352425"/>
        </a:xfrm>
        <a:prstGeom prst="line">
          <a:avLst/>
        </a:prstGeom>
        <a:noFill/>
        <a:ln w="19050">
          <a:solidFill>
            <a:srgbClr val="000000"/>
          </a:solidFill>
          <a:round/>
          <a:headEnd/>
          <a:tailEnd/>
        </a:ln>
      </xdr:spPr>
    </xdr:sp>
    <xdr:clientData/>
  </xdr:twoCellAnchor>
  <xdr:twoCellAnchor>
    <xdr:from>
      <xdr:col>1</xdr:col>
      <xdr:colOff>114300</xdr:colOff>
      <xdr:row>3</xdr:row>
      <xdr:rowOff>133350</xdr:rowOff>
    </xdr:from>
    <xdr:to>
      <xdr:col>2</xdr:col>
      <xdr:colOff>933450</xdr:colOff>
      <xdr:row>5</xdr:row>
      <xdr:rowOff>133350</xdr:rowOff>
    </xdr:to>
    <xdr:sp macro="" textlink="">
      <xdr:nvSpPr>
        <xdr:cNvPr id="22" name="テキスト ボックス 6">
          <a:extLst>
            <a:ext uri="{FF2B5EF4-FFF2-40B4-BE49-F238E27FC236}">
              <a16:creationId xmlns:a16="http://schemas.microsoft.com/office/drawing/2014/main" id="{00000000-0008-0000-0300-000017F00000}"/>
            </a:ext>
          </a:extLst>
        </xdr:cNvPr>
        <xdr:cNvSpPr txBox="1">
          <a:spLocks noChangeArrowheads="1"/>
        </xdr:cNvSpPr>
      </xdr:nvSpPr>
      <xdr:spPr bwMode="auto">
        <a:xfrm>
          <a:off x="619125" y="704850"/>
          <a:ext cx="178117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13</xdr:col>
      <xdr:colOff>390525</xdr:colOff>
      <xdr:row>40</xdr:row>
      <xdr:rowOff>19050</xdr:rowOff>
    </xdr:from>
    <xdr:to>
      <xdr:col>18</xdr:col>
      <xdr:colOff>19049</xdr:colOff>
      <xdr:row>52</xdr:row>
      <xdr:rowOff>247650</xdr:rowOff>
    </xdr:to>
    <xdr:sp macro="" textlink="" fLocksText="0">
      <xdr:nvSpPr>
        <xdr:cNvPr id="23" name="テキスト ボックス 22">
          <a:extLst>
            <a:ext uri="{FF2B5EF4-FFF2-40B4-BE49-F238E27FC236}">
              <a16:creationId xmlns:a16="http://schemas.microsoft.com/office/drawing/2014/main" id="{00000000-0008-0000-0300-000018000000}"/>
            </a:ext>
          </a:extLst>
        </xdr:cNvPr>
        <xdr:cNvSpPr txBox="1"/>
      </xdr:nvSpPr>
      <xdr:spPr>
        <a:xfrm>
          <a:off x="13106400" y="7962900"/>
          <a:ext cx="4438649" cy="44577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100">
              <a:solidFill>
                <a:schemeClr val="dk1"/>
              </a:solidFill>
              <a:effectLst/>
              <a:latin typeface="+mn-lt"/>
              <a:ea typeface="+mn-ea"/>
              <a:cs typeface="+mn-cs"/>
            </a:rPr>
            <a:t>　一般会計等に係る地方債の現在高は、近年、減少傾向であったが、令和</a:t>
          </a:r>
          <a:r>
            <a:rPr kumimoji="1" lang="ja-JP" altLang="en-US" sz="1100">
              <a:solidFill>
                <a:schemeClr val="dk1"/>
              </a:solidFill>
              <a:effectLst/>
              <a:latin typeface="+mn-lt"/>
              <a:ea typeface="+mn-ea"/>
              <a:cs typeface="+mn-cs"/>
            </a:rPr>
            <a:t>６</a:t>
          </a:r>
          <a:r>
            <a:rPr kumimoji="1" lang="ja-JP" altLang="ja-JP" sz="1100">
              <a:solidFill>
                <a:schemeClr val="dk1"/>
              </a:solidFill>
              <a:effectLst/>
              <a:latin typeface="+mn-lt"/>
              <a:ea typeface="+mn-ea"/>
              <a:cs typeface="+mn-cs"/>
            </a:rPr>
            <a:t>年度は</a:t>
          </a:r>
          <a:r>
            <a:rPr kumimoji="1" lang="ja-JP" altLang="en-US" sz="1100">
              <a:solidFill>
                <a:schemeClr val="dk1"/>
              </a:solidFill>
              <a:effectLst/>
              <a:latin typeface="+mn-lt"/>
              <a:ea typeface="+mn-ea"/>
              <a:cs typeface="+mn-cs"/>
            </a:rPr>
            <a:t>各種公共施設の更新に伴う起債</a:t>
          </a:r>
          <a:r>
            <a:rPr kumimoji="1" lang="ja-JP" altLang="ja-JP" sz="1100">
              <a:solidFill>
                <a:schemeClr val="dk1"/>
              </a:solidFill>
              <a:effectLst/>
              <a:latin typeface="+mn-lt"/>
              <a:ea typeface="+mn-ea"/>
              <a:cs typeface="+mn-cs"/>
            </a:rPr>
            <a:t>等により増となった。また、今後も国立駅周辺のまちづくりや老朽化した公共施設の耐震化や建て替えなどの大規模事業のために多額の起債が必要となってくるため、より一層適正に管理していかなくてはならない。 </a:t>
          </a:r>
          <a:endParaRPr lang="ja-JP" altLang="ja-JP" sz="1400">
            <a:effectLst/>
          </a:endParaRPr>
        </a:p>
        <a:p>
          <a:r>
            <a:rPr kumimoji="1" lang="ja-JP" altLang="ja-JP" sz="1100">
              <a:solidFill>
                <a:schemeClr val="dk1"/>
              </a:solidFill>
              <a:effectLst/>
              <a:latin typeface="+mn-lt"/>
              <a:ea typeface="+mn-ea"/>
              <a:cs typeface="+mn-cs"/>
            </a:rPr>
            <a:t>　退職手当負担見込額は若干の</a:t>
          </a:r>
          <a:r>
            <a:rPr kumimoji="1" lang="ja-JP" altLang="en-US" sz="1100">
              <a:solidFill>
                <a:schemeClr val="dk1"/>
              </a:solidFill>
              <a:effectLst/>
              <a:latin typeface="+mn-lt"/>
              <a:ea typeface="+mn-ea"/>
              <a:cs typeface="+mn-cs"/>
            </a:rPr>
            <a:t>減</a:t>
          </a:r>
          <a:r>
            <a:rPr kumimoji="1" lang="ja-JP" altLang="ja-JP" sz="1100">
              <a:solidFill>
                <a:schemeClr val="dk1"/>
              </a:solidFill>
              <a:effectLst/>
              <a:latin typeface="+mn-lt"/>
              <a:ea typeface="+mn-ea"/>
              <a:cs typeface="+mn-cs"/>
            </a:rPr>
            <a:t>となった</a:t>
          </a:r>
          <a:r>
            <a:rPr kumimoji="1" lang="ja-JP" altLang="en-US" sz="1100">
              <a:solidFill>
                <a:schemeClr val="dk1"/>
              </a:solidFill>
              <a:effectLst/>
              <a:latin typeface="+mn-lt"/>
              <a:ea typeface="+mn-ea"/>
              <a:cs typeface="+mn-cs"/>
            </a:rPr>
            <a:t>。</a:t>
          </a:r>
          <a:r>
            <a:rPr kumimoji="1" lang="ja-JP" altLang="ja-JP" sz="1100">
              <a:solidFill>
                <a:schemeClr val="dk1"/>
              </a:solidFill>
              <a:effectLst/>
              <a:latin typeface="+mn-lt"/>
              <a:ea typeface="+mn-ea"/>
              <a:cs typeface="+mn-cs"/>
            </a:rPr>
            <a:t>年齢・給料の高い職員が退職し、若い職員が入職することによる職員の入れ替えが今後も続くことが見込まれるため、中長期的に見れば減少傾向にある。 </a:t>
          </a:r>
          <a:endParaRPr lang="ja-JP" altLang="ja-JP" sz="1400">
            <a:effectLst/>
          </a:endParaRPr>
        </a:p>
        <a:p>
          <a:r>
            <a:rPr kumimoji="1" lang="ja-JP" altLang="ja-JP" sz="1100">
              <a:solidFill>
                <a:schemeClr val="dk1"/>
              </a:solidFill>
              <a:effectLst/>
              <a:latin typeface="+mn-lt"/>
              <a:ea typeface="+mn-ea"/>
              <a:cs typeface="+mn-cs"/>
            </a:rPr>
            <a:t>　充当可能財源等は、過去の市債の償還が進む一方で、臨時財政対策債の借入れを近年行っていないことから、基準財政需要額算入見込額は減少傾向にある。</a:t>
          </a:r>
          <a:endParaRPr lang="ja-JP" altLang="ja-JP" sz="1400">
            <a:effectLst/>
          </a:endParaRPr>
        </a:p>
        <a:p>
          <a:endParaRPr kumimoji="1" lang="ja-JP" altLang="en-US" sz="1400">
            <a:latin typeface="ＭＳ ゴシック" pitchFamily="49" charset="-128"/>
            <a:ea typeface="ＭＳ ゴシック" pitchFamily="49" charset="-128"/>
          </a:endParaRP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0</xdr:col>
      <xdr:colOff>152400</xdr:colOff>
      <xdr:row>4</xdr:row>
      <xdr:rowOff>85724</xdr:rowOff>
    </xdr:from>
    <xdr:to>
      <xdr:col>8</xdr:col>
      <xdr:colOff>13607</xdr:colOff>
      <xdr:row>52</xdr:row>
      <xdr:rowOff>81643</xdr:rowOff>
    </xdr:to>
    <xdr:graphicFrame macro="">
      <xdr:nvGraphicFramePr>
        <xdr:cNvPr id="2" name="Chart 1">
          <a:extLst>
            <a:ext uri="{FF2B5EF4-FFF2-40B4-BE49-F238E27FC236}">
              <a16:creationId xmlns:a16="http://schemas.microsoft.com/office/drawing/2014/main" id="{B9E8AC52-1F33-4076-B85B-0D2E481E38F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54</xdr:row>
      <xdr:rowOff>104775</xdr:rowOff>
    </xdr:from>
    <xdr:to>
      <xdr:col>1</xdr:col>
      <xdr:colOff>895350</xdr:colOff>
      <xdr:row>54</xdr:row>
      <xdr:rowOff>522078</xdr:rowOff>
    </xdr:to>
    <xdr:sp macro="" textlink="">
      <xdr:nvSpPr>
        <xdr:cNvPr id="3" name="Rectangle 2">
          <a:extLst>
            <a:ext uri="{FF2B5EF4-FFF2-40B4-BE49-F238E27FC236}">
              <a16:creationId xmlns:a16="http://schemas.microsoft.com/office/drawing/2014/main" id="{3FEC67E9-4EF5-4AA8-AC31-A4582041A98A}"/>
            </a:ext>
          </a:extLst>
        </xdr:cNvPr>
        <xdr:cNvSpPr>
          <a:spLocks noChangeArrowheads="1"/>
        </xdr:cNvSpPr>
      </xdr:nvSpPr>
      <xdr:spPr bwMode="auto">
        <a:xfrm>
          <a:off x="828675" y="12411075"/>
          <a:ext cx="695325" cy="417303"/>
        </a:xfrm>
        <a:prstGeom prst="rect">
          <a:avLst/>
        </a:prstGeom>
        <a:pattFill prst="pct70">
          <a:fgClr>
            <a:srgbClr val="843C0C"/>
          </a:fgClr>
          <a:bgClr>
            <a:schemeClr val="bg1"/>
          </a:bgClr>
        </a:pattFill>
        <a:ln w="6350">
          <a:solidFill>
            <a:srgbClr val="000000"/>
          </a:solidFill>
          <a:miter lim="800000"/>
          <a:headEnd/>
          <a:tailEnd/>
        </a:ln>
      </xdr:spPr>
    </xdr:sp>
    <xdr:clientData/>
  </xdr:twoCellAnchor>
  <xdr:twoCellAnchor>
    <xdr:from>
      <xdr:col>1</xdr:col>
      <xdr:colOff>200025</xdr:colOff>
      <xdr:row>56</xdr:row>
      <xdr:rowOff>114300</xdr:rowOff>
    </xdr:from>
    <xdr:to>
      <xdr:col>1</xdr:col>
      <xdr:colOff>895350</xdr:colOff>
      <xdr:row>56</xdr:row>
      <xdr:rowOff>523875</xdr:rowOff>
    </xdr:to>
    <xdr:sp macro="" textlink="">
      <xdr:nvSpPr>
        <xdr:cNvPr id="4" name="Rectangle 3">
          <a:extLst>
            <a:ext uri="{FF2B5EF4-FFF2-40B4-BE49-F238E27FC236}">
              <a16:creationId xmlns:a16="http://schemas.microsoft.com/office/drawing/2014/main" id="{23A7382B-ADC8-41A5-AF56-620BB24546DB}"/>
            </a:ext>
          </a:extLst>
        </xdr:cNvPr>
        <xdr:cNvSpPr>
          <a:spLocks noChangeArrowheads="1"/>
        </xdr:cNvSpPr>
      </xdr:nvSpPr>
      <xdr:spPr bwMode="auto">
        <a:xfrm>
          <a:off x="828675" y="13754100"/>
          <a:ext cx="695325" cy="409575"/>
        </a:xfrm>
        <a:prstGeom prst="rect">
          <a:avLst/>
        </a:prstGeom>
        <a:solidFill>
          <a:srgbClr val="2E75B6"/>
        </a:solidFill>
        <a:ln w="6350">
          <a:solidFill>
            <a:srgbClr val="000000"/>
          </a:solidFill>
          <a:miter lim="800000"/>
          <a:headEnd/>
          <a:tailEnd/>
        </a:ln>
      </xdr:spPr>
    </xdr:sp>
    <xdr:clientData/>
  </xdr:twoCellAnchor>
  <xdr:twoCellAnchor>
    <xdr:from>
      <xdr:col>0</xdr:col>
      <xdr:colOff>123825</xdr:colOff>
      <xdr:row>0</xdr:row>
      <xdr:rowOff>123825</xdr:rowOff>
    </xdr:from>
    <xdr:to>
      <xdr:col>8</xdr:col>
      <xdr:colOff>138546</xdr:colOff>
      <xdr:row>3</xdr:row>
      <xdr:rowOff>133350</xdr:rowOff>
    </xdr:to>
    <xdr:sp macro="" textlink="">
      <xdr:nvSpPr>
        <xdr:cNvPr id="5" name="表題ボックス">
          <a:extLst>
            <a:ext uri="{FF2B5EF4-FFF2-40B4-BE49-F238E27FC236}">
              <a16:creationId xmlns:a16="http://schemas.microsoft.com/office/drawing/2014/main" id="{D6B8B2BF-E8D2-4E3C-9EE4-3F97D94E1DA4}"/>
            </a:ext>
          </a:extLst>
        </xdr:cNvPr>
        <xdr:cNvSpPr>
          <a:spLocks noChangeArrowheads="1"/>
        </xdr:cNvSpPr>
      </xdr:nvSpPr>
      <xdr:spPr bwMode="auto">
        <a:xfrm>
          <a:off x="123825" y="123825"/>
          <a:ext cx="13435446" cy="638175"/>
        </a:xfrm>
        <a:prstGeom prst="rect">
          <a:avLst/>
        </a:prstGeom>
        <a:noFill/>
        <a:ln w="9525">
          <a:noFill/>
          <a:miter lim="800000"/>
          <a:headEnd/>
          <a:tailEnd/>
        </a:ln>
      </xdr:spPr>
      <xdr:txBody>
        <a:bodyPr vertOverflow="clip" wrap="square" lIns="54864" tIns="32004" rIns="0" bIns="32004" anchor="ctr" upright="1"/>
        <a:lstStyle/>
        <a:p>
          <a:pPr algn="l" rtl="0">
            <a:defRPr sz="1000"/>
          </a:pPr>
          <a:r>
            <a:rPr lang="ja-JP" altLang="en-US" sz="2800" b="1" i="0" u="none" strike="noStrike" baseline="0">
              <a:solidFill>
                <a:srgbClr val="000000"/>
              </a:solidFill>
              <a:latin typeface="ＭＳ ゴシック"/>
              <a:ea typeface="ＭＳ ゴシック"/>
            </a:rPr>
            <a:t>（</a:t>
          </a:r>
          <a:r>
            <a:rPr lang="en-US" altLang="ja-JP" sz="2800" b="1" i="0" u="none" strike="noStrike" baseline="0">
              <a:solidFill>
                <a:srgbClr val="000000"/>
              </a:solidFill>
              <a:latin typeface="ＭＳ ゴシック"/>
              <a:ea typeface="ＭＳ ゴシック"/>
            </a:rPr>
            <a:t>11</a:t>
          </a:r>
          <a:r>
            <a:rPr lang="ja-JP" altLang="en-US" sz="2800" b="1" i="0" u="none" strike="noStrike" baseline="0">
              <a:solidFill>
                <a:srgbClr val="000000"/>
              </a:solidFill>
              <a:latin typeface="ＭＳ ゴシック"/>
              <a:ea typeface="ＭＳ ゴシック"/>
            </a:rPr>
            <a:t>）基金残高（東日本大震災分を含む）に係る経年分析（市町村）</a:t>
          </a:r>
        </a:p>
      </xdr:txBody>
    </xdr:sp>
    <xdr:clientData/>
  </xdr:twoCellAnchor>
  <xdr:twoCellAnchor>
    <xdr:from>
      <xdr:col>1</xdr:col>
      <xdr:colOff>0</xdr:colOff>
      <xdr:row>53</xdr:row>
      <xdr:rowOff>0</xdr:rowOff>
    </xdr:from>
    <xdr:to>
      <xdr:col>5</xdr:col>
      <xdr:colOff>0</xdr:colOff>
      <xdr:row>54</xdr:row>
      <xdr:rowOff>0</xdr:rowOff>
    </xdr:to>
    <xdr:sp macro="" textlink="">
      <xdr:nvSpPr>
        <xdr:cNvPr id="6" name="Line 10">
          <a:extLst>
            <a:ext uri="{FF2B5EF4-FFF2-40B4-BE49-F238E27FC236}">
              <a16:creationId xmlns:a16="http://schemas.microsoft.com/office/drawing/2014/main" id="{F9BF667B-FAA4-407F-972D-9AD1CF2D7F9B}"/>
            </a:ext>
          </a:extLst>
        </xdr:cNvPr>
        <xdr:cNvSpPr>
          <a:spLocks noChangeShapeType="1"/>
        </xdr:cNvSpPr>
      </xdr:nvSpPr>
      <xdr:spPr bwMode="auto">
        <a:xfrm>
          <a:off x="628650" y="11934825"/>
          <a:ext cx="7248525" cy="371475"/>
        </a:xfrm>
        <a:prstGeom prst="line">
          <a:avLst/>
        </a:prstGeom>
        <a:noFill/>
        <a:ln w="19050">
          <a:solidFill>
            <a:srgbClr val="000000"/>
          </a:solidFill>
          <a:round/>
          <a:headEnd/>
          <a:tailEnd/>
        </a:ln>
      </xdr:spPr>
    </xdr:sp>
    <xdr:clientData/>
  </xdr:twoCellAnchor>
  <xdr:twoCellAnchor>
    <xdr:from>
      <xdr:col>8</xdr:col>
      <xdr:colOff>340178</xdr:colOff>
      <xdr:row>0</xdr:row>
      <xdr:rowOff>165045</xdr:rowOff>
    </xdr:from>
    <xdr:to>
      <xdr:col>10</xdr:col>
      <xdr:colOff>367392</xdr:colOff>
      <xdr:row>2</xdr:row>
      <xdr:rowOff>165045</xdr:rowOff>
    </xdr:to>
    <xdr:sp macro="" textlink="">
      <xdr:nvSpPr>
        <xdr:cNvPr id="7" name="年度ボックス">
          <a:extLst>
            <a:ext uri="{FF2B5EF4-FFF2-40B4-BE49-F238E27FC236}">
              <a16:creationId xmlns:a16="http://schemas.microsoft.com/office/drawing/2014/main" id="{1713FF6E-F0AB-4A90-8337-AAF572FB955F}"/>
            </a:ext>
          </a:extLst>
        </xdr:cNvPr>
        <xdr:cNvSpPr>
          <a:spLocks noChangeArrowheads="1"/>
        </xdr:cNvSpPr>
      </xdr:nvSpPr>
      <xdr:spPr bwMode="auto">
        <a:xfrm>
          <a:off x="13760903" y="165045"/>
          <a:ext cx="3989614" cy="419100"/>
        </a:xfrm>
        <a:prstGeom prst="rect">
          <a:avLst/>
        </a:prstGeom>
        <a:noFill/>
        <a:ln w="25400">
          <a:solidFill>
            <a:srgbClr val="000000"/>
          </a:solidFill>
          <a:miter lim="800000"/>
          <a:headEnd/>
          <a:tailEnd/>
        </a:ln>
      </xdr:spPr>
      <xdr:txBody>
        <a:bodyPr anchor="ctr"/>
        <a:lstStyle/>
        <a:p>
          <a:pPr algn="ctr"/>
          <a:r>
            <a:rPr lang="ja-JP" altLang="en-US" sz="1800" b="1">
              <a:solidFill>
                <a:schemeClr val="tx1"/>
              </a:solidFill>
              <a:latin typeface="ＭＳ ゴシック" pitchFamily="49" charset="-128"/>
              <a:ea typeface="ＭＳ ゴシック" pitchFamily="49" charset="-128"/>
            </a:rPr>
            <a:t>令和</a:t>
          </a:r>
          <a:r>
            <a:rPr lang="en-US" altLang="ja-JP" sz="1800" b="1">
              <a:solidFill>
                <a:schemeClr val="tx1"/>
              </a:solidFill>
              <a:latin typeface="ＭＳ ゴシック" pitchFamily="49" charset="-128"/>
              <a:ea typeface="ＭＳ ゴシック" pitchFamily="49" charset="-128"/>
            </a:rPr>
            <a:t>6</a:t>
          </a:r>
          <a:r>
            <a:rPr lang="ja-JP" altLang="en-US" sz="1800" b="1">
              <a:solidFill>
                <a:schemeClr val="tx1"/>
              </a:solidFill>
              <a:latin typeface="ＭＳ ゴシック" pitchFamily="49" charset="-128"/>
              <a:ea typeface="ＭＳ ゴシック" pitchFamily="49" charset="-128"/>
            </a:rPr>
            <a:t>年度</a:t>
          </a:r>
        </a:p>
      </xdr:txBody>
    </xdr:sp>
    <xdr:clientData/>
  </xdr:twoCellAnchor>
  <xdr:twoCellAnchor>
    <xdr:from>
      <xdr:col>10</xdr:col>
      <xdr:colOff>561018</xdr:colOff>
      <xdr:row>0</xdr:row>
      <xdr:rowOff>165046</xdr:rowOff>
    </xdr:from>
    <xdr:to>
      <xdr:col>14</xdr:col>
      <xdr:colOff>81646</xdr:colOff>
      <xdr:row>2</xdr:row>
      <xdr:rowOff>165046</xdr:rowOff>
    </xdr:to>
    <xdr:sp macro="" textlink="">
      <xdr:nvSpPr>
        <xdr:cNvPr id="8" name="団体名称ボックス">
          <a:extLst>
            <a:ext uri="{FF2B5EF4-FFF2-40B4-BE49-F238E27FC236}">
              <a16:creationId xmlns:a16="http://schemas.microsoft.com/office/drawing/2014/main" id="{A3FE12AD-D1AB-4165-BC6A-8018871D5A0A}"/>
            </a:ext>
          </a:extLst>
        </xdr:cNvPr>
        <xdr:cNvSpPr>
          <a:spLocks noChangeArrowheads="1"/>
        </xdr:cNvSpPr>
      </xdr:nvSpPr>
      <xdr:spPr bwMode="auto">
        <a:xfrm>
          <a:off x="17944143" y="165046"/>
          <a:ext cx="7445428" cy="419100"/>
        </a:xfrm>
        <a:prstGeom prst="rect">
          <a:avLst/>
        </a:prstGeom>
        <a:noFill/>
        <a:ln w="25400">
          <a:solidFill>
            <a:srgbClr val="000000"/>
          </a:solidFill>
          <a:miter lim="800000"/>
          <a:headEnd/>
          <a:tailEnd/>
        </a:ln>
      </xdr:spPr>
      <xdr:txBody>
        <a:bodyPr anchor="ctr"/>
        <a:lstStyle/>
        <a:p>
          <a:pPr algn="ctr"/>
          <a:r>
            <a:rPr lang="ja-JP" altLang="en-US" sz="1800" b="1">
              <a:latin typeface="ＭＳ ゴシック" pitchFamily="49" charset="-128"/>
              <a:ea typeface="ＭＳ ゴシック" pitchFamily="49" charset="-128"/>
            </a:rPr>
            <a:t>東京都国立市</a:t>
          </a:r>
        </a:p>
      </xdr:txBody>
    </xdr:sp>
    <xdr:clientData/>
  </xdr:twoCellAnchor>
  <xdr:twoCellAnchor>
    <xdr:from>
      <xdr:col>0</xdr:col>
      <xdr:colOff>533400</xdr:colOff>
      <xdr:row>4</xdr:row>
      <xdr:rowOff>118629</xdr:rowOff>
    </xdr:from>
    <xdr:to>
      <xdr:col>2</xdr:col>
      <xdr:colOff>1009650</xdr:colOff>
      <xdr:row>6</xdr:row>
      <xdr:rowOff>185304</xdr:rowOff>
    </xdr:to>
    <xdr:sp macro="" textlink="">
      <xdr:nvSpPr>
        <xdr:cNvPr id="9" name="テキスト ボックス 6">
          <a:extLst>
            <a:ext uri="{FF2B5EF4-FFF2-40B4-BE49-F238E27FC236}">
              <a16:creationId xmlns:a16="http://schemas.microsoft.com/office/drawing/2014/main" id="{F561C826-0C4B-4242-8641-76A08686C3AA}"/>
            </a:ext>
          </a:extLst>
        </xdr:cNvPr>
        <xdr:cNvSpPr txBox="1">
          <a:spLocks noChangeArrowheads="1"/>
        </xdr:cNvSpPr>
      </xdr:nvSpPr>
      <xdr:spPr bwMode="auto">
        <a:xfrm>
          <a:off x="533400" y="956829"/>
          <a:ext cx="2352675"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xdr:col>
      <xdr:colOff>200025</xdr:colOff>
      <xdr:row>55</xdr:row>
      <xdr:rowOff>114300</xdr:rowOff>
    </xdr:from>
    <xdr:to>
      <xdr:col>1</xdr:col>
      <xdr:colOff>895350</xdr:colOff>
      <xdr:row>55</xdr:row>
      <xdr:rowOff>523875</xdr:rowOff>
    </xdr:to>
    <xdr:sp macro="" textlink="">
      <xdr:nvSpPr>
        <xdr:cNvPr id="10" name="Rectangle 3">
          <a:extLst>
            <a:ext uri="{FF2B5EF4-FFF2-40B4-BE49-F238E27FC236}">
              <a16:creationId xmlns:a16="http://schemas.microsoft.com/office/drawing/2014/main" id="{D9418245-CDED-42F0-92ED-51573654B58E}"/>
            </a:ext>
          </a:extLst>
        </xdr:cNvPr>
        <xdr:cNvSpPr>
          <a:spLocks noChangeArrowheads="1"/>
        </xdr:cNvSpPr>
      </xdr:nvSpPr>
      <xdr:spPr bwMode="auto">
        <a:xfrm>
          <a:off x="828675" y="13087350"/>
          <a:ext cx="695325" cy="409575"/>
        </a:xfrm>
        <a:prstGeom prst="rect">
          <a:avLst/>
        </a:prstGeom>
        <a:pattFill prst="smGrid">
          <a:fgClr>
            <a:srgbClr val="FF66CC"/>
          </a:fgClr>
          <a:bgClr>
            <a:schemeClr val="bg1"/>
          </a:bgClr>
        </a:pattFill>
        <a:ln w="6350">
          <a:solidFill>
            <a:srgbClr val="000000"/>
          </a:solidFill>
          <a:miter lim="800000"/>
          <a:headEnd/>
          <a:tailEnd/>
        </a:ln>
      </xdr:spPr>
    </xdr:sp>
    <xdr:clientData/>
  </xdr:twoCellAnchor>
  <xdr:twoCellAnchor>
    <xdr:from>
      <xdr:col>8</xdr:col>
      <xdr:colOff>340178</xdr:colOff>
      <xdr:row>3</xdr:row>
      <xdr:rowOff>176894</xdr:rowOff>
    </xdr:from>
    <xdr:to>
      <xdr:col>14</xdr:col>
      <xdr:colOff>81646</xdr:colOff>
      <xdr:row>24</xdr:row>
      <xdr:rowOff>108857</xdr:rowOff>
    </xdr:to>
    <xdr:sp macro="" textlink="">
      <xdr:nvSpPr>
        <xdr:cNvPr id="11" name="Rectangle 6">
          <a:extLst>
            <a:ext uri="{FF2B5EF4-FFF2-40B4-BE49-F238E27FC236}">
              <a16:creationId xmlns:a16="http://schemas.microsoft.com/office/drawing/2014/main" id="{AAED0D27-2B51-41AE-A71F-D213EB9AA2FE}"/>
            </a:ext>
          </a:extLst>
        </xdr:cNvPr>
        <xdr:cNvSpPr>
          <a:spLocks noChangeArrowheads="1"/>
        </xdr:cNvSpPr>
      </xdr:nvSpPr>
      <xdr:spPr bwMode="auto">
        <a:xfrm>
          <a:off x="13760903" y="805544"/>
          <a:ext cx="11628668" cy="4332513"/>
        </a:xfrm>
        <a:prstGeom prst="rect">
          <a:avLst/>
        </a:prstGeom>
        <a:noFill/>
        <a:ln w="19050">
          <a:solidFill>
            <a:srgbClr val="000000"/>
          </a:solidFill>
          <a:miter lim="800000"/>
          <a:headEnd/>
          <a:tailEnd/>
        </a:ln>
      </xdr:spPr>
    </xdr:sp>
    <xdr:clientData/>
  </xdr:twoCellAnchor>
  <xdr:twoCellAnchor>
    <xdr:from>
      <xdr:col>8</xdr:col>
      <xdr:colOff>340178</xdr:colOff>
      <xdr:row>6</xdr:row>
      <xdr:rowOff>40820</xdr:rowOff>
    </xdr:from>
    <xdr:to>
      <xdr:col>14</xdr:col>
      <xdr:colOff>80642</xdr:colOff>
      <xdr:row>24</xdr:row>
      <xdr:rowOff>108857</xdr:rowOff>
    </xdr:to>
    <xdr:sp macro="" textlink="" fLocksText="0">
      <xdr:nvSpPr>
        <xdr:cNvPr id="12" name="テキスト ボックス 11">
          <a:extLst>
            <a:ext uri="{FF2B5EF4-FFF2-40B4-BE49-F238E27FC236}">
              <a16:creationId xmlns:a16="http://schemas.microsoft.com/office/drawing/2014/main" id="{67CA0F3C-235C-4EA8-AD0F-7890810F8FB5}"/>
            </a:ext>
          </a:extLst>
        </xdr:cNvPr>
        <xdr:cNvSpPr txBox="1"/>
      </xdr:nvSpPr>
      <xdr:spPr>
        <a:xfrm>
          <a:off x="13760903" y="1298120"/>
          <a:ext cx="11627664" cy="383993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100">
              <a:solidFill>
                <a:schemeClr val="dk1"/>
              </a:solidFill>
              <a:effectLst/>
              <a:latin typeface="+mn-lt"/>
              <a:ea typeface="+mn-ea"/>
              <a:cs typeface="+mn-cs"/>
            </a:rPr>
            <a:t>（増減理由）</a:t>
          </a:r>
          <a:endParaRPr lang="ja-JP" altLang="ja-JP" sz="1400">
            <a:effectLst/>
          </a:endParaRPr>
        </a:p>
        <a:p>
          <a:r>
            <a:rPr kumimoji="1" lang="ja-JP" altLang="ja-JP" sz="1100">
              <a:solidFill>
                <a:schemeClr val="dk1"/>
              </a:solidFill>
              <a:effectLst/>
              <a:latin typeface="+mn-lt"/>
              <a:ea typeface="+mn-ea"/>
              <a:cs typeface="+mn-cs"/>
            </a:rPr>
            <a:t>都市計画事業基金</a:t>
          </a:r>
          <a:r>
            <a:rPr kumimoji="1" lang="ja-JP" altLang="en-US" sz="1100">
              <a:solidFill>
                <a:schemeClr val="dk1"/>
              </a:solidFill>
              <a:effectLst/>
              <a:latin typeface="+mn-lt"/>
              <a:ea typeface="+mn-ea"/>
              <a:cs typeface="+mn-cs"/>
            </a:rPr>
            <a:t>の</a:t>
          </a:r>
          <a:r>
            <a:rPr kumimoji="1" lang="ja-JP" altLang="ja-JP" sz="1100">
              <a:solidFill>
                <a:schemeClr val="dk1"/>
              </a:solidFill>
              <a:effectLst/>
              <a:latin typeface="+mn-lt"/>
              <a:ea typeface="+mn-ea"/>
              <a:cs typeface="+mn-cs"/>
            </a:rPr>
            <a:t>積立額が大き</a:t>
          </a:r>
          <a:r>
            <a:rPr kumimoji="1" lang="ja-JP" altLang="en-US" sz="1100">
              <a:solidFill>
                <a:schemeClr val="dk1"/>
              </a:solidFill>
              <a:effectLst/>
              <a:latin typeface="+mn-lt"/>
              <a:ea typeface="+mn-ea"/>
              <a:cs typeface="+mn-cs"/>
            </a:rPr>
            <a:t>かったものの</a:t>
          </a:r>
          <a:r>
            <a:rPr kumimoji="1" lang="ja-JP" altLang="ja-JP" sz="1100">
              <a:solidFill>
                <a:schemeClr val="dk1"/>
              </a:solidFill>
              <a:effectLst/>
              <a:latin typeface="+mn-lt"/>
              <a:ea typeface="+mn-ea"/>
              <a:cs typeface="+mn-cs"/>
            </a:rPr>
            <a:t>、特定目的基金</a:t>
          </a:r>
          <a:r>
            <a:rPr kumimoji="1" lang="ja-JP" altLang="en-US" sz="1100">
              <a:solidFill>
                <a:schemeClr val="dk1"/>
              </a:solidFill>
              <a:effectLst/>
              <a:latin typeface="+mn-lt"/>
              <a:ea typeface="+mn-ea"/>
              <a:cs typeface="+mn-cs"/>
            </a:rPr>
            <a:t>全体の増加よりも、</a:t>
          </a:r>
          <a:r>
            <a:rPr kumimoji="1" lang="ja-JP" altLang="ja-JP" sz="1100">
              <a:solidFill>
                <a:schemeClr val="dk1"/>
              </a:solidFill>
              <a:effectLst/>
              <a:latin typeface="+mn-lt"/>
              <a:ea typeface="+mn-ea"/>
              <a:cs typeface="+mn-cs"/>
            </a:rPr>
            <a:t>財政調整基金残高</a:t>
          </a:r>
          <a:r>
            <a:rPr kumimoji="1" lang="ja-JP" altLang="en-US" sz="1100">
              <a:solidFill>
                <a:schemeClr val="dk1"/>
              </a:solidFill>
              <a:effectLst/>
              <a:latin typeface="+mn-lt"/>
              <a:ea typeface="+mn-ea"/>
              <a:cs typeface="+mn-cs"/>
            </a:rPr>
            <a:t>の減少のほうが大きかったため</a:t>
          </a:r>
          <a:r>
            <a:rPr kumimoji="1" lang="ja-JP" altLang="ja-JP" sz="1100">
              <a:solidFill>
                <a:schemeClr val="dk1"/>
              </a:solidFill>
              <a:effectLst/>
              <a:latin typeface="+mn-lt"/>
              <a:ea typeface="+mn-ea"/>
              <a:cs typeface="+mn-cs"/>
            </a:rPr>
            <a:t>、全体</a:t>
          </a:r>
          <a:r>
            <a:rPr kumimoji="1" lang="ja-JP" altLang="en-US" sz="1100">
              <a:solidFill>
                <a:schemeClr val="dk1"/>
              </a:solidFill>
              <a:effectLst/>
              <a:latin typeface="+mn-lt"/>
              <a:ea typeface="+mn-ea"/>
              <a:cs typeface="+mn-cs"/>
            </a:rPr>
            <a:t>では</a:t>
          </a:r>
          <a:r>
            <a:rPr kumimoji="1" lang="ja-JP" altLang="ja-JP" sz="1100">
              <a:solidFill>
                <a:schemeClr val="dk1"/>
              </a:solidFill>
              <a:effectLst/>
              <a:latin typeface="+mn-lt"/>
              <a:ea typeface="+mn-ea"/>
              <a:cs typeface="+mn-cs"/>
            </a:rPr>
            <a:t>２</a:t>
          </a:r>
          <a:r>
            <a:rPr kumimoji="1" lang="ja-JP" altLang="en-US" sz="1100">
              <a:solidFill>
                <a:schemeClr val="dk1"/>
              </a:solidFill>
              <a:effectLst/>
              <a:latin typeface="+mn-lt"/>
              <a:ea typeface="+mn-ea"/>
              <a:cs typeface="+mn-cs"/>
            </a:rPr>
            <a:t>．２億</a:t>
          </a:r>
          <a:r>
            <a:rPr kumimoji="1" lang="ja-JP" altLang="ja-JP" sz="1100">
              <a:solidFill>
                <a:schemeClr val="dk1"/>
              </a:solidFill>
              <a:effectLst/>
              <a:latin typeface="+mn-lt"/>
              <a:ea typeface="+mn-ea"/>
              <a:cs typeface="+mn-cs"/>
            </a:rPr>
            <a:t>円の</a:t>
          </a:r>
          <a:r>
            <a:rPr kumimoji="1" lang="ja-JP" altLang="en-US" sz="1100">
              <a:solidFill>
                <a:schemeClr val="dk1"/>
              </a:solidFill>
              <a:effectLst/>
              <a:latin typeface="+mn-lt"/>
              <a:ea typeface="+mn-ea"/>
              <a:cs typeface="+mn-cs"/>
            </a:rPr>
            <a:t>減</a:t>
          </a:r>
          <a:r>
            <a:rPr kumimoji="1" lang="ja-JP" altLang="ja-JP" sz="1100">
              <a:solidFill>
                <a:schemeClr val="dk1"/>
              </a:solidFill>
              <a:effectLst/>
              <a:latin typeface="+mn-lt"/>
              <a:ea typeface="+mn-ea"/>
              <a:cs typeface="+mn-cs"/>
            </a:rPr>
            <a:t>となった。</a:t>
          </a:r>
          <a:endParaRPr lang="ja-JP" altLang="ja-JP" sz="1400">
            <a:effectLst/>
          </a:endParaRPr>
        </a:p>
        <a:p>
          <a:r>
            <a:rPr kumimoji="1" lang="ja-JP" altLang="ja-JP" sz="1100">
              <a:solidFill>
                <a:schemeClr val="dk1"/>
              </a:solidFill>
              <a:effectLst/>
              <a:latin typeface="+mn-lt"/>
              <a:ea typeface="+mn-ea"/>
              <a:cs typeface="+mn-cs"/>
            </a:rPr>
            <a:t>（今後の方針）</a:t>
          </a:r>
          <a:endParaRPr lang="ja-JP" altLang="ja-JP" sz="1400">
            <a:effectLst/>
          </a:endParaRPr>
        </a:p>
        <a:p>
          <a:pPr eaLnBrk="1" fontAlgn="auto" latinLnBrk="0" hangingPunct="1"/>
          <a:r>
            <a:rPr kumimoji="1" lang="ja-JP" altLang="ja-JP" sz="1100">
              <a:solidFill>
                <a:schemeClr val="dk1"/>
              </a:solidFill>
              <a:effectLst/>
              <a:latin typeface="+mn-lt"/>
              <a:ea typeface="+mn-ea"/>
              <a:cs typeface="+mn-cs"/>
            </a:rPr>
            <a:t>老朽化した公共施設の耐震化や建て替えなど、今後見込まれる多額の財政需要に耐えうる財政運営のため、財政調整基金及び特定目的基金ともに適切な管理に努めていく。</a:t>
          </a:r>
          <a:endParaRPr lang="ja-JP" altLang="ja-JP" sz="1400">
            <a:effectLst/>
          </a:endParaRPr>
        </a:p>
      </xdr:txBody>
    </xdr:sp>
    <xdr:clientData/>
  </xdr:twoCellAnchor>
  <xdr:twoCellAnchor>
    <xdr:from>
      <xdr:col>8</xdr:col>
      <xdr:colOff>422810</xdr:colOff>
      <xdr:row>4</xdr:row>
      <xdr:rowOff>73341</xdr:rowOff>
    </xdr:from>
    <xdr:to>
      <xdr:col>8</xdr:col>
      <xdr:colOff>1679865</xdr:colOff>
      <xdr:row>6</xdr:row>
      <xdr:rowOff>7579</xdr:rowOff>
    </xdr:to>
    <xdr:sp macro="" textlink="">
      <xdr:nvSpPr>
        <xdr:cNvPr id="13" name="Rectangle 7">
          <a:extLst>
            <a:ext uri="{FF2B5EF4-FFF2-40B4-BE49-F238E27FC236}">
              <a16:creationId xmlns:a16="http://schemas.microsoft.com/office/drawing/2014/main" id="{01F2BF78-1237-4DD6-B7DC-B0AEC5C3F441}"/>
            </a:ext>
          </a:extLst>
        </xdr:cNvPr>
        <xdr:cNvSpPr>
          <a:spLocks noChangeArrowheads="1"/>
        </xdr:cNvSpPr>
      </xdr:nvSpPr>
      <xdr:spPr bwMode="auto">
        <a:xfrm>
          <a:off x="13843535" y="911541"/>
          <a:ext cx="1257055" cy="353338"/>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基金全体</a:t>
          </a:r>
        </a:p>
      </xdr:txBody>
    </xdr:sp>
    <xdr:clientData/>
  </xdr:twoCellAnchor>
  <xdr:twoCellAnchor>
    <xdr:from>
      <xdr:col>8</xdr:col>
      <xdr:colOff>340178</xdr:colOff>
      <xdr:row>54</xdr:row>
      <xdr:rowOff>155863</xdr:rowOff>
    </xdr:from>
    <xdr:to>
      <xdr:col>14</xdr:col>
      <xdr:colOff>81646</xdr:colOff>
      <xdr:row>63</xdr:row>
      <xdr:rowOff>0</xdr:rowOff>
    </xdr:to>
    <xdr:sp macro="" textlink="">
      <xdr:nvSpPr>
        <xdr:cNvPr id="14" name="Rectangle 6">
          <a:extLst>
            <a:ext uri="{FF2B5EF4-FFF2-40B4-BE49-F238E27FC236}">
              <a16:creationId xmlns:a16="http://schemas.microsoft.com/office/drawing/2014/main" id="{78C0CABF-DF7D-4621-B387-ABEBE4F85997}"/>
            </a:ext>
          </a:extLst>
        </xdr:cNvPr>
        <xdr:cNvSpPr>
          <a:spLocks noChangeArrowheads="1"/>
        </xdr:cNvSpPr>
      </xdr:nvSpPr>
      <xdr:spPr bwMode="auto">
        <a:xfrm>
          <a:off x="13760903" y="12462163"/>
          <a:ext cx="11628668" cy="5425787"/>
        </a:xfrm>
        <a:prstGeom prst="rect">
          <a:avLst/>
        </a:prstGeom>
        <a:noFill/>
        <a:ln w="19050">
          <a:solidFill>
            <a:srgbClr val="000000"/>
          </a:solidFill>
          <a:miter lim="800000"/>
          <a:headEnd/>
          <a:tailEnd/>
        </a:ln>
      </xdr:spPr>
    </xdr:sp>
    <xdr:clientData/>
  </xdr:twoCellAnchor>
  <xdr:twoCellAnchor>
    <xdr:from>
      <xdr:col>8</xdr:col>
      <xdr:colOff>340178</xdr:colOff>
      <xdr:row>54</xdr:row>
      <xdr:rowOff>623455</xdr:rowOff>
    </xdr:from>
    <xdr:to>
      <xdr:col>14</xdr:col>
      <xdr:colOff>80642</xdr:colOff>
      <xdr:row>62</xdr:row>
      <xdr:rowOff>663779</xdr:rowOff>
    </xdr:to>
    <xdr:sp macro="" textlink="" fLocksText="0">
      <xdr:nvSpPr>
        <xdr:cNvPr id="15" name="テキスト ボックス 14">
          <a:extLst>
            <a:ext uri="{FF2B5EF4-FFF2-40B4-BE49-F238E27FC236}">
              <a16:creationId xmlns:a16="http://schemas.microsoft.com/office/drawing/2014/main" id="{506E87B0-9AD8-45B3-9BC5-56B66EA714B0}"/>
            </a:ext>
          </a:extLst>
        </xdr:cNvPr>
        <xdr:cNvSpPr txBox="1"/>
      </xdr:nvSpPr>
      <xdr:spPr>
        <a:xfrm>
          <a:off x="13760903" y="12929755"/>
          <a:ext cx="11627664" cy="495522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100">
              <a:solidFill>
                <a:schemeClr val="dk1"/>
              </a:solidFill>
              <a:effectLst/>
              <a:latin typeface="+mn-lt"/>
              <a:ea typeface="+mn-ea"/>
              <a:cs typeface="+mn-cs"/>
            </a:rPr>
            <a:t>（基金の使途）</a:t>
          </a:r>
          <a:endParaRPr lang="ja-JP" altLang="ja-JP" sz="1400">
            <a:effectLst/>
          </a:endParaRPr>
        </a:p>
        <a:p>
          <a:r>
            <a:rPr kumimoji="1" lang="ja-JP" altLang="ja-JP" sz="1100">
              <a:solidFill>
                <a:schemeClr val="dk1"/>
              </a:solidFill>
              <a:effectLst/>
              <a:latin typeface="+mn-lt"/>
              <a:ea typeface="+mn-ea"/>
              <a:cs typeface="+mn-cs"/>
            </a:rPr>
            <a:t>・公共施設整備基金：老朽化した公共施設の保全や更新の財源として活用していく</a:t>
          </a:r>
          <a:endParaRPr lang="ja-JP" altLang="ja-JP" sz="1400">
            <a:effectLst/>
          </a:endParaRPr>
        </a:p>
        <a:p>
          <a:r>
            <a:rPr kumimoji="1" lang="ja-JP" altLang="ja-JP" sz="1100">
              <a:solidFill>
                <a:schemeClr val="dk1"/>
              </a:solidFill>
              <a:effectLst/>
              <a:latin typeface="+mn-lt"/>
              <a:ea typeface="+mn-ea"/>
              <a:cs typeface="+mn-cs"/>
            </a:rPr>
            <a:t>・道路及び水路の整備基金：市が管理する狭あい道路や水路及び緑地等の整備の財源として活用していく</a:t>
          </a:r>
          <a:endParaRPr lang="ja-JP" altLang="ja-JP" sz="1400">
            <a:effectLst/>
          </a:endParaRPr>
        </a:p>
        <a:p>
          <a:r>
            <a:rPr kumimoji="1" lang="ja-JP" altLang="ja-JP" sz="1100">
              <a:solidFill>
                <a:schemeClr val="dk1"/>
              </a:solidFill>
              <a:effectLst/>
              <a:latin typeface="+mn-lt"/>
              <a:ea typeface="+mn-ea"/>
              <a:cs typeface="+mn-cs"/>
            </a:rPr>
            <a:t>・くにたち未来基金：市への寄附金を適正に管理し、寄附者の意向に沿って市政運営に活用していく</a:t>
          </a:r>
          <a:endParaRPr lang="ja-JP" altLang="ja-JP" sz="1400">
            <a:effectLst/>
          </a:endParaRPr>
        </a:p>
        <a:p>
          <a:r>
            <a:rPr kumimoji="1" lang="ja-JP" altLang="ja-JP" sz="1100">
              <a:solidFill>
                <a:schemeClr val="dk1"/>
              </a:solidFill>
              <a:effectLst/>
              <a:latin typeface="+mn-lt"/>
              <a:ea typeface="+mn-ea"/>
              <a:cs typeface="+mn-cs"/>
            </a:rPr>
            <a:t>（増減理由）</a:t>
          </a:r>
          <a:endParaRPr lang="ja-JP" altLang="ja-JP" sz="1400">
            <a:effectLst/>
          </a:endParaRPr>
        </a:p>
        <a:p>
          <a:r>
            <a:rPr kumimoji="1" lang="ja-JP" altLang="ja-JP" sz="1100">
              <a:solidFill>
                <a:schemeClr val="dk1"/>
              </a:solidFill>
              <a:effectLst/>
              <a:latin typeface="+mn-lt"/>
              <a:ea typeface="+mn-ea"/>
              <a:cs typeface="+mn-cs"/>
            </a:rPr>
            <a:t>・公共施設整備基金：庁舎修繕費などに充当するため取崩したことによる減</a:t>
          </a:r>
          <a:endParaRPr lang="ja-JP" altLang="ja-JP" sz="1400">
            <a:effectLst/>
          </a:endParaRPr>
        </a:p>
        <a:p>
          <a:r>
            <a:rPr kumimoji="1" lang="ja-JP" altLang="ja-JP" sz="1100">
              <a:solidFill>
                <a:schemeClr val="dk1"/>
              </a:solidFill>
              <a:effectLst/>
              <a:latin typeface="+mn-lt"/>
              <a:ea typeface="+mn-ea"/>
              <a:cs typeface="+mn-cs"/>
            </a:rPr>
            <a:t>・都市計画事業基金：令和</a:t>
          </a:r>
          <a:r>
            <a:rPr kumimoji="1" lang="ja-JP" altLang="en-US" sz="1100">
              <a:solidFill>
                <a:schemeClr val="dk1"/>
              </a:solidFill>
              <a:effectLst/>
              <a:latin typeface="+mn-lt"/>
              <a:ea typeface="+mn-ea"/>
              <a:cs typeface="+mn-cs"/>
            </a:rPr>
            <a:t>５</a:t>
          </a:r>
          <a:r>
            <a:rPr kumimoji="1" lang="ja-JP" altLang="ja-JP" sz="1100">
              <a:solidFill>
                <a:schemeClr val="dk1"/>
              </a:solidFill>
              <a:effectLst/>
              <a:latin typeface="+mn-lt"/>
              <a:ea typeface="+mn-ea"/>
              <a:cs typeface="+mn-cs"/>
            </a:rPr>
            <a:t>年度決算において余剰が生じた都市計画税を積み立てたことによる増</a:t>
          </a:r>
          <a:endParaRPr lang="ja-JP" altLang="ja-JP" sz="1400">
            <a:effectLst/>
          </a:endParaRPr>
        </a:p>
        <a:p>
          <a:r>
            <a:rPr kumimoji="1" lang="ja-JP" altLang="ja-JP" sz="1100">
              <a:solidFill>
                <a:schemeClr val="dk1"/>
              </a:solidFill>
              <a:effectLst/>
              <a:latin typeface="+mn-lt"/>
              <a:ea typeface="+mn-ea"/>
              <a:cs typeface="+mn-cs"/>
            </a:rPr>
            <a:t>・くにたち未来基金：市への寄附金を積み立てたことによる増</a:t>
          </a:r>
          <a:endParaRPr lang="ja-JP" altLang="ja-JP" sz="1400">
            <a:effectLst/>
          </a:endParaRPr>
        </a:p>
        <a:p>
          <a:r>
            <a:rPr kumimoji="1" lang="ja-JP" altLang="ja-JP" sz="1100">
              <a:solidFill>
                <a:schemeClr val="dk1"/>
              </a:solidFill>
              <a:effectLst/>
              <a:latin typeface="+mn-lt"/>
              <a:ea typeface="+mn-ea"/>
              <a:cs typeface="+mn-cs"/>
            </a:rPr>
            <a:t>（今後の方針）</a:t>
          </a:r>
          <a:endParaRPr lang="ja-JP" altLang="ja-JP" sz="1400">
            <a:effectLst/>
          </a:endParaRPr>
        </a:p>
        <a:p>
          <a:r>
            <a:rPr kumimoji="1" lang="ja-JP" altLang="ja-JP" sz="1100">
              <a:solidFill>
                <a:schemeClr val="dk1"/>
              </a:solidFill>
              <a:effectLst/>
              <a:latin typeface="+mn-lt"/>
              <a:ea typeface="+mn-ea"/>
              <a:cs typeface="+mn-cs"/>
            </a:rPr>
            <a:t>・大規模事業等の実施にあわせ、将来負担を減らすために各種基金について積極的に活用を図っていく。</a:t>
          </a:r>
          <a:endParaRPr lang="ja-JP" altLang="ja-JP" sz="1400">
            <a:effectLst/>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54</xdr:row>
      <xdr:rowOff>255008</xdr:rowOff>
    </xdr:from>
    <xdr:to>
      <xdr:col>9</xdr:col>
      <xdr:colOff>952500</xdr:colOff>
      <xdr:row>54</xdr:row>
      <xdr:rowOff>586208</xdr:rowOff>
    </xdr:to>
    <xdr:sp macro="" textlink="">
      <xdr:nvSpPr>
        <xdr:cNvPr id="16" name="Rectangle 7">
          <a:extLst>
            <a:ext uri="{FF2B5EF4-FFF2-40B4-BE49-F238E27FC236}">
              <a16:creationId xmlns:a16="http://schemas.microsoft.com/office/drawing/2014/main" id="{215EFEF0-C367-4AD4-9CD3-8F9237969CE9}"/>
            </a:ext>
          </a:extLst>
        </xdr:cNvPr>
        <xdr:cNvSpPr>
          <a:spLocks noChangeArrowheads="1"/>
        </xdr:cNvSpPr>
      </xdr:nvSpPr>
      <xdr:spPr bwMode="auto">
        <a:xfrm>
          <a:off x="13843534" y="12561308"/>
          <a:ext cx="2510891" cy="331200"/>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その他特定目的基金</a:t>
          </a:r>
        </a:p>
      </xdr:txBody>
    </xdr:sp>
    <xdr:clientData/>
  </xdr:twoCellAnchor>
  <xdr:twoCellAnchor>
    <xdr:from>
      <xdr:col>8</xdr:col>
      <xdr:colOff>340178</xdr:colOff>
      <xdr:row>25</xdr:row>
      <xdr:rowOff>40820</xdr:rowOff>
    </xdr:from>
    <xdr:to>
      <xdr:col>14</xdr:col>
      <xdr:colOff>81646</xdr:colOff>
      <xdr:row>41</xdr:row>
      <xdr:rowOff>138546</xdr:rowOff>
    </xdr:to>
    <xdr:sp macro="" textlink="">
      <xdr:nvSpPr>
        <xdr:cNvPr id="17" name="Rectangle 6">
          <a:extLst>
            <a:ext uri="{FF2B5EF4-FFF2-40B4-BE49-F238E27FC236}">
              <a16:creationId xmlns:a16="http://schemas.microsoft.com/office/drawing/2014/main" id="{A2848B7A-B02F-40EB-B64F-EC3018D9FC8F}"/>
            </a:ext>
          </a:extLst>
        </xdr:cNvPr>
        <xdr:cNvSpPr>
          <a:spLocks noChangeArrowheads="1"/>
        </xdr:cNvSpPr>
      </xdr:nvSpPr>
      <xdr:spPr bwMode="auto">
        <a:xfrm>
          <a:off x="13760903" y="5279570"/>
          <a:ext cx="11628668" cy="3450526"/>
        </a:xfrm>
        <a:prstGeom prst="rect">
          <a:avLst/>
        </a:prstGeom>
        <a:noFill/>
        <a:ln w="19050">
          <a:solidFill>
            <a:srgbClr val="000000"/>
          </a:solidFill>
          <a:miter lim="800000"/>
          <a:headEnd/>
          <a:tailEnd/>
        </a:ln>
      </xdr:spPr>
    </xdr:sp>
    <xdr:clientData/>
  </xdr:twoCellAnchor>
  <xdr:twoCellAnchor>
    <xdr:from>
      <xdr:col>8</xdr:col>
      <xdr:colOff>340178</xdr:colOff>
      <xdr:row>27</xdr:row>
      <xdr:rowOff>95250</xdr:rowOff>
    </xdr:from>
    <xdr:to>
      <xdr:col>14</xdr:col>
      <xdr:colOff>80642</xdr:colOff>
      <xdr:row>41</xdr:row>
      <xdr:rowOff>121228</xdr:rowOff>
    </xdr:to>
    <xdr:sp macro="" textlink="" fLocksText="0">
      <xdr:nvSpPr>
        <xdr:cNvPr id="18" name="テキスト ボックス 17">
          <a:extLst>
            <a:ext uri="{FF2B5EF4-FFF2-40B4-BE49-F238E27FC236}">
              <a16:creationId xmlns:a16="http://schemas.microsoft.com/office/drawing/2014/main" id="{B5EA3406-3837-4797-81F2-989C03EFB41C}"/>
            </a:ext>
          </a:extLst>
        </xdr:cNvPr>
        <xdr:cNvSpPr txBox="1"/>
      </xdr:nvSpPr>
      <xdr:spPr>
        <a:xfrm>
          <a:off x="13760903" y="5753100"/>
          <a:ext cx="11627664" cy="295967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100">
              <a:solidFill>
                <a:schemeClr val="dk1"/>
              </a:solidFill>
              <a:effectLst/>
              <a:latin typeface="+mn-lt"/>
              <a:ea typeface="+mn-ea"/>
              <a:cs typeface="+mn-cs"/>
            </a:rPr>
            <a:t>（増減理由）</a:t>
          </a:r>
          <a:endParaRPr lang="ja-JP" altLang="ja-JP" sz="1400">
            <a:effectLst/>
          </a:endParaRPr>
        </a:p>
        <a:p>
          <a:r>
            <a:rPr kumimoji="1" lang="ja-JP" altLang="en-US" sz="1100">
              <a:solidFill>
                <a:schemeClr val="dk1"/>
              </a:solidFill>
              <a:effectLst/>
              <a:latin typeface="+mn-lt"/>
              <a:ea typeface="+mn-ea"/>
              <a:cs typeface="+mn-cs"/>
            </a:rPr>
            <a:t>３．６</a:t>
          </a:r>
          <a:r>
            <a:rPr kumimoji="1" lang="ja-JP" altLang="ja-JP" sz="1100">
              <a:solidFill>
                <a:schemeClr val="dk1"/>
              </a:solidFill>
              <a:effectLst/>
              <a:latin typeface="+mn-lt"/>
              <a:ea typeface="+mn-ea"/>
              <a:cs typeface="+mn-cs"/>
            </a:rPr>
            <a:t>億円の積立を行ったものの、６億円を取崩したため、残高は減少した。</a:t>
          </a:r>
          <a:endParaRPr lang="ja-JP" altLang="ja-JP" sz="1400">
            <a:effectLst/>
          </a:endParaRPr>
        </a:p>
        <a:p>
          <a:r>
            <a:rPr kumimoji="1" lang="ja-JP" altLang="ja-JP" sz="1100">
              <a:solidFill>
                <a:schemeClr val="dk1"/>
              </a:solidFill>
              <a:effectLst/>
              <a:latin typeface="+mn-lt"/>
              <a:ea typeface="+mn-ea"/>
              <a:cs typeface="+mn-cs"/>
            </a:rPr>
            <a:t>（今後の方針）</a:t>
          </a:r>
          <a:endParaRPr lang="ja-JP" altLang="ja-JP" sz="1400">
            <a:effectLst/>
          </a:endParaRPr>
        </a:p>
        <a:p>
          <a:r>
            <a:rPr kumimoji="1" lang="ja-JP" altLang="ja-JP" sz="1100">
              <a:solidFill>
                <a:schemeClr val="dk1"/>
              </a:solidFill>
              <a:effectLst/>
              <a:latin typeface="+mn-lt"/>
              <a:ea typeface="+mn-ea"/>
              <a:cs typeface="+mn-cs"/>
            </a:rPr>
            <a:t>現段階では財政調整基金の残高について具体的な目標額や運用指針を定めていないが、短期的にも中長期的にも適切な規模について見定めていく必要がある。</a:t>
          </a:r>
          <a:endParaRPr lang="ja-JP" altLang="ja-JP" sz="1400">
            <a:effectLst/>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25</xdr:row>
      <xdr:rowOff>133798</xdr:rowOff>
    </xdr:from>
    <xdr:to>
      <xdr:col>9</xdr:col>
      <xdr:colOff>489858</xdr:colOff>
      <xdr:row>27</xdr:row>
      <xdr:rowOff>56784</xdr:rowOff>
    </xdr:to>
    <xdr:sp macro="" textlink="">
      <xdr:nvSpPr>
        <xdr:cNvPr id="19" name="Rectangle 7">
          <a:extLst>
            <a:ext uri="{FF2B5EF4-FFF2-40B4-BE49-F238E27FC236}">
              <a16:creationId xmlns:a16="http://schemas.microsoft.com/office/drawing/2014/main" id="{F454EBF2-4B0B-463D-A225-D980504A49CA}"/>
            </a:ext>
          </a:extLst>
        </xdr:cNvPr>
        <xdr:cNvSpPr>
          <a:spLocks noChangeArrowheads="1"/>
        </xdr:cNvSpPr>
      </xdr:nvSpPr>
      <xdr:spPr bwMode="auto">
        <a:xfrm>
          <a:off x="13843534" y="5372548"/>
          <a:ext cx="2048249"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財政調整基金</a:t>
          </a:r>
        </a:p>
      </xdr:txBody>
    </xdr:sp>
    <xdr:clientData/>
  </xdr:twoCellAnchor>
  <xdr:twoCellAnchor>
    <xdr:from>
      <xdr:col>8</xdr:col>
      <xdr:colOff>340178</xdr:colOff>
      <xdr:row>42</xdr:row>
      <xdr:rowOff>75455</xdr:rowOff>
    </xdr:from>
    <xdr:to>
      <xdr:col>14</xdr:col>
      <xdr:colOff>81646</xdr:colOff>
      <xdr:row>54</xdr:row>
      <xdr:rowOff>17317</xdr:rowOff>
    </xdr:to>
    <xdr:sp macro="" textlink="">
      <xdr:nvSpPr>
        <xdr:cNvPr id="20" name="Rectangle 6">
          <a:extLst>
            <a:ext uri="{FF2B5EF4-FFF2-40B4-BE49-F238E27FC236}">
              <a16:creationId xmlns:a16="http://schemas.microsoft.com/office/drawing/2014/main" id="{17C2FE5D-781E-439F-AC8A-14F54BFD0D87}"/>
            </a:ext>
          </a:extLst>
        </xdr:cNvPr>
        <xdr:cNvSpPr>
          <a:spLocks noChangeArrowheads="1"/>
        </xdr:cNvSpPr>
      </xdr:nvSpPr>
      <xdr:spPr bwMode="auto">
        <a:xfrm>
          <a:off x="13760903" y="8876555"/>
          <a:ext cx="11628668" cy="3447062"/>
        </a:xfrm>
        <a:prstGeom prst="rect">
          <a:avLst/>
        </a:prstGeom>
        <a:noFill/>
        <a:ln w="19050">
          <a:solidFill>
            <a:srgbClr val="000000"/>
          </a:solidFill>
          <a:miter lim="800000"/>
          <a:headEnd/>
          <a:tailEnd/>
        </a:ln>
      </xdr:spPr>
    </xdr:sp>
    <xdr:clientData/>
  </xdr:twoCellAnchor>
  <xdr:twoCellAnchor>
    <xdr:from>
      <xdr:col>8</xdr:col>
      <xdr:colOff>340178</xdr:colOff>
      <xdr:row>44</xdr:row>
      <xdr:rowOff>129885</xdr:rowOff>
    </xdr:from>
    <xdr:to>
      <xdr:col>14</xdr:col>
      <xdr:colOff>80642</xdr:colOff>
      <xdr:row>53</xdr:row>
      <xdr:rowOff>363681</xdr:rowOff>
    </xdr:to>
    <xdr:sp macro="" textlink="" fLocksText="0">
      <xdr:nvSpPr>
        <xdr:cNvPr id="21" name="テキスト ボックス 20">
          <a:extLst>
            <a:ext uri="{FF2B5EF4-FFF2-40B4-BE49-F238E27FC236}">
              <a16:creationId xmlns:a16="http://schemas.microsoft.com/office/drawing/2014/main" id="{E5BCB783-7ED8-463B-B29D-60BFFE7031CE}"/>
            </a:ext>
          </a:extLst>
        </xdr:cNvPr>
        <xdr:cNvSpPr txBox="1"/>
      </xdr:nvSpPr>
      <xdr:spPr>
        <a:xfrm>
          <a:off x="13760903" y="9350085"/>
          <a:ext cx="11627664" cy="294842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42</xdr:row>
      <xdr:rowOff>168433</xdr:rowOff>
    </xdr:from>
    <xdr:to>
      <xdr:col>8</xdr:col>
      <xdr:colOff>1679209</xdr:colOff>
      <xdr:row>44</xdr:row>
      <xdr:rowOff>91419</xdr:rowOff>
    </xdr:to>
    <xdr:sp macro="" textlink="">
      <xdr:nvSpPr>
        <xdr:cNvPr id="22" name="Rectangle 7">
          <a:extLst>
            <a:ext uri="{FF2B5EF4-FFF2-40B4-BE49-F238E27FC236}">
              <a16:creationId xmlns:a16="http://schemas.microsoft.com/office/drawing/2014/main" id="{9664C684-5EF3-4861-B09F-030C587AEFC7}"/>
            </a:ext>
          </a:extLst>
        </xdr:cNvPr>
        <xdr:cNvSpPr>
          <a:spLocks noChangeArrowheads="1"/>
        </xdr:cNvSpPr>
      </xdr:nvSpPr>
      <xdr:spPr bwMode="auto">
        <a:xfrm>
          <a:off x="13843534" y="8969533"/>
          <a:ext cx="1256400"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減債基金</a:t>
          </a: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1</xdr:col>
      <xdr:colOff>47625</xdr:colOff>
      <xdr:row>44</xdr:row>
      <xdr:rowOff>47625</xdr:rowOff>
    </xdr:from>
    <xdr:to>
      <xdr:col>37</xdr:col>
      <xdr:colOff>57151</xdr:colOff>
      <xdr:row>60</xdr:row>
      <xdr:rowOff>119496</xdr:rowOff>
    </xdr:to>
    <xdr:graphicFrame macro="">
      <xdr:nvGraphicFramePr>
        <xdr:cNvPr id="2" name="グラフ1">
          <a:extLst>
            <a:ext uri="{FF2B5EF4-FFF2-40B4-BE49-F238E27FC236}">
              <a16:creationId xmlns:a16="http://schemas.microsoft.com/office/drawing/2014/main" id="{74D6163A-84D9-4DBC-BEBE-20F97A3BCE06}"/>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19050</xdr:colOff>
      <xdr:row>66</xdr:row>
      <xdr:rowOff>9525</xdr:rowOff>
    </xdr:from>
    <xdr:to>
      <xdr:col>37</xdr:col>
      <xdr:colOff>125466</xdr:colOff>
      <xdr:row>82</xdr:row>
      <xdr:rowOff>138514</xdr:rowOff>
    </xdr:to>
    <xdr:graphicFrame macro="">
      <xdr:nvGraphicFramePr>
        <xdr:cNvPr id="3" name="グラフ2">
          <a:extLst>
            <a:ext uri="{FF2B5EF4-FFF2-40B4-BE49-F238E27FC236}">
              <a16:creationId xmlns:a16="http://schemas.microsoft.com/office/drawing/2014/main" id="{BCC296FF-0C49-4799-84D9-FE13F5A54A0F}"/>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67</xdr:col>
      <xdr:colOff>0</xdr:colOff>
      <xdr:row>50</xdr:row>
      <xdr:rowOff>0</xdr:rowOff>
    </xdr:from>
    <xdr:to>
      <xdr:col>75</xdr:col>
      <xdr:colOff>0</xdr:colOff>
      <xdr:row>52</xdr:row>
      <xdr:rowOff>0</xdr:rowOff>
    </xdr:to>
    <xdr:sp macro="" textlink="">
      <xdr:nvSpPr>
        <xdr:cNvPr id="4" name="正方形/長方形 3">
          <a:extLst>
            <a:ext uri="{FF2B5EF4-FFF2-40B4-BE49-F238E27FC236}">
              <a16:creationId xmlns:a16="http://schemas.microsoft.com/office/drawing/2014/main" id="{D3AC7E73-8715-4963-B001-B58785309B07}"/>
            </a:ext>
          </a:extLst>
        </xdr:cNvPr>
        <xdr:cNvSpPr/>
      </xdr:nvSpPr>
      <xdr:spPr>
        <a:xfrm>
          <a:off x="13058775" y="939165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75</xdr:col>
      <xdr:colOff>0</xdr:colOff>
      <xdr:row>50</xdr:row>
      <xdr:rowOff>0</xdr:rowOff>
    </xdr:from>
    <xdr:to>
      <xdr:col>83</xdr:col>
      <xdr:colOff>0</xdr:colOff>
      <xdr:row>52</xdr:row>
      <xdr:rowOff>0</xdr:rowOff>
    </xdr:to>
    <xdr:sp macro="" textlink="">
      <xdr:nvSpPr>
        <xdr:cNvPr id="5" name="正方形/長方形 4">
          <a:extLst>
            <a:ext uri="{FF2B5EF4-FFF2-40B4-BE49-F238E27FC236}">
              <a16:creationId xmlns:a16="http://schemas.microsoft.com/office/drawing/2014/main" id="{266F7A15-DE61-4BD5-B074-8F13C256EA10}"/>
            </a:ext>
          </a:extLst>
        </xdr:cNvPr>
        <xdr:cNvSpPr/>
      </xdr:nvSpPr>
      <xdr:spPr>
        <a:xfrm>
          <a:off x="14582775" y="939165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83</xdr:col>
      <xdr:colOff>0</xdr:colOff>
      <xdr:row>50</xdr:row>
      <xdr:rowOff>0</xdr:rowOff>
    </xdr:from>
    <xdr:to>
      <xdr:col>91</xdr:col>
      <xdr:colOff>0</xdr:colOff>
      <xdr:row>52</xdr:row>
      <xdr:rowOff>0</xdr:rowOff>
    </xdr:to>
    <xdr:sp macro="" textlink="">
      <xdr:nvSpPr>
        <xdr:cNvPr id="6" name="正方形/長方形 5">
          <a:extLst>
            <a:ext uri="{FF2B5EF4-FFF2-40B4-BE49-F238E27FC236}">
              <a16:creationId xmlns:a16="http://schemas.microsoft.com/office/drawing/2014/main" id="{F5DDA1FC-3544-4C98-A62D-E1B71A9CAEED}"/>
            </a:ext>
          </a:extLst>
        </xdr:cNvPr>
        <xdr:cNvSpPr/>
      </xdr:nvSpPr>
      <xdr:spPr>
        <a:xfrm>
          <a:off x="16106775" y="939165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91</xdr:col>
      <xdr:colOff>0</xdr:colOff>
      <xdr:row>50</xdr:row>
      <xdr:rowOff>0</xdr:rowOff>
    </xdr:from>
    <xdr:to>
      <xdr:col>99</xdr:col>
      <xdr:colOff>0</xdr:colOff>
      <xdr:row>52</xdr:row>
      <xdr:rowOff>0</xdr:rowOff>
    </xdr:to>
    <xdr:sp macro="" textlink="">
      <xdr:nvSpPr>
        <xdr:cNvPr id="7" name="正方形/長方形 6">
          <a:extLst>
            <a:ext uri="{FF2B5EF4-FFF2-40B4-BE49-F238E27FC236}">
              <a16:creationId xmlns:a16="http://schemas.microsoft.com/office/drawing/2014/main" id="{686FDFA8-3265-4C80-B4B7-71E85E1D7F97}"/>
            </a:ext>
          </a:extLst>
        </xdr:cNvPr>
        <xdr:cNvSpPr/>
      </xdr:nvSpPr>
      <xdr:spPr>
        <a:xfrm>
          <a:off x="17630775" y="939165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67</xdr:col>
      <xdr:colOff>0</xdr:colOff>
      <xdr:row>72</xdr:row>
      <xdr:rowOff>0</xdr:rowOff>
    </xdr:from>
    <xdr:to>
      <xdr:col>75</xdr:col>
      <xdr:colOff>0</xdr:colOff>
      <xdr:row>74</xdr:row>
      <xdr:rowOff>0</xdr:rowOff>
    </xdr:to>
    <xdr:sp macro="" textlink="">
      <xdr:nvSpPr>
        <xdr:cNvPr id="8" name="正方形/長方形 7">
          <a:extLst>
            <a:ext uri="{FF2B5EF4-FFF2-40B4-BE49-F238E27FC236}">
              <a16:creationId xmlns:a16="http://schemas.microsoft.com/office/drawing/2014/main" id="{CF9D46C2-9DBA-4CA7-AA93-E9BA72EA6F2E}"/>
            </a:ext>
          </a:extLst>
        </xdr:cNvPr>
        <xdr:cNvSpPr/>
      </xdr:nvSpPr>
      <xdr:spPr>
        <a:xfrm>
          <a:off x="13058775" y="13211175"/>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75</xdr:col>
      <xdr:colOff>0</xdr:colOff>
      <xdr:row>72</xdr:row>
      <xdr:rowOff>0</xdr:rowOff>
    </xdr:from>
    <xdr:to>
      <xdr:col>83</xdr:col>
      <xdr:colOff>0</xdr:colOff>
      <xdr:row>74</xdr:row>
      <xdr:rowOff>0</xdr:rowOff>
    </xdr:to>
    <xdr:sp macro="" textlink="">
      <xdr:nvSpPr>
        <xdr:cNvPr id="9" name="正方形/長方形 8">
          <a:extLst>
            <a:ext uri="{FF2B5EF4-FFF2-40B4-BE49-F238E27FC236}">
              <a16:creationId xmlns:a16="http://schemas.microsoft.com/office/drawing/2014/main" id="{BECB77A4-AE63-4AAA-98A7-A4E9AFD477B9}"/>
            </a:ext>
          </a:extLst>
        </xdr:cNvPr>
        <xdr:cNvSpPr/>
      </xdr:nvSpPr>
      <xdr:spPr>
        <a:xfrm>
          <a:off x="14582775" y="13211175"/>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83</xdr:col>
      <xdr:colOff>0</xdr:colOff>
      <xdr:row>72</xdr:row>
      <xdr:rowOff>0</xdr:rowOff>
    </xdr:from>
    <xdr:to>
      <xdr:col>91</xdr:col>
      <xdr:colOff>0</xdr:colOff>
      <xdr:row>74</xdr:row>
      <xdr:rowOff>0</xdr:rowOff>
    </xdr:to>
    <xdr:sp macro="" textlink="">
      <xdr:nvSpPr>
        <xdr:cNvPr id="10" name="正方形/長方形 9">
          <a:extLst>
            <a:ext uri="{FF2B5EF4-FFF2-40B4-BE49-F238E27FC236}">
              <a16:creationId xmlns:a16="http://schemas.microsoft.com/office/drawing/2014/main" id="{3C26C0BC-D3BB-4BE0-AC7B-52358105960D}"/>
            </a:ext>
          </a:extLst>
        </xdr:cNvPr>
        <xdr:cNvSpPr/>
      </xdr:nvSpPr>
      <xdr:spPr>
        <a:xfrm>
          <a:off x="16106775" y="13211175"/>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91</xdr:col>
      <xdr:colOff>0</xdr:colOff>
      <xdr:row>72</xdr:row>
      <xdr:rowOff>0</xdr:rowOff>
    </xdr:from>
    <xdr:to>
      <xdr:col>99</xdr:col>
      <xdr:colOff>0</xdr:colOff>
      <xdr:row>74</xdr:row>
      <xdr:rowOff>0</xdr:rowOff>
    </xdr:to>
    <xdr:sp macro="" textlink="">
      <xdr:nvSpPr>
        <xdr:cNvPr id="11" name="正方形/長方形 10">
          <a:extLst>
            <a:ext uri="{FF2B5EF4-FFF2-40B4-BE49-F238E27FC236}">
              <a16:creationId xmlns:a16="http://schemas.microsoft.com/office/drawing/2014/main" id="{B720C5D5-3152-41F4-AF68-EBB136192D9F}"/>
            </a:ext>
          </a:extLst>
        </xdr:cNvPr>
        <xdr:cNvSpPr/>
      </xdr:nvSpPr>
      <xdr:spPr>
        <a:xfrm>
          <a:off x="17630775" y="13211175"/>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0</xdr:col>
      <xdr:colOff>355600</xdr:colOff>
      <xdr:row>0</xdr:row>
      <xdr:rowOff>63500</xdr:rowOff>
    </xdr:from>
    <xdr:to>
      <xdr:col>66</xdr:col>
      <xdr:colOff>187325</xdr:colOff>
      <xdr:row>1</xdr:row>
      <xdr:rowOff>155575</xdr:rowOff>
    </xdr:to>
    <xdr:sp macro="" textlink="">
      <xdr:nvSpPr>
        <xdr:cNvPr id="12" name="正方形/長方形 11">
          <a:extLst>
            <a:ext uri="{FF2B5EF4-FFF2-40B4-BE49-F238E27FC236}">
              <a16:creationId xmlns:a16="http://schemas.microsoft.com/office/drawing/2014/main" id="{F5D74C00-D8FA-47CD-A0A1-CF670A876BC4}"/>
            </a:ext>
          </a:extLst>
        </xdr:cNvPr>
        <xdr:cNvSpPr/>
      </xdr:nvSpPr>
      <xdr:spPr>
        <a:xfrm>
          <a:off x="355600" y="635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）市町村公会計指標分析／財政指標組合せ分析表</a:t>
          </a:r>
        </a:p>
      </xdr:txBody>
    </xdr:sp>
    <xdr:clientData/>
  </xdr:twoCellAnchor>
  <xdr:twoCellAnchor>
    <xdr:from>
      <xdr:col>87</xdr:col>
      <xdr:colOff>161925</xdr:colOff>
      <xdr:row>0</xdr:row>
      <xdr:rowOff>190500</xdr:rowOff>
    </xdr:from>
    <xdr:to>
      <xdr:col>107</xdr:col>
      <xdr:colOff>282575</xdr:colOff>
      <xdr:row>1</xdr:row>
      <xdr:rowOff>206375</xdr:rowOff>
    </xdr:to>
    <xdr:sp macro="" textlink="">
      <xdr:nvSpPr>
        <xdr:cNvPr id="13" name="正方形/長方形 12">
          <a:extLst>
            <a:ext uri="{FF2B5EF4-FFF2-40B4-BE49-F238E27FC236}">
              <a16:creationId xmlns:a16="http://schemas.microsoft.com/office/drawing/2014/main" id="{77BE040A-9069-4F98-9935-4C8518B83E0D}"/>
            </a:ext>
          </a:extLst>
        </xdr:cNvPr>
        <xdr:cNvSpPr/>
      </xdr:nvSpPr>
      <xdr:spPr>
        <a:xfrm>
          <a:off x="170307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187325</xdr:colOff>
      <xdr:row>0</xdr:row>
      <xdr:rowOff>215900</xdr:rowOff>
    </xdr:from>
    <xdr:to>
      <xdr:col>107</xdr:col>
      <xdr:colOff>263525</xdr:colOff>
      <xdr:row>1</xdr:row>
      <xdr:rowOff>180975</xdr:rowOff>
    </xdr:to>
    <xdr:sp macro="" textlink="">
      <xdr:nvSpPr>
        <xdr:cNvPr id="14" name="正方形/長方形 13">
          <a:extLst>
            <a:ext uri="{FF2B5EF4-FFF2-40B4-BE49-F238E27FC236}">
              <a16:creationId xmlns:a16="http://schemas.microsoft.com/office/drawing/2014/main" id="{748EE586-1141-4D06-BC64-07D4197D0A76}"/>
            </a:ext>
          </a:extLst>
        </xdr:cNvPr>
        <xdr:cNvSpPr/>
      </xdr:nvSpPr>
      <xdr:spPr>
        <a:xfrm>
          <a:off x="170561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88</xdr:col>
      <xdr:colOff>22225</xdr:colOff>
      <xdr:row>0</xdr:row>
      <xdr:rowOff>241300</xdr:rowOff>
    </xdr:from>
    <xdr:to>
      <xdr:col>107</xdr:col>
      <xdr:colOff>231775</xdr:colOff>
      <xdr:row>1</xdr:row>
      <xdr:rowOff>142875</xdr:rowOff>
    </xdr:to>
    <xdr:sp macro="" textlink="">
      <xdr:nvSpPr>
        <xdr:cNvPr id="15" name="正方形/長方形 14">
          <a:extLst>
            <a:ext uri="{FF2B5EF4-FFF2-40B4-BE49-F238E27FC236}">
              <a16:creationId xmlns:a16="http://schemas.microsoft.com/office/drawing/2014/main" id="{F2DA9E22-DD7A-4555-B1E8-7F107D3365D9}"/>
            </a:ext>
          </a:extLst>
        </xdr:cNvPr>
        <xdr:cNvSpPr/>
      </xdr:nvSpPr>
      <xdr:spPr>
        <a:xfrm>
          <a:off x="170815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東京都国立市</a:t>
          </a:r>
        </a:p>
      </xdr:txBody>
    </xdr:sp>
    <xdr:clientData/>
  </xdr:twoCellAnchor>
  <xdr:twoCellAnchor>
    <xdr:from>
      <xdr:col>73</xdr:col>
      <xdr:colOff>34925</xdr:colOff>
      <xdr:row>0</xdr:row>
      <xdr:rowOff>190500</xdr:rowOff>
    </xdr:from>
    <xdr:to>
      <xdr:col>87</xdr:col>
      <xdr:colOff>28575</xdr:colOff>
      <xdr:row>1</xdr:row>
      <xdr:rowOff>206375</xdr:rowOff>
    </xdr:to>
    <xdr:sp macro="" textlink="">
      <xdr:nvSpPr>
        <xdr:cNvPr id="16" name="正方形/長方形 15">
          <a:extLst>
            <a:ext uri="{FF2B5EF4-FFF2-40B4-BE49-F238E27FC236}">
              <a16:creationId xmlns:a16="http://schemas.microsoft.com/office/drawing/2014/main" id="{0345A2B9-96AB-432F-87C7-F1BAAE5581A5}"/>
            </a:ext>
          </a:extLst>
        </xdr:cNvPr>
        <xdr:cNvSpPr/>
      </xdr:nvSpPr>
      <xdr:spPr>
        <a:xfrm>
          <a:off x="142367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60325</xdr:colOff>
      <xdr:row>0</xdr:row>
      <xdr:rowOff>215900</xdr:rowOff>
    </xdr:from>
    <xdr:to>
      <xdr:col>87</xdr:col>
      <xdr:colOff>9525</xdr:colOff>
      <xdr:row>1</xdr:row>
      <xdr:rowOff>180975</xdr:rowOff>
    </xdr:to>
    <xdr:sp macro="" textlink="">
      <xdr:nvSpPr>
        <xdr:cNvPr id="17" name="正方形/長方形 16">
          <a:extLst>
            <a:ext uri="{FF2B5EF4-FFF2-40B4-BE49-F238E27FC236}">
              <a16:creationId xmlns:a16="http://schemas.microsoft.com/office/drawing/2014/main" id="{D0DAB296-D05B-4FBC-9393-DAEA23944197}"/>
            </a:ext>
          </a:extLst>
        </xdr:cNvPr>
        <xdr:cNvSpPr/>
      </xdr:nvSpPr>
      <xdr:spPr>
        <a:xfrm>
          <a:off x="142621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85725</xdr:colOff>
      <xdr:row>0</xdr:row>
      <xdr:rowOff>241300</xdr:rowOff>
    </xdr:from>
    <xdr:to>
      <xdr:col>86</xdr:col>
      <xdr:colOff>168275</xdr:colOff>
      <xdr:row>1</xdr:row>
      <xdr:rowOff>155575</xdr:rowOff>
    </xdr:to>
    <xdr:sp macro="" textlink="">
      <xdr:nvSpPr>
        <xdr:cNvPr id="18" name="正方形/長方形 17">
          <a:extLst>
            <a:ext uri="{FF2B5EF4-FFF2-40B4-BE49-F238E27FC236}">
              <a16:creationId xmlns:a16="http://schemas.microsoft.com/office/drawing/2014/main" id="{11FE940A-10D0-47BC-BD18-58DA6E31650C}"/>
            </a:ext>
          </a:extLst>
        </xdr:cNvPr>
        <xdr:cNvSpPr/>
      </xdr:nvSpPr>
      <xdr:spPr>
        <a:xfrm>
          <a:off x="142875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482600</xdr:colOff>
      <xdr:row>2</xdr:row>
      <xdr:rowOff>22225</xdr:rowOff>
    </xdr:from>
    <xdr:to>
      <xdr:col>53</xdr:col>
      <xdr:colOff>187325</xdr:colOff>
      <xdr:row>11</xdr:row>
      <xdr:rowOff>104775</xdr:rowOff>
    </xdr:to>
    <xdr:sp macro="" textlink="">
      <xdr:nvSpPr>
        <xdr:cNvPr id="19" name="正方形/長方形 18">
          <a:extLst>
            <a:ext uri="{FF2B5EF4-FFF2-40B4-BE49-F238E27FC236}">
              <a16:creationId xmlns:a16="http://schemas.microsoft.com/office/drawing/2014/main" id="{5FED989F-65F7-4CAD-B24E-1CFCDC5BCDC1}"/>
            </a:ext>
          </a:extLst>
        </xdr:cNvPr>
        <xdr:cNvSpPr/>
      </xdr:nvSpPr>
      <xdr:spPr>
        <a:xfrm>
          <a:off x="4826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123825</xdr:colOff>
      <xdr:row>2</xdr:row>
      <xdr:rowOff>53975</xdr:rowOff>
    </xdr:from>
    <xdr:to>
      <xdr:col>8</xdr:col>
      <xdr:colOff>187325</xdr:colOff>
      <xdr:row>11</xdr:row>
      <xdr:rowOff>73025</xdr:rowOff>
    </xdr:to>
    <xdr:sp macro="" textlink="">
      <xdr:nvSpPr>
        <xdr:cNvPr id="20" name="正方形/長方形 19">
          <a:extLst>
            <a:ext uri="{FF2B5EF4-FFF2-40B4-BE49-F238E27FC236}">
              <a16:creationId xmlns:a16="http://schemas.microsoft.com/office/drawing/2014/main" id="{D8DC3F64-15D7-45CE-BFEC-6B573DA09134}"/>
            </a:ext>
          </a:extLst>
        </xdr:cNvPr>
        <xdr:cNvSpPr/>
      </xdr:nvSpPr>
      <xdr:spPr>
        <a:xfrm>
          <a:off x="6096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8</xdr:col>
      <xdr:colOff>123825</xdr:colOff>
      <xdr:row>2</xdr:row>
      <xdr:rowOff>53975</xdr:rowOff>
    </xdr:from>
    <xdr:to>
      <xdr:col>15</xdr:col>
      <xdr:colOff>123825</xdr:colOff>
      <xdr:row>11</xdr:row>
      <xdr:rowOff>73025</xdr:rowOff>
    </xdr:to>
    <xdr:sp macro="" textlink="">
      <xdr:nvSpPr>
        <xdr:cNvPr id="21" name="正方形/長方形 20">
          <a:extLst>
            <a:ext uri="{FF2B5EF4-FFF2-40B4-BE49-F238E27FC236}">
              <a16:creationId xmlns:a16="http://schemas.microsoft.com/office/drawing/2014/main" id="{A9B694AC-B258-49F6-92AB-2C74145AA196}"/>
            </a:ext>
          </a:extLst>
        </xdr:cNvPr>
        <xdr:cNvSpPr/>
      </xdr:nvSpPr>
      <xdr:spPr>
        <a:xfrm>
          <a:off x="19431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76,079
74,064
8.15
38,963,396
38,447,010
473,733
17,660,138
12,027,943</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15</xdr:col>
      <xdr:colOff>123825</xdr:colOff>
      <xdr:row>2</xdr:row>
      <xdr:rowOff>53975</xdr:rowOff>
    </xdr:from>
    <xdr:to>
      <xdr:col>23</xdr:col>
      <xdr:colOff>123825</xdr:colOff>
      <xdr:row>11</xdr:row>
      <xdr:rowOff>73025</xdr:rowOff>
    </xdr:to>
    <xdr:sp macro="" textlink="">
      <xdr:nvSpPr>
        <xdr:cNvPr id="22" name="正方形/長方形 21">
          <a:extLst>
            <a:ext uri="{FF2B5EF4-FFF2-40B4-BE49-F238E27FC236}">
              <a16:creationId xmlns:a16="http://schemas.microsoft.com/office/drawing/2014/main" id="{2A9F3345-F3B0-474E-B633-E5FB69F7121B}"/>
            </a:ext>
          </a:extLst>
        </xdr:cNvPr>
        <xdr:cNvSpPr/>
      </xdr:nvSpPr>
      <xdr:spPr>
        <a:xfrm>
          <a:off x="32766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23</xdr:col>
      <xdr:colOff>123825</xdr:colOff>
      <xdr:row>2</xdr:row>
      <xdr:rowOff>73025</xdr:rowOff>
    </xdr:from>
    <xdr:to>
      <xdr:col>34</xdr:col>
      <xdr:colOff>60325</xdr:colOff>
      <xdr:row>7</xdr:row>
      <xdr:rowOff>3175</xdr:rowOff>
    </xdr:to>
    <xdr:sp macro="" textlink="">
      <xdr:nvSpPr>
        <xdr:cNvPr id="23" name="正方形/長方形 22">
          <a:extLst>
            <a:ext uri="{FF2B5EF4-FFF2-40B4-BE49-F238E27FC236}">
              <a16:creationId xmlns:a16="http://schemas.microsoft.com/office/drawing/2014/main" id="{E2083FBA-F242-42CA-B10C-5C4FE0D04BA1}"/>
            </a:ext>
          </a:extLst>
        </xdr:cNvPr>
        <xdr:cNvSpPr/>
      </xdr:nvSpPr>
      <xdr:spPr>
        <a:xfrm>
          <a:off x="48006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60325</xdr:colOff>
      <xdr:row>2</xdr:row>
      <xdr:rowOff>73025</xdr:rowOff>
    </xdr:from>
    <xdr:to>
      <xdr:col>40</xdr:col>
      <xdr:colOff>187325</xdr:colOff>
      <xdr:row>7</xdr:row>
      <xdr:rowOff>3175</xdr:rowOff>
    </xdr:to>
    <xdr:sp macro="" textlink="">
      <xdr:nvSpPr>
        <xdr:cNvPr id="24" name="正方形/長方形 23">
          <a:extLst>
            <a:ext uri="{FF2B5EF4-FFF2-40B4-BE49-F238E27FC236}">
              <a16:creationId xmlns:a16="http://schemas.microsoft.com/office/drawing/2014/main" id="{E0C52D3B-0549-45CB-BD0E-92E2FEB8DA70}"/>
            </a:ext>
          </a:extLst>
        </xdr:cNvPr>
        <xdr:cNvSpPr/>
      </xdr:nvSpPr>
      <xdr:spPr>
        <a:xfrm>
          <a:off x="68326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3.4
2.3</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41</xdr:col>
      <xdr:colOff>60325</xdr:colOff>
      <xdr:row>2</xdr:row>
      <xdr:rowOff>85725</xdr:rowOff>
    </xdr:from>
    <xdr:to>
      <xdr:col>44</xdr:col>
      <xdr:colOff>123825</xdr:colOff>
      <xdr:row>7</xdr:row>
      <xdr:rowOff>15875</xdr:rowOff>
    </xdr:to>
    <xdr:sp macro="" textlink="">
      <xdr:nvSpPr>
        <xdr:cNvPr id="25" name="正方形/長方形 24">
          <a:extLst>
            <a:ext uri="{FF2B5EF4-FFF2-40B4-BE49-F238E27FC236}">
              <a16:creationId xmlns:a16="http://schemas.microsoft.com/office/drawing/2014/main" id="{3AA08C6F-289E-4150-BE78-618772BE9F36}"/>
            </a:ext>
          </a:extLst>
        </xdr:cNvPr>
        <xdr:cNvSpPr/>
      </xdr:nvSpPr>
      <xdr:spPr>
        <a:xfrm>
          <a:off x="81661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23</xdr:col>
      <xdr:colOff>123825</xdr:colOff>
      <xdr:row>6</xdr:row>
      <xdr:rowOff>9525</xdr:rowOff>
    </xdr:from>
    <xdr:to>
      <xdr:col>34</xdr:col>
      <xdr:colOff>60325</xdr:colOff>
      <xdr:row>9</xdr:row>
      <xdr:rowOff>130175</xdr:rowOff>
    </xdr:to>
    <xdr:sp macro="" textlink="">
      <xdr:nvSpPr>
        <xdr:cNvPr id="26" name="正方形/長方形 25">
          <a:extLst>
            <a:ext uri="{FF2B5EF4-FFF2-40B4-BE49-F238E27FC236}">
              <a16:creationId xmlns:a16="http://schemas.microsoft.com/office/drawing/2014/main" id="{6BCB0D6A-00CC-4754-9CA7-506FFAF8F93E}"/>
            </a:ext>
          </a:extLst>
        </xdr:cNvPr>
        <xdr:cNvSpPr/>
      </xdr:nvSpPr>
      <xdr:spPr>
        <a:xfrm>
          <a:off x="48006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123825</xdr:colOff>
      <xdr:row>6</xdr:row>
      <xdr:rowOff>9525</xdr:rowOff>
    </xdr:from>
    <xdr:to>
      <xdr:col>53</xdr:col>
      <xdr:colOff>187325</xdr:colOff>
      <xdr:row>9</xdr:row>
      <xdr:rowOff>130175</xdr:rowOff>
    </xdr:to>
    <xdr:sp macro="" textlink="">
      <xdr:nvSpPr>
        <xdr:cNvPr id="27" name="正方形/長方形 26">
          <a:extLst>
            <a:ext uri="{FF2B5EF4-FFF2-40B4-BE49-F238E27FC236}">
              <a16:creationId xmlns:a16="http://schemas.microsoft.com/office/drawing/2014/main" id="{3DFD5874-F122-4364-BE0A-F27136D91B45}"/>
            </a:ext>
          </a:extLst>
        </xdr:cNvPr>
        <xdr:cNvSpPr/>
      </xdr:nvSpPr>
      <xdr:spPr>
        <a:xfrm>
          <a:off x="6896100" y="1714500"/>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a:t>
          </a:r>
        </a:p>
      </xdr:txBody>
    </xdr:sp>
    <xdr:clientData/>
  </xdr:twoCellAnchor>
  <xdr:twoCellAnchor>
    <xdr:from>
      <xdr:col>56</xdr:col>
      <xdr:colOff>111125</xdr:colOff>
      <xdr:row>2</xdr:row>
      <xdr:rowOff>22225</xdr:rowOff>
    </xdr:from>
    <xdr:to>
      <xdr:col>64</xdr:col>
      <xdr:colOff>111125</xdr:colOff>
      <xdr:row>8</xdr:row>
      <xdr:rowOff>111125</xdr:rowOff>
    </xdr:to>
    <xdr:sp macro="" textlink="">
      <xdr:nvSpPr>
        <xdr:cNvPr id="28" name="角丸四角形 27">
          <a:extLst>
            <a:ext uri="{FF2B5EF4-FFF2-40B4-BE49-F238E27FC236}">
              <a16:creationId xmlns:a16="http://schemas.microsoft.com/office/drawing/2014/main" id="{2F9A6A55-BCAC-434F-9AA3-96189793B3D8}"/>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180975</xdr:colOff>
      <xdr:row>2</xdr:row>
      <xdr:rowOff>85725</xdr:rowOff>
    </xdr:from>
    <xdr:to>
      <xdr:col>64</xdr:col>
      <xdr:colOff>180975</xdr:colOff>
      <xdr:row>3</xdr:row>
      <xdr:rowOff>15875</xdr:rowOff>
    </xdr:to>
    <xdr:sp macro="" textlink="">
      <xdr:nvSpPr>
        <xdr:cNvPr id="29" name="正方形/長方形 28">
          <a:extLst>
            <a:ext uri="{FF2B5EF4-FFF2-40B4-BE49-F238E27FC236}">
              <a16:creationId xmlns:a16="http://schemas.microsoft.com/office/drawing/2014/main" id="{233CEC5F-98B4-4FA0-9678-FE4E38ED8887}"/>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57</xdr:col>
      <xdr:colOff>180975</xdr:colOff>
      <xdr:row>3</xdr:row>
      <xdr:rowOff>28575</xdr:rowOff>
    </xdr:from>
    <xdr:to>
      <xdr:col>64</xdr:col>
      <xdr:colOff>180975</xdr:colOff>
      <xdr:row>6</xdr:row>
      <xdr:rowOff>34925</xdr:rowOff>
    </xdr:to>
    <xdr:sp macro="" textlink="">
      <xdr:nvSpPr>
        <xdr:cNvPr id="30" name="正方形/長方形 29">
          <a:extLst>
            <a:ext uri="{FF2B5EF4-FFF2-40B4-BE49-F238E27FC236}">
              <a16:creationId xmlns:a16="http://schemas.microsoft.com/office/drawing/2014/main" id="{D3D1A452-653A-48E8-8CFD-6C7DA79F023D}"/>
            </a:ext>
          </a:extLst>
        </xdr:cNvPr>
        <xdr:cNvSpPr/>
      </xdr:nvSpPr>
      <xdr:spPr>
        <a:xfrm>
          <a:off x="11334750" y="1219200"/>
          <a:ext cx="1333500" cy="520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57</xdr:col>
      <xdr:colOff>180975</xdr:colOff>
      <xdr:row>5</xdr:row>
      <xdr:rowOff>28575</xdr:rowOff>
    </xdr:from>
    <xdr:to>
      <xdr:col>65</xdr:col>
      <xdr:colOff>117475</xdr:colOff>
      <xdr:row>8</xdr:row>
      <xdr:rowOff>161925</xdr:rowOff>
    </xdr:to>
    <xdr:sp macro="" textlink="">
      <xdr:nvSpPr>
        <xdr:cNvPr id="31" name="正方形/長方形 30">
          <a:extLst>
            <a:ext uri="{FF2B5EF4-FFF2-40B4-BE49-F238E27FC236}">
              <a16:creationId xmlns:a16="http://schemas.microsoft.com/office/drawing/2014/main" id="{3E526730-FB8D-41C0-9B5E-8E26AF76F183}"/>
            </a:ext>
          </a:extLst>
        </xdr:cNvPr>
        <xdr:cNvSpPr/>
      </xdr:nvSpPr>
      <xdr:spPr>
        <a:xfrm>
          <a:off x="11334750" y="1562100"/>
          <a:ext cx="1460500" cy="647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57</xdr:col>
      <xdr:colOff>3175</xdr:colOff>
      <xdr:row>2</xdr:row>
      <xdr:rowOff>174625</xdr:rowOff>
    </xdr:from>
    <xdr:to>
      <xdr:col>58</xdr:col>
      <xdr:colOff>22225</xdr:colOff>
      <xdr:row>2</xdr:row>
      <xdr:rowOff>174625</xdr:rowOff>
    </xdr:to>
    <xdr:cxnSp macro="">
      <xdr:nvCxnSpPr>
        <xdr:cNvPr id="32" name="直線コネクタ 31">
          <a:extLst>
            <a:ext uri="{FF2B5EF4-FFF2-40B4-BE49-F238E27FC236}">
              <a16:creationId xmlns:a16="http://schemas.microsoft.com/office/drawing/2014/main" id="{758F9484-D9D2-44EF-8D12-75E54956B1D0}"/>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57150</xdr:colOff>
      <xdr:row>2</xdr:row>
      <xdr:rowOff>136525</xdr:rowOff>
    </xdr:from>
    <xdr:to>
      <xdr:col>57</xdr:col>
      <xdr:colOff>158750</xdr:colOff>
      <xdr:row>2</xdr:row>
      <xdr:rowOff>238125</xdr:rowOff>
    </xdr:to>
    <xdr:sp macro="" textlink="">
      <xdr:nvSpPr>
        <xdr:cNvPr id="33" name="楕円 32">
          <a:extLst>
            <a:ext uri="{FF2B5EF4-FFF2-40B4-BE49-F238E27FC236}">
              <a16:creationId xmlns:a16="http://schemas.microsoft.com/office/drawing/2014/main" id="{1B79BFFC-1FD1-4E45-BB02-4BA11C6E25E6}"/>
            </a:ext>
          </a:extLst>
        </xdr:cNvPr>
        <xdr:cNvSpPr/>
      </xdr:nvSpPr>
      <xdr:spPr>
        <a:xfrm>
          <a:off x="11210925" y="1003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57150</xdr:colOff>
      <xdr:row>3</xdr:row>
      <xdr:rowOff>117475</xdr:rowOff>
    </xdr:from>
    <xdr:to>
      <xdr:col>57</xdr:col>
      <xdr:colOff>158750</xdr:colOff>
      <xdr:row>4</xdr:row>
      <xdr:rowOff>47625</xdr:rowOff>
    </xdr:to>
    <xdr:sp macro="" textlink="">
      <xdr:nvSpPr>
        <xdr:cNvPr id="34" name="フローチャート: 判断 33">
          <a:extLst>
            <a:ext uri="{FF2B5EF4-FFF2-40B4-BE49-F238E27FC236}">
              <a16:creationId xmlns:a16="http://schemas.microsoft.com/office/drawing/2014/main" id="{FD5343A5-CC26-40C7-AF50-57601AF50F7F}"/>
            </a:ext>
          </a:extLst>
        </xdr:cNvPr>
        <xdr:cNvSpPr/>
      </xdr:nvSpPr>
      <xdr:spPr>
        <a:xfrm>
          <a:off x="11210925" y="1308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101600</xdr:colOff>
      <xdr:row>5</xdr:row>
      <xdr:rowOff>28575</xdr:rowOff>
    </xdr:from>
    <xdr:to>
      <xdr:col>57</xdr:col>
      <xdr:colOff>101600</xdr:colOff>
      <xdr:row>5</xdr:row>
      <xdr:rowOff>168275</xdr:rowOff>
    </xdr:to>
    <xdr:cxnSp macro="">
      <xdr:nvCxnSpPr>
        <xdr:cNvPr id="35" name="直線コネクタ 34">
          <a:extLst>
            <a:ext uri="{FF2B5EF4-FFF2-40B4-BE49-F238E27FC236}">
              <a16:creationId xmlns:a16="http://schemas.microsoft.com/office/drawing/2014/main" id="{FAADC32A-2641-4B32-A09E-81C3A14545ED}"/>
            </a:ext>
          </a:extLst>
        </xdr:cNvPr>
        <xdr:cNvCxnSpPr/>
      </xdr:nvCxnSpPr>
      <xdr:spPr>
        <a:xfrm>
          <a:off x="11255375" y="15621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5</xdr:row>
      <xdr:rowOff>28575</xdr:rowOff>
    </xdr:from>
    <xdr:to>
      <xdr:col>58</xdr:col>
      <xdr:colOff>3175</xdr:colOff>
      <xdr:row>5</xdr:row>
      <xdr:rowOff>28575</xdr:rowOff>
    </xdr:to>
    <xdr:cxnSp macro="">
      <xdr:nvCxnSpPr>
        <xdr:cNvPr id="36" name="直線コネクタ 35">
          <a:extLst>
            <a:ext uri="{FF2B5EF4-FFF2-40B4-BE49-F238E27FC236}">
              <a16:creationId xmlns:a16="http://schemas.microsoft.com/office/drawing/2014/main" id="{88130ADD-F3A8-49E2-9D26-D2AC0DACEDF8}"/>
            </a:ext>
          </a:extLst>
        </xdr:cNvPr>
        <xdr:cNvCxnSpPr/>
      </xdr:nvCxnSpPr>
      <xdr:spPr>
        <a:xfrm>
          <a:off x="11176000" y="15621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101600</xdr:colOff>
      <xdr:row>6</xdr:row>
      <xdr:rowOff>95250</xdr:rowOff>
    </xdr:from>
    <xdr:to>
      <xdr:col>57</xdr:col>
      <xdr:colOff>101600</xdr:colOff>
      <xdr:row>7</xdr:row>
      <xdr:rowOff>63500</xdr:rowOff>
    </xdr:to>
    <xdr:cxnSp macro="">
      <xdr:nvCxnSpPr>
        <xdr:cNvPr id="37" name="直線コネクタ 36">
          <a:extLst>
            <a:ext uri="{FF2B5EF4-FFF2-40B4-BE49-F238E27FC236}">
              <a16:creationId xmlns:a16="http://schemas.microsoft.com/office/drawing/2014/main" id="{8C7C69B1-1D56-40EC-BB1B-58A1C82E4046}"/>
            </a:ext>
          </a:extLst>
        </xdr:cNvPr>
        <xdr:cNvCxnSpPr/>
      </xdr:nvCxnSpPr>
      <xdr:spPr>
        <a:xfrm flipV="1">
          <a:off x="11255375" y="18002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7</xdr:row>
      <xdr:rowOff>66675</xdr:rowOff>
    </xdr:from>
    <xdr:to>
      <xdr:col>58</xdr:col>
      <xdr:colOff>3175</xdr:colOff>
      <xdr:row>7</xdr:row>
      <xdr:rowOff>66675</xdr:rowOff>
    </xdr:to>
    <xdr:cxnSp macro="">
      <xdr:nvCxnSpPr>
        <xdr:cNvPr id="38" name="直線コネクタ 37">
          <a:extLst>
            <a:ext uri="{FF2B5EF4-FFF2-40B4-BE49-F238E27FC236}">
              <a16:creationId xmlns:a16="http://schemas.microsoft.com/office/drawing/2014/main" id="{9B73175D-2DF8-4267-8566-94A15E505296}"/>
            </a:ext>
          </a:extLst>
        </xdr:cNvPr>
        <xdr:cNvCxnSpPr/>
      </xdr:nvCxnSpPr>
      <xdr:spPr>
        <a:xfrm>
          <a:off x="11176000" y="19431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419100</xdr:colOff>
      <xdr:row>12</xdr:row>
      <xdr:rowOff>34925</xdr:rowOff>
    </xdr:from>
    <xdr:ext cx="8896666" cy="259045"/>
    <xdr:sp macro="" textlink="">
      <xdr:nvSpPr>
        <xdr:cNvPr id="39" name="テキスト ボックス 38">
          <a:extLst>
            <a:ext uri="{FF2B5EF4-FFF2-40B4-BE49-F238E27FC236}">
              <a16:creationId xmlns:a16="http://schemas.microsoft.com/office/drawing/2014/main" id="{E95C20CC-AD59-495A-88B9-E8BA500BD7E6}"/>
            </a:ext>
          </a:extLst>
        </xdr:cNvPr>
        <xdr:cNvSpPr txBox="1"/>
      </xdr:nvSpPr>
      <xdr:spPr>
        <a:xfrm>
          <a:off x="419100" y="27686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0</xdr:col>
      <xdr:colOff>419100</xdr:colOff>
      <xdr:row>13</xdr:row>
      <xdr:rowOff>104775</xdr:rowOff>
    </xdr:from>
    <xdr:ext cx="6046335" cy="259045"/>
    <xdr:sp macro="" textlink="">
      <xdr:nvSpPr>
        <xdr:cNvPr id="40" name="テキスト ボックス 39">
          <a:extLst>
            <a:ext uri="{FF2B5EF4-FFF2-40B4-BE49-F238E27FC236}">
              <a16:creationId xmlns:a16="http://schemas.microsoft.com/office/drawing/2014/main" id="{2737B888-083F-43F9-9977-3A394AE0CBC5}"/>
            </a:ext>
          </a:extLst>
        </xdr:cNvPr>
        <xdr:cNvSpPr txBox="1"/>
      </xdr:nvSpPr>
      <xdr:spPr>
        <a:xfrm>
          <a:off x="419100" y="30099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0</xdr:col>
      <xdr:colOff>419100</xdr:colOff>
      <xdr:row>15</xdr:row>
      <xdr:rowOff>3175</xdr:rowOff>
    </xdr:from>
    <xdr:ext cx="8231805" cy="259045"/>
    <xdr:sp macro="" textlink="">
      <xdr:nvSpPr>
        <xdr:cNvPr id="41" name="テキスト ボックス 40">
          <a:extLst>
            <a:ext uri="{FF2B5EF4-FFF2-40B4-BE49-F238E27FC236}">
              <a16:creationId xmlns:a16="http://schemas.microsoft.com/office/drawing/2014/main" id="{E41A7C79-21E8-480C-A360-794FB16491F6}"/>
            </a:ext>
          </a:extLst>
        </xdr:cNvPr>
        <xdr:cNvSpPr txBox="1"/>
      </xdr:nvSpPr>
      <xdr:spPr>
        <a:xfrm>
          <a:off x="419100" y="32512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0</xdr:col>
      <xdr:colOff>419100</xdr:colOff>
      <xdr:row>16</xdr:row>
      <xdr:rowOff>73025</xdr:rowOff>
    </xdr:from>
    <xdr:ext cx="4433650" cy="259045"/>
    <xdr:sp macro="" textlink="">
      <xdr:nvSpPr>
        <xdr:cNvPr id="42" name="テキスト ボックス 41">
          <a:extLst>
            <a:ext uri="{FF2B5EF4-FFF2-40B4-BE49-F238E27FC236}">
              <a16:creationId xmlns:a16="http://schemas.microsoft.com/office/drawing/2014/main" id="{1480EDF2-91A3-4FA9-8282-BF90E4440479}"/>
            </a:ext>
          </a:extLst>
        </xdr:cNvPr>
        <xdr:cNvSpPr txBox="1"/>
      </xdr:nvSpPr>
      <xdr:spPr>
        <a:xfrm>
          <a:off x="419100" y="3492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oneCellAnchor>
    <xdr:from>
      <xdr:col>0</xdr:col>
      <xdr:colOff>419100</xdr:colOff>
      <xdr:row>17</xdr:row>
      <xdr:rowOff>142875</xdr:rowOff>
    </xdr:from>
    <xdr:ext cx="184731" cy="259045"/>
    <xdr:sp macro="" textlink="">
      <xdr:nvSpPr>
        <xdr:cNvPr id="43" name="テキスト ボックス 42">
          <a:extLst>
            <a:ext uri="{FF2B5EF4-FFF2-40B4-BE49-F238E27FC236}">
              <a16:creationId xmlns:a16="http://schemas.microsoft.com/office/drawing/2014/main" id="{BD3FDC1D-C25B-419E-8357-882433A2AE47}"/>
            </a:ext>
          </a:extLst>
        </xdr:cNvPr>
        <xdr:cNvSpPr txBox="1"/>
      </xdr:nvSpPr>
      <xdr:spPr>
        <a:xfrm>
          <a:off x="419100" y="37338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20</xdr:row>
      <xdr:rowOff>149225</xdr:rowOff>
    </xdr:from>
    <xdr:to>
      <xdr:col>27</xdr:col>
      <xdr:colOff>73025</xdr:colOff>
      <xdr:row>22</xdr:row>
      <xdr:rowOff>28575</xdr:rowOff>
    </xdr:to>
    <xdr:sp macro="" textlink="">
      <xdr:nvSpPr>
        <xdr:cNvPr id="44" name="正方形/長方形 43">
          <a:extLst>
            <a:ext uri="{FF2B5EF4-FFF2-40B4-BE49-F238E27FC236}">
              <a16:creationId xmlns:a16="http://schemas.microsoft.com/office/drawing/2014/main" id="{D6D2F2FD-15FD-4675-80A8-73E0A7A6464E}"/>
            </a:ext>
          </a:extLst>
        </xdr:cNvPr>
        <xdr:cNvSpPr/>
      </xdr:nvSpPr>
      <xdr:spPr>
        <a:xfrm>
          <a:off x="1270000" y="4254500"/>
          <a:ext cx="4241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8</xdr:col>
      <xdr:colOff>166864</xdr:colOff>
      <xdr:row>22</xdr:row>
      <xdr:rowOff>81217</xdr:rowOff>
    </xdr:from>
    <xdr:to>
      <xdr:col>18</xdr:col>
      <xdr:colOff>4585</xdr:colOff>
      <xdr:row>24</xdr:row>
      <xdr:rowOff>14034</xdr:rowOff>
    </xdr:to>
    <xdr:sp macro="" textlink="">
      <xdr:nvSpPr>
        <xdr:cNvPr id="45" name="正方形/長方形 44">
          <a:extLst>
            <a:ext uri="{FF2B5EF4-FFF2-40B4-BE49-F238E27FC236}">
              <a16:creationId xmlns:a16="http://schemas.microsoft.com/office/drawing/2014/main" id="{92D7795F-7C99-49E3-B58A-35FA00E78B9E}"/>
            </a:ext>
          </a:extLst>
        </xdr:cNvPr>
        <xdr:cNvSpPr/>
      </xdr:nvSpPr>
      <xdr:spPr>
        <a:xfrm>
          <a:off x="1986139" y="4624642"/>
          <a:ext cx="1742721" cy="2757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18</xdr:col>
      <xdr:colOff>102864</xdr:colOff>
      <xdr:row>22</xdr:row>
      <xdr:rowOff>64546</xdr:rowOff>
    </xdr:from>
    <xdr:to>
      <xdr:col>23</xdr:col>
      <xdr:colOff>5085</xdr:colOff>
      <xdr:row>24</xdr:row>
      <xdr:rowOff>30705</xdr:rowOff>
    </xdr:to>
    <xdr:sp macro="" textlink="">
      <xdr:nvSpPr>
        <xdr:cNvPr id="46" name="正方形/長方形 45">
          <a:extLst>
            <a:ext uri="{FF2B5EF4-FFF2-40B4-BE49-F238E27FC236}">
              <a16:creationId xmlns:a16="http://schemas.microsoft.com/office/drawing/2014/main" id="{BA21DB4D-CC56-48DD-9771-D1AE147EF789}"/>
            </a:ext>
          </a:extLst>
        </xdr:cNvPr>
        <xdr:cNvSpPr/>
      </xdr:nvSpPr>
      <xdr:spPr>
        <a:xfrm>
          <a:off x="3827139" y="4607971"/>
          <a:ext cx="854721" cy="3090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[ 60.7</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27</xdr:col>
      <xdr:colOff>22225</xdr:colOff>
      <xdr:row>21</xdr:row>
      <xdr:rowOff>57150</xdr:rowOff>
    </xdr:from>
    <xdr:to>
      <xdr:col>35</xdr:col>
      <xdr:colOff>22225</xdr:colOff>
      <xdr:row>22</xdr:row>
      <xdr:rowOff>92075</xdr:rowOff>
    </xdr:to>
    <xdr:sp macro="" textlink="">
      <xdr:nvSpPr>
        <xdr:cNvPr id="47" name="正方形/長方形 46">
          <a:extLst>
            <a:ext uri="{FF2B5EF4-FFF2-40B4-BE49-F238E27FC236}">
              <a16:creationId xmlns:a16="http://schemas.microsoft.com/office/drawing/2014/main" id="{80C05F4A-03ED-4E7E-846A-56BCF866EA06}"/>
            </a:ext>
          </a:extLst>
        </xdr:cNvPr>
        <xdr:cNvSpPr/>
      </xdr:nvSpPr>
      <xdr:spPr>
        <a:xfrm>
          <a:off x="5461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27</xdr:col>
      <xdr:colOff>22225</xdr:colOff>
      <xdr:row>22</xdr:row>
      <xdr:rowOff>28575</xdr:rowOff>
    </xdr:from>
    <xdr:to>
      <xdr:col>35</xdr:col>
      <xdr:colOff>22225</xdr:colOff>
      <xdr:row>23</xdr:row>
      <xdr:rowOff>111125</xdr:rowOff>
    </xdr:to>
    <xdr:sp macro="" textlink="">
      <xdr:nvSpPr>
        <xdr:cNvPr id="48" name="正方形/長方形 47">
          <a:extLst>
            <a:ext uri="{FF2B5EF4-FFF2-40B4-BE49-F238E27FC236}">
              <a16:creationId xmlns:a16="http://schemas.microsoft.com/office/drawing/2014/main" id="{98D1EE9D-6A02-4627-BFD6-04CB750FE4AF}"/>
            </a:ext>
          </a:extLst>
        </xdr:cNvPr>
        <xdr:cNvSpPr/>
      </xdr:nvSpPr>
      <xdr:spPr>
        <a:xfrm>
          <a:off x="5461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22225</xdr:colOff>
      <xdr:row>21</xdr:row>
      <xdr:rowOff>57150</xdr:rowOff>
    </xdr:from>
    <xdr:to>
      <xdr:col>43</xdr:col>
      <xdr:colOff>22225</xdr:colOff>
      <xdr:row>22</xdr:row>
      <xdr:rowOff>92075</xdr:rowOff>
    </xdr:to>
    <xdr:sp macro="" textlink="">
      <xdr:nvSpPr>
        <xdr:cNvPr id="49" name="正方形/長方形 48">
          <a:extLst>
            <a:ext uri="{FF2B5EF4-FFF2-40B4-BE49-F238E27FC236}">
              <a16:creationId xmlns:a16="http://schemas.microsoft.com/office/drawing/2014/main" id="{28AA0272-AD7E-4FE2-8BFF-30F10A0C3FD8}"/>
            </a:ext>
          </a:extLst>
        </xdr:cNvPr>
        <xdr:cNvSpPr/>
      </xdr:nvSpPr>
      <xdr:spPr>
        <a:xfrm>
          <a:off x="6985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22225</xdr:colOff>
      <xdr:row>22</xdr:row>
      <xdr:rowOff>28575</xdr:rowOff>
    </xdr:from>
    <xdr:to>
      <xdr:col>43</xdr:col>
      <xdr:colOff>22225</xdr:colOff>
      <xdr:row>23</xdr:row>
      <xdr:rowOff>111125</xdr:rowOff>
    </xdr:to>
    <xdr:sp macro="" textlink="">
      <xdr:nvSpPr>
        <xdr:cNvPr id="50" name="正方形/長方形 49">
          <a:extLst>
            <a:ext uri="{FF2B5EF4-FFF2-40B4-BE49-F238E27FC236}">
              <a16:creationId xmlns:a16="http://schemas.microsoft.com/office/drawing/2014/main" id="{B70E98A9-9549-4704-A0CD-AF26AEBA5F67}"/>
            </a:ext>
          </a:extLst>
        </xdr:cNvPr>
        <xdr:cNvSpPr/>
      </xdr:nvSpPr>
      <xdr:spPr>
        <a:xfrm>
          <a:off x="6985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149225</xdr:colOff>
      <xdr:row>21</xdr:row>
      <xdr:rowOff>57150</xdr:rowOff>
    </xdr:from>
    <xdr:to>
      <xdr:col>51</xdr:col>
      <xdr:colOff>149225</xdr:colOff>
      <xdr:row>22</xdr:row>
      <xdr:rowOff>92075</xdr:rowOff>
    </xdr:to>
    <xdr:sp macro="" textlink="">
      <xdr:nvSpPr>
        <xdr:cNvPr id="51" name="正方形/長方形 50">
          <a:extLst>
            <a:ext uri="{FF2B5EF4-FFF2-40B4-BE49-F238E27FC236}">
              <a16:creationId xmlns:a16="http://schemas.microsoft.com/office/drawing/2014/main" id="{BF5551A6-317A-4D1E-A13F-668A87BDB603}"/>
            </a:ext>
          </a:extLst>
        </xdr:cNvPr>
        <xdr:cNvSpPr/>
      </xdr:nvSpPr>
      <xdr:spPr>
        <a:xfrm>
          <a:off x="8636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43</xdr:col>
      <xdr:colOff>149225</xdr:colOff>
      <xdr:row>22</xdr:row>
      <xdr:rowOff>28575</xdr:rowOff>
    </xdr:from>
    <xdr:to>
      <xdr:col>51</xdr:col>
      <xdr:colOff>149225</xdr:colOff>
      <xdr:row>23</xdr:row>
      <xdr:rowOff>111125</xdr:rowOff>
    </xdr:to>
    <xdr:sp macro="" textlink="">
      <xdr:nvSpPr>
        <xdr:cNvPr id="52" name="正方形/長方形 51">
          <a:extLst>
            <a:ext uri="{FF2B5EF4-FFF2-40B4-BE49-F238E27FC236}">
              <a16:creationId xmlns:a16="http://schemas.microsoft.com/office/drawing/2014/main" id="{52309BB7-EEA0-4A62-9533-FE62F7FFEAE3}"/>
            </a:ext>
          </a:extLst>
        </xdr:cNvPr>
        <xdr:cNvSpPr/>
      </xdr:nvSpPr>
      <xdr:spPr>
        <a:xfrm>
          <a:off x="8636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xdr:col>
      <xdr:colOff>22225</xdr:colOff>
      <xdr:row>24</xdr:row>
      <xdr:rowOff>66675</xdr:rowOff>
    </xdr:from>
    <xdr:to>
      <xdr:col>27</xdr:col>
      <xdr:colOff>73025</xdr:colOff>
      <xdr:row>36</xdr:row>
      <xdr:rowOff>168275</xdr:rowOff>
    </xdr:to>
    <xdr:sp macro="" textlink="">
      <xdr:nvSpPr>
        <xdr:cNvPr id="53" name="正方形/長方形 52">
          <a:extLst>
            <a:ext uri="{FF2B5EF4-FFF2-40B4-BE49-F238E27FC236}">
              <a16:creationId xmlns:a16="http://schemas.microsoft.com/office/drawing/2014/main" id="{7F65136C-C6A8-4194-B31D-98DC6D01F6F9}"/>
            </a:ext>
          </a:extLst>
        </xdr:cNvPr>
        <xdr:cNvSpPr/>
      </xdr:nvSpPr>
      <xdr:spPr>
        <a:xfrm>
          <a:off x="1270000" y="4953000"/>
          <a:ext cx="424180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66675</xdr:rowOff>
    </xdr:from>
    <xdr:to>
      <xdr:col>53</xdr:col>
      <xdr:colOff>149225</xdr:colOff>
      <xdr:row>36</xdr:row>
      <xdr:rowOff>168275</xdr:rowOff>
    </xdr:to>
    <xdr:sp macro="" textlink="">
      <xdr:nvSpPr>
        <xdr:cNvPr id="54" name="正方形/長方形 53">
          <a:extLst>
            <a:ext uri="{FF2B5EF4-FFF2-40B4-BE49-F238E27FC236}">
              <a16:creationId xmlns:a16="http://schemas.microsoft.com/office/drawing/2014/main" id="{DE3F3CD9-A170-4CF5-96D9-AF2884EC60C9}"/>
            </a:ext>
          </a:extLst>
        </xdr:cNvPr>
        <xdr:cNvSpPr/>
      </xdr:nvSpPr>
      <xdr:spPr>
        <a:xfrm>
          <a:off x="5778500" y="4953000"/>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130175</xdr:rowOff>
    </xdr:from>
    <xdr:to>
      <xdr:col>52</xdr:col>
      <xdr:colOff>149225</xdr:colOff>
      <xdr:row>26</xdr:row>
      <xdr:rowOff>41275</xdr:rowOff>
    </xdr:to>
    <xdr:sp macro="" textlink="">
      <xdr:nvSpPr>
        <xdr:cNvPr id="55" name="正方形/長方形 54">
          <a:extLst>
            <a:ext uri="{FF2B5EF4-FFF2-40B4-BE49-F238E27FC236}">
              <a16:creationId xmlns:a16="http://schemas.microsoft.com/office/drawing/2014/main" id="{F74050ED-187E-4378-B7F4-36CC4EE68DEB}"/>
            </a:ext>
          </a:extLst>
        </xdr:cNvPr>
        <xdr:cNvSpPr/>
      </xdr:nvSpPr>
      <xdr:spPr>
        <a:xfrm>
          <a:off x="5778500" y="5016500"/>
          <a:ext cx="4572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有形固定資産減価償却率の分析欄</a:t>
          </a:r>
        </a:p>
      </xdr:txBody>
    </xdr:sp>
    <xdr:clientData/>
  </xdr:twoCellAnchor>
  <xdr:twoCellAnchor>
    <xdr:from>
      <xdr:col>29</xdr:col>
      <xdr:colOff>34925</xdr:colOff>
      <xdr:row>26</xdr:row>
      <xdr:rowOff>15875</xdr:rowOff>
    </xdr:from>
    <xdr:to>
      <xdr:col>53</xdr:col>
      <xdr:colOff>22225</xdr:colOff>
      <xdr:row>36</xdr:row>
      <xdr:rowOff>79375</xdr:rowOff>
    </xdr:to>
    <xdr:sp macro="" textlink="" fLocksText="0">
      <xdr:nvSpPr>
        <xdr:cNvPr id="56" name="テキスト ボックス 55">
          <a:extLst>
            <a:ext uri="{FF2B5EF4-FFF2-40B4-BE49-F238E27FC236}">
              <a16:creationId xmlns:a16="http://schemas.microsoft.com/office/drawing/2014/main" id="{399A31E8-53E0-4F03-A902-43B2DAA2224A}"/>
            </a:ext>
          </a:extLst>
        </xdr:cNvPr>
        <xdr:cNvSpPr txBox="1"/>
      </xdr:nvSpPr>
      <xdr:spPr>
        <a:xfrm>
          <a:off x="5854700" y="5245100"/>
          <a:ext cx="4559300" cy="1778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令和</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６</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年度の有形固定資産減価償却率は、６</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０</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７</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％と類似団体平均に比べて低い水準となっており、学校関連施設の解体・整備により資産老朽化比率が改善した。</a:t>
          </a:r>
          <a:endParaRPr lang="ja-JP" altLang="ja-JP">
            <a:effectLst/>
            <a:latin typeface="ＭＳ Ｐゴシック" panose="020B0600070205080204" pitchFamily="50" charset="-128"/>
            <a:ea typeface="ＭＳ Ｐゴシック" panose="020B0600070205080204" pitchFamily="50" charset="-128"/>
          </a:endParaRPr>
        </a:p>
        <a:p>
          <a:endParaRPr kumimoji="1" lang="ja-JP" altLang="en-US" sz="1100">
            <a:latin typeface="ＭＳ Ｐゴシック" panose="020B0600070205080204" pitchFamily="50" charset="-128"/>
            <a:ea typeface="ＭＳ Ｐゴシック" panose="020B0600070205080204" pitchFamily="50" charset="-128"/>
          </a:endParaRPr>
        </a:p>
      </xdr:txBody>
    </xdr:sp>
    <xdr:clientData/>
  </xdr:twoCellAnchor>
  <xdr:oneCellAnchor>
    <xdr:from>
      <xdr:col>4</xdr:col>
      <xdr:colOff>174625</xdr:colOff>
      <xdr:row>23</xdr:row>
      <xdr:rowOff>47625</xdr:rowOff>
    </xdr:from>
    <xdr:ext cx="349839" cy="225703"/>
    <xdr:sp macro="" textlink="">
      <xdr:nvSpPr>
        <xdr:cNvPr id="57" name="テキスト ボックス 56">
          <a:extLst>
            <a:ext uri="{FF2B5EF4-FFF2-40B4-BE49-F238E27FC236}">
              <a16:creationId xmlns:a16="http://schemas.microsoft.com/office/drawing/2014/main" id="{5EE6D36A-0135-4EAF-B88B-D7FAB0FD1B86}"/>
            </a:ext>
          </a:extLst>
        </xdr:cNvPr>
        <xdr:cNvSpPr txBox="1"/>
      </xdr:nvSpPr>
      <xdr:spPr>
        <a:xfrm>
          <a:off x="1231900" y="476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36</xdr:row>
      <xdr:rowOff>168275</xdr:rowOff>
    </xdr:from>
    <xdr:to>
      <xdr:col>27</xdr:col>
      <xdr:colOff>73025</xdr:colOff>
      <xdr:row>36</xdr:row>
      <xdr:rowOff>168275</xdr:rowOff>
    </xdr:to>
    <xdr:cxnSp macro="">
      <xdr:nvCxnSpPr>
        <xdr:cNvPr id="58" name="直線コネクタ 57">
          <a:extLst>
            <a:ext uri="{FF2B5EF4-FFF2-40B4-BE49-F238E27FC236}">
              <a16:creationId xmlns:a16="http://schemas.microsoft.com/office/drawing/2014/main" id="{AAD76867-DA05-497D-BD42-A118553C79BF}"/>
            </a:ext>
          </a:extLst>
        </xdr:cNvPr>
        <xdr:cNvCxnSpPr/>
      </xdr:nvCxnSpPr>
      <xdr:spPr>
        <a:xfrm>
          <a:off x="1270000" y="7112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36</xdr:row>
      <xdr:rowOff>74474</xdr:rowOff>
    </xdr:from>
    <xdr:ext cx="359394" cy="225703"/>
    <xdr:sp macro="" textlink="">
      <xdr:nvSpPr>
        <xdr:cNvPr id="59" name="テキスト ボックス 58">
          <a:extLst>
            <a:ext uri="{FF2B5EF4-FFF2-40B4-BE49-F238E27FC236}">
              <a16:creationId xmlns:a16="http://schemas.microsoft.com/office/drawing/2014/main" id="{3A164D55-3E54-416B-9AA2-B21447C6FAE9}"/>
            </a:ext>
          </a:extLst>
        </xdr:cNvPr>
        <xdr:cNvSpPr txBox="1"/>
      </xdr:nvSpPr>
      <xdr:spPr>
        <a:xfrm>
          <a:off x="847106" y="70181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90.0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34</xdr:row>
      <xdr:rowOff>151342</xdr:rowOff>
    </xdr:from>
    <xdr:to>
      <xdr:col>27</xdr:col>
      <xdr:colOff>73025</xdr:colOff>
      <xdr:row>34</xdr:row>
      <xdr:rowOff>151342</xdr:rowOff>
    </xdr:to>
    <xdr:cxnSp macro="">
      <xdr:nvCxnSpPr>
        <xdr:cNvPr id="60" name="直線コネクタ 59">
          <a:extLst>
            <a:ext uri="{FF2B5EF4-FFF2-40B4-BE49-F238E27FC236}">
              <a16:creationId xmlns:a16="http://schemas.microsoft.com/office/drawing/2014/main" id="{3E4F475D-8594-4B7F-8E3C-4FA7EAC7FC55}"/>
            </a:ext>
          </a:extLst>
        </xdr:cNvPr>
        <xdr:cNvCxnSpPr/>
      </xdr:nvCxnSpPr>
      <xdr:spPr>
        <a:xfrm>
          <a:off x="1270000" y="675216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34</xdr:row>
      <xdr:rowOff>57541</xdr:rowOff>
    </xdr:from>
    <xdr:ext cx="359394" cy="225703"/>
    <xdr:sp macro="" textlink="">
      <xdr:nvSpPr>
        <xdr:cNvPr id="61" name="テキスト ボックス 60">
          <a:extLst>
            <a:ext uri="{FF2B5EF4-FFF2-40B4-BE49-F238E27FC236}">
              <a16:creationId xmlns:a16="http://schemas.microsoft.com/office/drawing/2014/main" id="{9C5D9FFC-933F-4CC6-899B-4B14EB96553C}"/>
            </a:ext>
          </a:extLst>
        </xdr:cNvPr>
        <xdr:cNvSpPr txBox="1"/>
      </xdr:nvSpPr>
      <xdr:spPr>
        <a:xfrm>
          <a:off x="847106" y="6658366"/>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32</xdr:row>
      <xdr:rowOff>134408</xdr:rowOff>
    </xdr:from>
    <xdr:to>
      <xdr:col>27</xdr:col>
      <xdr:colOff>73025</xdr:colOff>
      <xdr:row>32</xdr:row>
      <xdr:rowOff>134408</xdr:rowOff>
    </xdr:to>
    <xdr:cxnSp macro="">
      <xdr:nvCxnSpPr>
        <xdr:cNvPr id="62" name="直線コネクタ 61">
          <a:extLst>
            <a:ext uri="{FF2B5EF4-FFF2-40B4-BE49-F238E27FC236}">
              <a16:creationId xmlns:a16="http://schemas.microsoft.com/office/drawing/2014/main" id="{BF38B693-C5D1-4872-B8CE-C4D8127981EC}"/>
            </a:ext>
          </a:extLst>
        </xdr:cNvPr>
        <xdr:cNvCxnSpPr/>
      </xdr:nvCxnSpPr>
      <xdr:spPr>
        <a:xfrm>
          <a:off x="1270000" y="639233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32</xdr:row>
      <xdr:rowOff>40607</xdr:rowOff>
    </xdr:from>
    <xdr:ext cx="359394" cy="225703"/>
    <xdr:sp macro="" textlink="">
      <xdr:nvSpPr>
        <xdr:cNvPr id="63" name="テキスト ボックス 62">
          <a:extLst>
            <a:ext uri="{FF2B5EF4-FFF2-40B4-BE49-F238E27FC236}">
              <a16:creationId xmlns:a16="http://schemas.microsoft.com/office/drawing/2014/main" id="{175AFB5B-2AD2-4C52-B19A-B3DE683688FD}"/>
            </a:ext>
          </a:extLst>
        </xdr:cNvPr>
        <xdr:cNvSpPr txBox="1"/>
      </xdr:nvSpPr>
      <xdr:spPr>
        <a:xfrm>
          <a:off x="847106" y="6298532"/>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70.0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30</xdr:row>
      <xdr:rowOff>117475</xdr:rowOff>
    </xdr:from>
    <xdr:to>
      <xdr:col>27</xdr:col>
      <xdr:colOff>73025</xdr:colOff>
      <xdr:row>30</xdr:row>
      <xdr:rowOff>117475</xdr:rowOff>
    </xdr:to>
    <xdr:cxnSp macro="">
      <xdr:nvCxnSpPr>
        <xdr:cNvPr id="64" name="直線コネクタ 63">
          <a:extLst>
            <a:ext uri="{FF2B5EF4-FFF2-40B4-BE49-F238E27FC236}">
              <a16:creationId xmlns:a16="http://schemas.microsoft.com/office/drawing/2014/main" id="{05B02165-5104-4E95-87A9-34CEA3C6FF88}"/>
            </a:ext>
          </a:extLst>
        </xdr:cNvPr>
        <xdr:cNvCxnSpPr/>
      </xdr:nvCxnSpPr>
      <xdr:spPr>
        <a:xfrm>
          <a:off x="1270000" y="60325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30</xdr:row>
      <xdr:rowOff>23674</xdr:rowOff>
    </xdr:from>
    <xdr:ext cx="359394" cy="225703"/>
    <xdr:sp macro="" textlink="">
      <xdr:nvSpPr>
        <xdr:cNvPr id="65" name="テキスト ボックス 64">
          <a:extLst>
            <a:ext uri="{FF2B5EF4-FFF2-40B4-BE49-F238E27FC236}">
              <a16:creationId xmlns:a16="http://schemas.microsoft.com/office/drawing/2014/main" id="{5B4F7D1B-A1CC-4B56-BF6B-4B01EA8718A6}"/>
            </a:ext>
          </a:extLst>
        </xdr:cNvPr>
        <xdr:cNvSpPr txBox="1"/>
      </xdr:nvSpPr>
      <xdr:spPr>
        <a:xfrm>
          <a:off x="847106" y="59386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28</xdr:row>
      <xdr:rowOff>100542</xdr:rowOff>
    </xdr:from>
    <xdr:to>
      <xdr:col>27</xdr:col>
      <xdr:colOff>73025</xdr:colOff>
      <xdr:row>28</xdr:row>
      <xdr:rowOff>100542</xdr:rowOff>
    </xdr:to>
    <xdr:cxnSp macro="">
      <xdr:nvCxnSpPr>
        <xdr:cNvPr id="66" name="直線コネクタ 65">
          <a:extLst>
            <a:ext uri="{FF2B5EF4-FFF2-40B4-BE49-F238E27FC236}">
              <a16:creationId xmlns:a16="http://schemas.microsoft.com/office/drawing/2014/main" id="{AFE1C693-49A2-4C00-9489-6DE6E163EB47}"/>
            </a:ext>
          </a:extLst>
        </xdr:cNvPr>
        <xdr:cNvCxnSpPr/>
      </xdr:nvCxnSpPr>
      <xdr:spPr>
        <a:xfrm>
          <a:off x="1270000" y="567266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28</xdr:row>
      <xdr:rowOff>6741</xdr:rowOff>
    </xdr:from>
    <xdr:ext cx="359394" cy="225703"/>
    <xdr:sp macro="" textlink="">
      <xdr:nvSpPr>
        <xdr:cNvPr id="67" name="テキスト ボックス 66">
          <a:extLst>
            <a:ext uri="{FF2B5EF4-FFF2-40B4-BE49-F238E27FC236}">
              <a16:creationId xmlns:a16="http://schemas.microsoft.com/office/drawing/2014/main" id="{EA1EF0FD-98AE-4CCB-867A-1226D2921A3E}"/>
            </a:ext>
          </a:extLst>
        </xdr:cNvPr>
        <xdr:cNvSpPr txBox="1"/>
      </xdr:nvSpPr>
      <xdr:spPr>
        <a:xfrm>
          <a:off x="847106" y="5578866"/>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50.0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26</xdr:row>
      <xdr:rowOff>83608</xdr:rowOff>
    </xdr:from>
    <xdr:to>
      <xdr:col>27</xdr:col>
      <xdr:colOff>73025</xdr:colOff>
      <xdr:row>26</xdr:row>
      <xdr:rowOff>83608</xdr:rowOff>
    </xdr:to>
    <xdr:cxnSp macro="">
      <xdr:nvCxnSpPr>
        <xdr:cNvPr id="68" name="直線コネクタ 67">
          <a:extLst>
            <a:ext uri="{FF2B5EF4-FFF2-40B4-BE49-F238E27FC236}">
              <a16:creationId xmlns:a16="http://schemas.microsoft.com/office/drawing/2014/main" id="{83F432CC-A561-48CB-8E8B-D89A60FFEB72}"/>
            </a:ext>
          </a:extLst>
        </xdr:cNvPr>
        <xdr:cNvCxnSpPr/>
      </xdr:nvCxnSpPr>
      <xdr:spPr>
        <a:xfrm>
          <a:off x="1270000" y="531283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25</xdr:row>
      <xdr:rowOff>161257</xdr:rowOff>
    </xdr:from>
    <xdr:ext cx="359394" cy="225703"/>
    <xdr:sp macro="" textlink="">
      <xdr:nvSpPr>
        <xdr:cNvPr id="69" name="テキスト ボックス 68">
          <a:extLst>
            <a:ext uri="{FF2B5EF4-FFF2-40B4-BE49-F238E27FC236}">
              <a16:creationId xmlns:a16="http://schemas.microsoft.com/office/drawing/2014/main" id="{062C7700-2457-424E-81CC-0130C125887C}"/>
            </a:ext>
          </a:extLst>
        </xdr:cNvPr>
        <xdr:cNvSpPr txBox="1"/>
      </xdr:nvSpPr>
      <xdr:spPr>
        <a:xfrm>
          <a:off x="847106" y="5219032"/>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24</xdr:row>
      <xdr:rowOff>66675</xdr:rowOff>
    </xdr:to>
    <xdr:cxnSp macro="">
      <xdr:nvCxnSpPr>
        <xdr:cNvPr id="70" name="直線コネクタ 69">
          <a:extLst>
            <a:ext uri="{FF2B5EF4-FFF2-40B4-BE49-F238E27FC236}">
              <a16:creationId xmlns:a16="http://schemas.microsoft.com/office/drawing/2014/main" id="{CEBC9A91-6AFE-448F-BEC8-4DE426F1C0C9}"/>
            </a:ext>
          </a:extLst>
        </xdr:cNvPr>
        <xdr:cNvCxnSpPr/>
      </xdr:nvCxnSpPr>
      <xdr:spPr>
        <a:xfrm>
          <a:off x="1270000" y="4953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23</xdr:row>
      <xdr:rowOff>144324</xdr:rowOff>
    </xdr:from>
    <xdr:ext cx="359394" cy="225703"/>
    <xdr:sp macro="" textlink="">
      <xdr:nvSpPr>
        <xdr:cNvPr id="71" name="テキスト ボックス 70">
          <a:extLst>
            <a:ext uri="{FF2B5EF4-FFF2-40B4-BE49-F238E27FC236}">
              <a16:creationId xmlns:a16="http://schemas.microsoft.com/office/drawing/2014/main" id="{A0F624D7-53FF-400A-98A9-194409B946A2}"/>
            </a:ext>
          </a:extLst>
        </xdr:cNvPr>
        <xdr:cNvSpPr txBox="1"/>
      </xdr:nvSpPr>
      <xdr:spPr>
        <a:xfrm>
          <a:off x="847106" y="48591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30.0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36</xdr:row>
      <xdr:rowOff>168275</xdr:rowOff>
    </xdr:to>
    <xdr:sp macro="" textlink="">
      <xdr:nvSpPr>
        <xdr:cNvPr id="72" name="有形固定資産減価償却率グラフ枠">
          <a:extLst>
            <a:ext uri="{FF2B5EF4-FFF2-40B4-BE49-F238E27FC236}">
              <a16:creationId xmlns:a16="http://schemas.microsoft.com/office/drawing/2014/main" id="{17FC727D-C6D6-4DB1-A852-B3E8B4CF6CAA}"/>
            </a:ext>
          </a:extLst>
        </xdr:cNvPr>
        <xdr:cNvSpPr/>
      </xdr:nvSpPr>
      <xdr:spPr>
        <a:xfrm>
          <a:off x="1270000" y="4953000"/>
          <a:ext cx="4241800" cy="2159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83820</xdr:colOff>
      <xdr:row>26</xdr:row>
      <xdr:rowOff>51223</xdr:rowOff>
    </xdr:from>
    <xdr:to>
      <xdr:col>23</xdr:col>
      <xdr:colOff>85090</xdr:colOff>
      <xdr:row>34</xdr:row>
      <xdr:rowOff>140546</xdr:rowOff>
    </xdr:to>
    <xdr:cxnSp macro="">
      <xdr:nvCxnSpPr>
        <xdr:cNvPr id="73" name="直線コネクタ 72">
          <a:extLst>
            <a:ext uri="{FF2B5EF4-FFF2-40B4-BE49-F238E27FC236}">
              <a16:creationId xmlns:a16="http://schemas.microsoft.com/office/drawing/2014/main" id="{DD0B63A9-6B5A-458C-B261-8A3F55F7EEED}"/>
            </a:ext>
          </a:extLst>
        </xdr:cNvPr>
        <xdr:cNvCxnSpPr/>
      </xdr:nvCxnSpPr>
      <xdr:spPr>
        <a:xfrm flipV="1">
          <a:off x="4760595" y="5280448"/>
          <a:ext cx="1270" cy="146092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34</xdr:row>
      <xdr:rowOff>144373</xdr:rowOff>
    </xdr:from>
    <xdr:ext cx="405111" cy="259045"/>
    <xdr:sp macro="" textlink="">
      <xdr:nvSpPr>
        <xdr:cNvPr id="74" name="有形固定資産減価償却率最小値テキスト">
          <a:extLst>
            <a:ext uri="{FF2B5EF4-FFF2-40B4-BE49-F238E27FC236}">
              <a16:creationId xmlns:a16="http://schemas.microsoft.com/office/drawing/2014/main" id="{E9F2401B-73C3-4FBE-8211-BFE51269E48E}"/>
            </a:ext>
          </a:extLst>
        </xdr:cNvPr>
        <xdr:cNvSpPr txBox="1"/>
      </xdr:nvSpPr>
      <xdr:spPr>
        <a:xfrm>
          <a:off x="4813300" y="674519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79.7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34</xdr:row>
      <xdr:rowOff>140546</xdr:rowOff>
    </xdr:from>
    <xdr:to>
      <xdr:col>23</xdr:col>
      <xdr:colOff>174625</xdr:colOff>
      <xdr:row>34</xdr:row>
      <xdr:rowOff>140546</xdr:rowOff>
    </xdr:to>
    <xdr:cxnSp macro="">
      <xdr:nvCxnSpPr>
        <xdr:cNvPr id="75" name="直線コネクタ 74">
          <a:extLst>
            <a:ext uri="{FF2B5EF4-FFF2-40B4-BE49-F238E27FC236}">
              <a16:creationId xmlns:a16="http://schemas.microsoft.com/office/drawing/2014/main" id="{946EFEE3-ABE1-4692-88A8-7F77873A28B4}"/>
            </a:ext>
          </a:extLst>
        </xdr:cNvPr>
        <xdr:cNvCxnSpPr/>
      </xdr:nvCxnSpPr>
      <xdr:spPr>
        <a:xfrm>
          <a:off x="4673600" y="674137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24</xdr:row>
      <xdr:rowOff>169350</xdr:rowOff>
    </xdr:from>
    <xdr:ext cx="405111" cy="259045"/>
    <xdr:sp macro="" textlink="">
      <xdr:nvSpPr>
        <xdr:cNvPr id="76" name="有形固定資産減価償却率最大値テキスト">
          <a:extLst>
            <a:ext uri="{FF2B5EF4-FFF2-40B4-BE49-F238E27FC236}">
              <a16:creationId xmlns:a16="http://schemas.microsoft.com/office/drawing/2014/main" id="{0033F6B2-3BBD-4B6C-A9BE-5AB073E021DF}"/>
            </a:ext>
          </a:extLst>
        </xdr:cNvPr>
        <xdr:cNvSpPr txBox="1"/>
      </xdr:nvSpPr>
      <xdr:spPr>
        <a:xfrm>
          <a:off x="4813300" y="505567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39.1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26</xdr:row>
      <xdr:rowOff>51223</xdr:rowOff>
    </xdr:from>
    <xdr:to>
      <xdr:col>23</xdr:col>
      <xdr:colOff>174625</xdr:colOff>
      <xdr:row>26</xdr:row>
      <xdr:rowOff>51223</xdr:rowOff>
    </xdr:to>
    <xdr:cxnSp macro="">
      <xdr:nvCxnSpPr>
        <xdr:cNvPr id="77" name="直線コネクタ 76">
          <a:extLst>
            <a:ext uri="{FF2B5EF4-FFF2-40B4-BE49-F238E27FC236}">
              <a16:creationId xmlns:a16="http://schemas.microsoft.com/office/drawing/2014/main" id="{616E0B2E-AA11-4764-93CA-6A5A5453DAAC}"/>
            </a:ext>
          </a:extLst>
        </xdr:cNvPr>
        <xdr:cNvCxnSpPr/>
      </xdr:nvCxnSpPr>
      <xdr:spPr>
        <a:xfrm>
          <a:off x="4673600" y="528044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31</xdr:row>
      <xdr:rowOff>93150</xdr:rowOff>
    </xdr:from>
    <xdr:ext cx="405111" cy="259045"/>
    <xdr:sp macro="" textlink="">
      <xdr:nvSpPr>
        <xdr:cNvPr id="78" name="有形固定資産減価償却率平均値テキスト">
          <a:extLst>
            <a:ext uri="{FF2B5EF4-FFF2-40B4-BE49-F238E27FC236}">
              <a16:creationId xmlns:a16="http://schemas.microsoft.com/office/drawing/2014/main" id="{224C9B95-4D4F-4FC4-9C31-C02EE9848388}"/>
            </a:ext>
          </a:extLst>
        </xdr:cNvPr>
        <xdr:cNvSpPr txBox="1"/>
      </xdr:nvSpPr>
      <xdr:spPr>
        <a:xfrm>
          <a:off x="4813300" y="6179625"/>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31</xdr:row>
      <xdr:rowOff>114723</xdr:rowOff>
    </xdr:from>
    <xdr:to>
      <xdr:col>23</xdr:col>
      <xdr:colOff>136525</xdr:colOff>
      <xdr:row>32</xdr:row>
      <xdr:rowOff>44873</xdr:rowOff>
    </xdr:to>
    <xdr:sp macro="" textlink="">
      <xdr:nvSpPr>
        <xdr:cNvPr id="79" name="フローチャート: 判断 78">
          <a:extLst>
            <a:ext uri="{FF2B5EF4-FFF2-40B4-BE49-F238E27FC236}">
              <a16:creationId xmlns:a16="http://schemas.microsoft.com/office/drawing/2014/main" id="{AF71F6A3-4F4C-466E-99A3-4F34DDAB8E33}"/>
            </a:ext>
          </a:extLst>
        </xdr:cNvPr>
        <xdr:cNvSpPr/>
      </xdr:nvSpPr>
      <xdr:spPr>
        <a:xfrm>
          <a:off x="4711700" y="62011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85725</xdr:colOff>
      <xdr:row>31</xdr:row>
      <xdr:rowOff>75142</xdr:rowOff>
    </xdr:from>
    <xdr:to>
      <xdr:col>19</xdr:col>
      <xdr:colOff>187325</xdr:colOff>
      <xdr:row>32</xdr:row>
      <xdr:rowOff>5292</xdr:rowOff>
    </xdr:to>
    <xdr:sp macro="" textlink="">
      <xdr:nvSpPr>
        <xdr:cNvPr id="80" name="フローチャート: 判断 79">
          <a:extLst>
            <a:ext uri="{FF2B5EF4-FFF2-40B4-BE49-F238E27FC236}">
              <a16:creationId xmlns:a16="http://schemas.microsoft.com/office/drawing/2014/main" id="{A0B52424-3EA8-4AF9-AACC-8F89F3FDF6AC}"/>
            </a:ext>
          </a:extLst>
        </xdr:cNvPr>
        <xdr:cNvSpPr/>
      </xdr:nvSpPr>
      <xdr:spPr>
        <a:xfrm>
          <a:off x="4000500" y="61616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85725</xdr:colOff>
      <xdr:row>31</xdr:row>
      <xdr:rowOff>46355</xdr:rowOff>
    </xdr:from>
    <xdr:to>
      <xdr:col>15</xdr:col>
      <xdr:colOff>187325</xdr:colOff>
      <xdr:row>31</xdr:row>
      <xdr:rowOff>147955</xdr:rowOff>
    </xdr:to>
    <xdr:sp macro="" textlink="">
      <xdr:nvSpPr>
        <xdr:cNvPr id="81" name="フローチャート: 判断 80">
          <a:extLst>
            <a:ext uri="{FF2B5EF4-FFF2-40B4-BE49-F238E27FC236}">
              <a16:creationId xmlns:a16="http://schemas.microsoft.com/office/drawing/2014/main" id="{CBED7ADE-AFD7-4D38-9C58-1A5CAAE0D1D2}"/>
            </a:ext>
          </a:extLst>
        </xdr:cNvPr>
        <xdr:cNvSpPr/>
      </xdr:nvSpPr>
      <xdr:spPr>
        <a:xfrm>
          <a:off x="3238500" y="61328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85725</xdr:colOff>
      <xdr:row>31</xdr:row>
      <xdr:rowOff>28363</xdr:rowOff>
    </xdr:from>
    <xdr:to>
      <xdr:col>11</xdr:col>
      <xdr:colOff>187325</xdr:colOff>
      <xdr:row>31</xdr:row>
      <xdr:rowOff>129963</xdr:rowOff>
    </xdr:to>
    <xdr:sp macro="" textlink="">
      <xdr:nvSpPr>
        <xdr:cNvPr id="82" name="フローチャート: 判断 81">
          <a:extLst>
            <a:ext uri="{FF2B5EF4-FFF2-40B4-BE49-F238E27FC236}">
              <a16:creationId xmlns:a16="http://schemas.microsoft.com/office/drawing/2014/main" id="{449FD754-D066-4401-8FEF-C47805FD2B88}"/>
            </a:ext>
          </a:extLst>
        </xdr:cNvPr>
        <xdr:cNvSpPr/>
      </xdr:nvSpPr>
      <xdr:spPr>
        <a:xfrm>
          <a:off x="2476500" y="61148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85725</xdr:colOff>
      <xdr:row>31</xdr:row>
      <xdr:rowOff>3175</xdr:rowOff>
    </xdr:from>
    <xdr:to>
      <xdr:col>7</xdr:col>
      <xdr:colOff>187325</xdr:colOff>
      <xdr:row>31</xdr:row>
      <xdr:rowOff>104775</xdr:rowOff>
    </xdr:to>
    <xdr:sp macro="" textlink="">
      <xdr:nvSpPr>
        <xdr:cNvPr id="83" name="フローチャート: 判断 82">
          <a:extLst>
            <a:ext uri="{FF2B5EF4-FFF2-40B4-BE49-F238E27FC236}">
              <a16:creationId xmlns:a16="http://schemas.microsoft.com/office/drawing/2014/main" id="{A80F13C7-B470-4F09-829D-7651E3F10C57}"/>
            </a:ext>
          </a:extLst>
        </xdr:cNvPr>
        <xdr:cNvSpPr/>
      </xdr:nvSpPr>
      <xdr:spPr>
        <a:xfrm>
          <a:off x="1714500" y="60896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98425</xdr:colOff>
      <xdr:row>37</xdr:row>
      <xdr:rowOff>42724</xdr:rowOff>
    </xdr:from>
    <xdr:ext cx="762000" cy="225703"/>
    <xdr:sp macro="" textlink="">
      <xdr:nvSpPr>
        <xdr:cNvPr id="84" name="テキスト ボックス 83">
          <a:extLst>
            <a:ext uri="{FF2B5EF4-FFF2-40B4-BE49-F238E27FC236}">
              <a16:creationId xmlns:a16="http://schemas.microsoft.com/office/drawing/2014/main" id="{68ABCFF2-A50C-43DC-8A04-0E54489094A4}"/>
            </a:ext>
          </a:extLst>
        </xdr:cNvPr>
        <xdr:cNvSpPr txBox="1"/>
      </xdr:nvSpPr>
      <xdr:spPr>
        <a:xfrm>
          <a:off x="45847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149225</xdr:colOff>
      <xdr:row>37</xdr:row>
      <xdr:rowOff>42724</xdr:rowOff>
    </xdr:from>
    <xdr:ext cx="762000" cy="225703"/>
    <xdr:sp macro="" textlink="">
      <xdr:nvSpPr>
        <xdr:cNvPr id="85" name="テキスト ボックス 84">
          <a:extLst>
            <a:ext uri="{FF2B5EF4-FFF2-40B4-BE49-F238E27FC236}">
              <a16:creationId xmlns:a16="http://schemas.microsoft.com/office/drawing/2014/main" id="{9C33DBB6-3E84-4636-A15D-2E266F90A433}"/>
            </a:ext>
          </a:extLst>
        </xdr:cNvPr>
        <xdr:cNvSpPr txBox="1"/>
      </xdr:nvSpPr>
      <xdr:spPr>
        <a:xfrm>
          <a:off x="3873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149225</xdr:colOff>
      <xdr:row>37</xdr:row>
      <xdr:rowOff>42724</xdr:rowOff>
    </xdr:from>
    <xdr:ext cx="762000" cy="225703"/>
    <xdr:sp macro="" textlink="">
      <xdr:nvSpPr>
        <xdr:cNvPr id="86" name="テキスト ボックス 85">
          <a:extLst>
            <a:ext uri="{FF2B5EF4-FFF2-40B4-BE49-F238E27FC236}">
              <a16:creationId xmlns:a16="http://schemas.microsoft.com/office/drawing/2014/main" id="{595B025E-14AE-4DB3-84F2-C5F59B2661A0}"/>
            </a:ext>
          </a:extLst>
        </xdr:cNvPr>
        <xdr:cNvSpPr txBox="1"/>
      </xdr:nvSpPr>
      <xdr:spPr>
        <a:xfrm>
          <a:off x="3111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149225</xdr:colOff>
      <xdr:row>37</xdr:row>
      <xdr:rowOff>42724</xdr:rowOff>
    </xdr:from>
    <xdr:ext cx="762000" cy="225703"/>
    <xdr:sp macro="" textlink="">
      <xdr:nvSpPr>
        <xdr:cNvPr id="87" name="テキスト ボックス 86">
          <a:extLst>
            <a:ext uri="{FF2B5EF4-FFF2-40B4-BE49-F238E27FC236}">
              <a16:creationId xmlns:a16="http://schemas.microsoft.com/office/drawing/2014/main" id="{9C8A049E-2614-493B-BD67-567F59EE69C6}"/>
            </a:ext>
          </a:extLst>
        </xdr:cNvPr>
        <xdr:cNvSpPr txBox="1"/>
      </xdr:nvSpPr>
      <xdr:spPr>
        <a:xfrm>
          <a:off x="2349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149225</xdr:colOff>
      <xdr:row>37</xdr:row>
      <xdr:rowOff>42724</xdr:rowOff>
    </xdr:from>
    <xdr:ext cx="762000" cy="225703"/>
    <xdr:sp macro="" textlink="">
      <xdr:nvSpPr>
        <xdr:cNvPr id="88" name="テキスト ボックス 87">
          <a:extLst>
            <a:ext uri="{FF2B5EF4-FFF2-40B4-BE49-F238E27FC236}">
              <a16:creationId xmlns:a16="http://schemas.microsoft.com/office/drawing/2014/main" id="{E9913A3C-6377-4816-9C78-645CED938301}"/>
            </a:ext>
          </a:extLst>
        </xdr:cNvPr>
        <xdr:cNvSpPr txBox="1"/>
      </xdr:nvSpPr>
      <xdr:spPr>
        <a:xfrm>
          <a:off x="1587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30</xdr:row>
      <xdr:rowOff>91863</xdr:rowOff>
    </xdr:from>
    <xdr:to>
      <xdr:col>23</xdr:col>
      <xdr:colOff>136525</xdr:colOff>
      <xdr:row>31</xdr:row>
      <xdr:rowOff>22013</xdr:rowOff>
    </xdr:to>
    <xdr:sp macro="" textlink="">
      <xdr:nvSpPr>
        <xdr:cNvPr id="89" name="楕円 88">
          <a:extLst>
            <a:ext uri="{FF2B5EF4-FFF2-40B4-BE49-F238E27FC236}">
              <a16:creationId xmlns:a16="http://schemas.microsoft.com/office/drawing/2014/main" id="{06C7E012-27C8-442B-8EEC-33DF66D8CE35}"/>
            </a:ext>
          </a:extLst>
        </xdr:cNvPr>
        <xdr:cNvSpPr/>
      </xdr:nvSpPr>
      <xdr:spPr>
        <a:xfrm>
          <a:off x="4711700" y="60068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136525</xdr:colOff>
      <xdr:row>29</xdr:row>
      <xdr:rowOff>114740</xdr:rowOff>
    </xdr:from>
    <xdr:ext cx="405111" cy="259045"/>
    <xdr:sp macro="" textlink="">
      <xdr:nvSpPr>
        <xdr:cNvPr id="90" name="有形固定資産減価償却率該当値テキスト">
          <a:extLst>
            <a:ext uri="{FF2B5EF4-FFF2-40B4-BE49-F238E27FC236}">
              <a16:creationId xmlns:a16="http://schemas.microsoft.com/office/drawing/2014/main" id="{FADF8DCD-50D8-4911-9BE9-A5A21954248C}"/>
            </a:ext>
          </a:extLst>
        </xdr:cNvPr>
        <xdr:cNvSpPr txBox="1"/>
      </xdr:nvSpPr>
      <xdr:spPr>
        <a:xfrm>
          <a:off x="4813300" y="585831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85725</xdr:colOff>
      <xdr:row>31</xdr:row>
      <xdr:rowOff>49953</xdr:rowOff>
    </xdr:from>
    <xdr:to>
      <xdr:col>19</xdr:col>
      <xdr:colOff>187325</xdr:colOff>
      <xdr:row>31</xdr:row>
      <xdr:rowOff>151553</xdr:rowOff>
    </xdr:to>
    <xdr:sp macro="" textlink="">
      <xdr:nvSpPr>
        <xdr:cNvPr id="91" name="楕円 90">
          <a:extLst>
            <a:ext uri="{FF2B5EF4-FFF2-40B4-BE49-F238E27FC236}">
              <a16:creationId xmlns:a16="http://schemas.microsoft.com/office/drawing/2014/main" id="{B268B5B0-D53A-4D85-A4B7-5693EDC00A69}"/>
            </a:ext>
          </a:extLst>
        </xdr:cNvPr>
        <xdr:cNvSpPr/>
      </xdr:nvSpPr>
      <xdr:spPr>
        <a:xfrm>
          <a:off x="4000500" y="61364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136525</xdr:colOff>
      <xdr:row>30</xdr:row>
      <xdr:rowOff>142663</xdr:rowOff>
    </xdr:from>
    <xdr:to>
      <xdr:col>23</xdr:col>
      <xdr:colOff>85725</xdr:colOff>
      <xdr:row>31</xdr:row>
      <xdr:rowOff>100753</xdr:rowOff>
    </xdr:to>
    <xdr:cxnSp macro="">
      <xdr:nvCxnSpPr>
        <xdr:cNvPr id="92" name="直線コネクタ 91">
          <a:extLst>
            <a:ext uri="{FF2B5EF4-FFF2-40B4-BE49-F238E27FC236}">
              <a16:creationId xmlns:a16="http://schemas.microsoft.com/office/drawing/2014/main" id="{C016E8EA-566F-4F00-84D8-300682F233D4}"/>
            </a:ext>
          </a:extLst>
        </xdr:cNvPr>
        <xdr:cNvCxnSpPr/>
      </xdr:nvCxnSpPr>
      <xdr:spPr>
        <a:xfrm flipV="1">
          <a:off x="4051300" y="6057688"/>
          <a:ext cx="711200" cy="1295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85725</xdr:colOff>
      <xdr:row>31</xdr:row>
      <xdr:rowOff>85937</xdr:rowOff>
    </xdr:from>
    <xdr:to>
      <xdr:col>15</xdr:col>
      <xdr:colOff>187325</xdr:colOff>
      <xdr:row>32</xdr:row>
      <xdr:rowOff>16087</xdr:rowOff>
    </xdr:to>
    <xdr:sp macro="" textlink="">
      <xdr:nvSpPr>
        <xdr:cNvPr id="93" name="楕円 92">
          <a:extLst>
            <a:ext uri="{FF2B5EF4-FFF2-40B4-BE49-F238E27FC236}">
              <a16:creationId xmlns:a16="http://schemas.microsoft.com/office/drawing/2014/main" id="{BB662182-6781-4C89-AA93-31D56EFFA500}"/>
            </a:ext>
          </a:extLst>
        </xdr:cNvPr>
        <xdr:cNvSpPr/>
      </xdr:nvSpPr>
      <xdr:spPr>
        <a:xfrm>
          <a:off x="3238500" y="61724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136525</xdr:colOff>
      <xdr:row>31</xdr:row>
      <xdr:rowOff>100753</xdr:rowOff>
    </xdr:from>
    <xdr:to>
      <xdr:col>19</xdr:col>
      <xdr:colOff>136525</xdr:colOff>
      <xdr:row>31</xdr:row>
      <xdr:rowOff>136737</xdr:rowOff>
    </xdr:to>
    <xdr:cxnSp macro="">
      <xdr:nvCxnSpPr>
        <xdr:cNvPr id="94" name="直線コネクタ 93">
          <a:extLst>
            <a:ext uri="{FF2B5EF4-FFF2-40B4-BE49-F238E27FC236}">
              <a16:creationId xmlns:a16="http://schemas.microsoft.com/office/drawing/2014/main" id="{83AD3FD8-B24B-4A23-B1AE-AEFBDBBECF12}"/>
            </a:ext>
          </a:extLst>
        </xdr:cNvPr>
        <xdr:cNvCxnSpPr/>
      </xdr:nvCxnSpPr>
      <xdr:spPr>
        <a:xfrm flipV="1">
          <a:off x="3289300" y="6187228"/>
          <a:ext cx="762000" cy="359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85725</xdr:colOff>
      <xdr:row>31</xdr:row>
      <xdr:rowOff>107527</xdr:rowOff>
    </xdr:from>
    <xdr:to>
      <xdr:col>11</xdr:col>
      <xdr:colOff>187325</xdr:colOff>
      <xdr:row>32</xdr:row>
      <xdr:rowOff>37677</xdr:rowOff>
    </xdr:to>
    <xdr:sp macro="" textlink="">
      <xdr:nvSpPr>
        <xdr:cNvPr id="95" name="楕円 94">
          <a:extLst>
            <a:ext uri="{FF2B5EF4-FFF2-40B4-BE49-F238E27FC236}">
              <a16:creationId xmlns:a16="http://schemas.microsoft.com/office/drawing/2014/main" id="{49A91447-B9B8-48D5-94BC-95EAD87A57F9}"/>
            </a:ext>
          </a:extLst>
        </xdr:cNvPr>
        <xdr:cNvSpPr/>
      </xdr:nvSpPr>
      <xdr:spPr>
        <a:xfrm>
          <a:off x="2476500" y="61940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136525</xdr:colOff>
      <xdr:row>31</xdr:row>
      <xdr:rowOff>136737</xdr:rowOff>
    </xdr:from>
    <xdr:to>
      <xdr:col>15</xdr:col>
      <xdr:colOff>136525</xdr:colOff>
      <xdr:row>31</xdr:row>
      <xdr:rowOff>158327</xdr:rowOff>
    </xdr:to>
    <xdr:cxnSp macro="">
      <xdr:nvCxnSpPr>
        <xdr:cNvPr id="96" name="直線コネクタ 95">
          <a:extLst>
            <a:ext uri="{FF2B5EF4-FFF2-40B4-BE49-F238E27FC236}">
              <a16:creationId xmlns:a16="http://schemas.microsoft.com/office/drawing/2014/main" id="{AD988BC9-9576-4022-BA18-1DE168A2DF17}"/>
            </a:ext>
          </a:extLst>
        </xdr:cNvPr>
        <xdr:cNvCxnSpPr/>
      </xdr:nvCxnSpPr>
      <xdr:spPr>
        <a:xfrm flipV="1">
          <a:off x="2527300" y="6223212"/>
          <a:ext cx="762000" cy="215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85725</xdr:colOff>
      <xdr:row>31</xdr:row>
      <xdr:rowOff>93133</xdr:rowOff>
    </xdr:from>
    <xdr:to>
      <xdr:col>7</xdr:col>
      <xdr:colOff>187325</xdr:colOff>
      <xdr:row>32</xdr:row>
      <xdr:rowOff>23283</xdr:rowOff>
    </xdr:to>
    <xdr:sp macro="" textlink="">
      <xdr:nvSpPr>
        <xdr:cNvPr id="97" name="楕円 96">
          <a:extLst>
            <a:ext uri="{FF2B5EF4-FFF2-40B4-BE49-F238E27FC236}">
              <a16:creationId xmlns:a16="http://schemas.microsoft.com/office/drawing/2014/main" id="{4167B7B5-0066-4999-91E2-555689E34790}"/>
            </a:ext>
          </a:extLst>
        </xdr:cNvPr>
        <xdr:cNvSpPr/>
      </xdr:nvSpPr>
      <xdr:spPr>
        <a:xfrm>
          <a:off x="1714500" y="61796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136525</xdr:colOff>
      <xdr:row>31</xdr:row>
      <xdr:rowOff>143933</xdr:rowOff>
    </xdr:from>
    <xdr:to>
      <xdr:col>11</xdr:col>
      <xdr:colOff>136525</xdr:colOff>
      <xdr:row>31</xdr:row>
      <xdr:rowOff>158327</xdr:rowOff>
    </xdr:to>
    <xdr:cxnSp macro="">
      <xdr:nvCxnSpPr>
        <xdr:cNvPr id="98" name="直線コネクタ 97">
          <a:extLst>
            <a:ext uri="{FF2B5EF4-FFF2-40B4-BE49-F238E27FC236}">
              <a16:creationId xmlns:a16="http://schemas.microsoft.com/office/drawing/2014/main" id="{61463E5C-68FB-45A2-9D7A-EB394C5BB360}"/>
            </a:ext>
          </a:extLst>
        </xdr:cNvPr>
        <xdr:cNvCxnSpPr/>
      </xdr:nvCxnSpPr>
      <xdr:spPr>
        <a:xfrm>
          <a:off x="1765300" y="6230408"/>
          <a:ext cx="762000" cy="143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111769</xdr:colOff>
      <xdr:row>31</xdr:row>
      <xdr:rowOff>167869</xdr:rowOff>
    </xdr:from>
    <xdr:ext cx="405111" cy="259045"/>
    <xdr:sp macro="" textlink="">
      <xdr:nvSpPr>
        <xdr:cNvPr id="99" name="n_1aveValue有形固定資産減価償却率">
          <a:extLst>
            <a:ext uri="{FF2B5EF4-FFF2-40B4-BE49-F238E27FC236}">
              <a16:creationId xmlns:a16="http://schemas.microsoft.com/office/drawing/2014/main" id="{735EB1AA-6F16-486F-8C51-17AC8EFDCA30}"/>
            </a:ext>
          </a:extLst>
        </xdr:cNvPr>
        <xdr:cNvSpPr txBox="1"/>
      </xdr:nvSpPr>
      <xdr:spPr>
        <a:xfrm>
          <a:off x="3836044" y="625434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29</xdr:row>
      <xdr:rowOff>164482</xdr:rowOff>
    </xdr:from>
    <xdr:ext cx="405111" cy="259045"/>
    <xdr:sp macro="" textlink="">
      <xdr:nvSpPr>
        <xdr:cNvPr id="100" name="n_2aveValue有形固定資産減価償却率">
          <a:extLst>
            <a:ext uri="{FF2B5EF4-FFF2-40B4-BE49-F238E27FC236}">
              <a16:creationId xmlns:a16="http://schemas.microsoft.com/office/drawing/2014/main" id="{8044B44D-3B5C-49DC-874E-0A3D6F84B071}"/>
            </a:ext>
          </a:extLst>
        </xdr:cNvPr>
        <xdr:cNvSpPr txBox="1"/>
      </xdr:nvSpPr>
      <xdr:spPr>
        <a:xfrm>
          <a:off x="3086744" y="59080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29</xdr:row>
      <xdr:rowOff>146490</xdr:rowOff>
    </xdr:from>
    <xdr:ext cx="405111" cy="259045"/>
    <xdr:sp macro="" textlink="">
      <xdr:nvSpPr>
        <xdr:cNvPr id="101" name="n_3aveValue有形固定資産減価償却率">
          <a:extLst>
            <a:ext uri="{FF2B5EF4-FFF2-40B4-BE49-F238E27FC236}">
              <a16:creationId xmlns:a16="http://schemas.microsoft.com/office/drawing/2014/main" id="{EFB20F10-F7C1-4190-A960-49BFD1BB322C}"/>
            </a:ext>
          </a:extLst>
        </xdr:cNvPr>
        <xdr:cNvSpPr txBox="1"/>
      </xdr:nvSpPr>
      <xdr:spPr>
        <a:xfrm>
          <a:off x="2324744" y="589006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29</xdr:row>
      <xdr:rowOff>121302</xdr:rowOff>
    </xdr:from>
    <xdr:ext cx="405111" cy="259045"/>
    <xdr:sp macro="" textlink="">
      <xdr:nvSpPr>
        <xdr:cNvPr id="102" name="n_4aveValue有形固定資産減価償却率">
          <a:extLst>
            <a:ext uri="{FF2B5EF4-FFF2-40B4-BE49-F238E27FC236}">
              <a16:creationId xmlns:a16="http://schemas.microsoft.com/office/drawing/2014/main" id="{3ACED07B-89E3-4448-802C-F0297528907D}"/>
            </a:ext>
          </a:extLst>
        </xdr:cNvPr>
        <xdr:cNvSpPr txBox="1"/>
      </xdr:nvSpPr>
      <xdr:spPr>
        <a:xfrm>
          <a:off x="1562744" y="58648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111769</xdr:colOff>
      <xdr:row>29</xdr:row>
      <xdr:rowOff>168080</xdr:rowOff>
    </xdr:from>
    <xdr:ext cx="405111" cy="259045"/>
    <xdr:sp macro="" textlink="">
      <xdr:nvSpPr>
        <xdr:cNvPr id="103" name="n_1mainValue有形固定資産減価償却率">
          <a:extLst>
            <a:ext uri="{FF2B5EF4-FFF2-40B4-BE49-F238E27FC236}">
              <a16:creationId xmlns:a16="http://schemas.microsoft.com/office/drawing/2014/main" id="{5EEF3939-BCB6-487E-9988-F0F3255F8E41}"/>
            </a:ext>
          </a:extLst>
        </xdr:cNvPr>
        <xdr:cNvSpPr txBox="1"/>
      </xdr:nvSpPr>
      <xdr:spPr>
        <a:xfrm>
          <a:off x="3836044" y="591165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32</xdr:row>
      <xdr:rowOff>7214</xdr:rowOff>
    </xdr:from>
    <xdr:ext cx="405111" cy="259045"/>
    <xdr:sp macro="" textlink="">
      <xdr:nvSpPr>
        <xdr:cNvPr id="104" name="n_2mainValue有形固定資産減価償却率">
          <a:extLst>
            <a:ext uri="{FF2B5EF4-FFF2-40B4-BE49-F238E27FC236}">
              <a16:creationId xmlns:a16="http://schemas.microsoft.com/office/drawing/2014/main" id="{5B9B976D-67F1-4F3A-AD5F-5316ABA94634}"/>
            </a:ext>
          </a:extLst>
        </xdr:cNvPr>
        <xdr:cNvSpPr txBox="1"/>
      </xdr:nvSpPr>
      <xdr:spPr>
        <a:xfrm>
          <a:off x="3086744" y="626513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32</xdr:row>
      <xdr:rowOff>28804</xdr:rowOff>
    </xdr:from>
    <xdr:ext cx="405111" cy="259045"/>
    <xdr:sp macro="" textlink="">
      <xdr:nvSpPr>
        <xdr:cNvPr id="105" name="n_3mainValue有形固定資産減価償却率">
          <a:extLst>
            <a:ext uri="{FF2B5EF4-FFF2-40B4-BE49-F238E27FC236}">
              <a16:creationId xmlns:a16="http://schemas.microsoft.com/office/drawing/2014/main" id="{84CBF11D-EFDB-46D4-9784-7145CF2C74DD}"/>
            </a:ext>
          </a:extLst>
        </xdr:cNvPr>
        <xdr:cNvSpPr txBox="1"/>
      </xdr:nvSpPr>
      <xdr:spPr>
        <a:xfrm>
          <a:off x="2324744" y="628672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32</xdr:row>
      <xdr:rowOff>14410</xdr:rowOff>
    </xdr:from>
    <xdr:ext cx="405111" cy="259045"/>
    <xdr:sp macro="" textlink="">
      <xdr:nvSpPr>
        <xdr:cNvPr id="106" name="n_4mainValue有形固定資産減価償却率">
          <a:extLst>
            <a:ext uri="{FF2B5EF4-FFF2-40B4-BE49-F238E27FC236}">
              <a16:creationId xmlns:a16="http://schemas.microsoft.com/office/drawing/2014/main" id="{829A8302-881D-46E3-90B5-1AB8BB2E254D}"/>
            </a:ext>
          </a:extLst>
        </xdr:cNvPr>
        <xdr:cNvSpPr txBox="1"/>
      </xdr:nvSpPr>
      <xdr:spPr>
        <a:xfrm>
          <a:off x="1562744" y="627233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20</xdr:row>
      <xdr:rowOff>149225</xdr:rowOff>
    </xdr:from>
    <xdr:to>
      <xdr:col>80</xdr:col>
      <xdr:colOff>9525</xdr:colOff>
      <xdr:row>22</xdr:row>
      <xdr:rowOff>28575</xdr:rowOff>
    </xdr:to>
    <xdr:sp macro="" textlink="">
      <xdr:nvSpPr>
        <xdr:cNvPr id="107" name="正方形/長方形 106">
          <a:extLst>
            <a:ext uri="{FF2B5EF4-FFF2-40B4-BE49-F238E27FC236}">
              <a16:creationId xmlns:a16="http://schemas.microsoft.com/office/drawing/2014/main" id="{050F73FE-FC1E-41A2-8C52-99B152EB2913}"/>
            </a:ext>
          </a:extLst>
        </xdr:cNvPr>
        <xdr:cNvSpPr/>
      </xdr:nvSpPr>
      <xdr:spPr>
        <a:xfrm>
          <a:off x="11303000" y="4254500"/>
          <a:ext cx="4241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（参考）債務償還比率</a:t>
          </a:r>
        </a:p>
      </xdr:txBody>
    </xdr:sp>
    <xdr:clientData/>
  </xdr:twoCellAnchor>
  <xdr:twoCellAnchor>
    <xdr:from>
      <xdr:col>63</xdr:col>
      <xdr:colOff>76468</xdr:colOff>
      <xdr:row>22</xdr:row>
      <xdr:rowOff>81217</xdr:rowOff>
    </xdr:from>
    <xdr:to>
      <xdr:col>68</xdr:col>
      <xdr:colOff>158482</xdr:colOff>
      <xdr:row>24</xdr:row>
      <xdr:rowOff>14034</xdr:rowOff>
    </xdr:to>
    <xdr:sp macro="" textlink="">
      <xdr:nvSpPr>
        <xdr:cNvPr id="108" name="正方形/長方形 107">
          <a:extLst>
            <a:ext uri="{FF2B5EF4-FFF2-40B4-BE49-F238E27FC236}">
              <a16:creationId xmlns:a16="http://schemas.microsoft.com/office/drawing/2014/main" id="{6E18297A-5A25-454E-9672-F6109400F56D}"/>
            </a:ext>
          </a:extLst>
        </xdr:cNvPr>
        <xdr:cNvSpPr/>
      </xdr:nvSpPr>
      <xdr:spPr>
        <a:xfrm>
          <a:off x="12373243" y="4624642"/>
          <a:ext cx="1034514" cy="2757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債務償還比率</a:t>
          </a:r>
        </a:p>
      </xdr:txBody>
    </xdr:sp>
    <xdr:clientData/>
  </xdr:twoCellAnchor>
  <xdr:twoCellAnchor>
    <xdr:from>
      <xdr:col>70</xdr:col>
      <xdr:colOff>187865</xdr:colOff>
      <xdr:row>22</xdr:row>
      <xdr:rowOff>64546</xdr:rowOff>
    </xdr:from>
    <xdr:to>
      <xdr:col>75</xdr:col>
      <xdr:colOff>174084</xdr:colOff>
      <xdr:row>24</xdr:row>
      <xdr:rowOff>30705</xdr:rowOff>
    </xdr:to>
    <xdr:sp macro="" textlink="">
      <xdr:nvSpPr>
        <xdr:cNvPr id="109" name="正方形/長方形 108">
          <a:extLst>
            <a:ext uri="{FF2B5EF4-FFF2-40B4-BE49-F238E27FC236}">
              <a16:creationId xmlns:a16="http://schemas.microsoft.com/office/drawing/2014/main" id="{2E7161F3-AF67-448A-9036-E35781C85BC9}"/>
            </a:ext>
          </a:extLst>
        </xdr:cNvPr>
        <xdr:cNvSpPr/>
      </xdr:nvSpPr>
      <xdr:spPr>
        <a:xfrm>
          <a:off x="13818140" y="4607971"/>
          <a:ext cx="938719" cy="3090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[ 308.5</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79</xdr:col>
      <xdr:colOff>149225</xdr:colOff>
      <xdr:row>21</xdr:row>
      <xdr:rowOff>57150</xdr:rowOff>
    </xdr:from>
    <xdr:to>
      <xdr:col>87</xdr:col>
      <xdr:colOff>149225</xdr:colOff>
      <xdr:row>22</xdr:row>
      <xdr:rowOff>92075</xdr:rowOff>
    </xdr:to>
    <xdr:sp macro="" textlink="">
      <xdr:nvSpPr>
        <xdr:cNvPr id="110" name="正方形/長方形 109">
          <a:extLst>
            <a:ext uri="{FF2B5EF4-FFF2-40B4-BE49-F238E27FC236}">
              <a16:creationId xmlns:a16="http://schemas.microsoft.com/office/drawing/2014/main" id="{45A6AA19-1B7B-476E-A06D-AAA0BA6A9C90}"/>
            </a:ext>
          </a:extLst>
        </xdr:cNvPr>
        <xdr:cNvSpPr/>
      </xdr:nvSpPr>
      <xdr:spPr>
        <a:xfrm>
          <a:off x="15494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79</xdr:col>
      <xdr:colOff>149225</xdr:colOff>
      <xdr:row>22</xdr:row>
      <xdr:rowOff>28575</xdr:rowOff>
    </xdr:from>
    <xdr:to>
      <xdr:col>87</xdr:col>
      <xdr:colOff>149225</xdr:colOff>
      <xdr:row>23</xdr:row>
      <xdr:rowOff>111125</xdr:rowOff>
    </xdr:to>
    <xdr:sp macro="" textlink="">
      <xdr:nvSpPr>
        <xdr:cNvPr id="111" name="正方形/長方形 110">
          <a:extLst>
            <a:ext uri="{FF2B5EF4-FFF2-40B4-BE49-F238E27FC236}">
              <a16:creationId xmlns:a16="http://schemas.microsoft.com/office/drawing/2014/main" id="{F212AF8C-5341-422A-A516-1B4944D6343D}"/>
            </a:ext>
          </a:extLst>
        </xdr:cNvPr>
        <xdr:cNvSpPr/>
      </xdr:nvSpPr>
      <xdr:spPr>
        <a:xfrm>
          <a:off x="15494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87</xdr:col>
      <xdr:colOff>149225</xdr:colOff>
      <xdr:row>21</xdr:row>
      <xdr:rowOff>57150</xdr:rowOff>
    </xdr:from>
    <xdr:to>
      <xdr:col>95</xdr:col>
      <xdr:colOff>149225</xdr:colOff>
      <xdr:row>22</xdr:row>
      <xdr:rowOff>92075</xdr:rowOff>
    </xdr:to>
    <xdr:sp macro="" textlink="">
      <xdr:nvSpPr>
        <xdr:cNvPr id="112" name="正方形/長方形 111">
          <a:extLst>
            <a:ext uri="{FF2B5EF4-FFF2-40B4-BE49-F238E27FC236}">
              <a16:creationId xmlns:a16="http://schemas.microsoft.com/office/drawing/2014/main" id="{0239D93E-E3DF-42DC-B121-9B14AD0861B3}"/>
            </a:ext>
          </a:extLst>
        </xdr:cNvPr>
        <xdr:cNvSpPr/>
      </xdr:nvSpPr>
      <xdr:spPr>
        <a:xfrm>
          <a:off x="17018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87</xdr:col>
      <xdr:colOff>149225</xdr:colOff>
      <xdr:row>22</xdr:row>
      <xdr:rowOff>28575</xdr:rowOff>
    </xdr:from>
    <xdr:to>
      <xdr:col>95</xdr:col>
      <xdr:colOff>149225</xdr:colOff>
      <xdr:row>23</xdr:row>
      <xdr:rowOff>111125</xdr:rowOff>
    </xdr:to>
    <xdr:sp macro="" textlink="">
      <xdr:nvSpPr>
        <xdr:cNvPr id="113" name="正方形/長方形 112">
          <a:extLst>
            <a:ext uri="{FF2B5EF4-FFF2-40B4-BE49-F238E27FC236}">
              <a16:creationId xmlns:a16="http://schemas.microsoft.com/office/drawing/2014/main" id="{3E731457-C0C4-404C-83AE-4C597D868B89}"/>
            </a:ext>
          </a:extLst>
        </xdr:cNvPr>
        <xdr:cNvSpPr/>
      </xdr:nvSpPr>
      <xdr:spPr>
        <a:xfrm>
          <a:off x="17018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85725</xdr:colOff>
      <xdr:row>21</xdr:row>
      <xdr:rowOff>57150</xdr:rowOff>
    </xdr:from>
    <xdr:to>
      <xdr:col>104</xdr:col>
      <xdr:colOff>85725</xdr:colOff>
      <xdr:row>22</xdr:row>
      <xdr:rowOff>92075</xdr:rowOff>
    </xdr:to>
    <xdr:sp macro="" textlink="">
      <xdr:nvSpPr>
        <xdr:cNvPr id="114" name="正方形/長方形 113">
          <a:extLst>
            <a:ext uri="{FF2B5EF4-FFF2-40B4-BE49-F238E27FC236}">
              <a16:creationId xmlns:a16="http://schemas.microsoft.com/office/drawing/2014/main" id="{3EFAD869-D4A7-419E-B739-AEFB5F4716B5}"/>
            </a:ext>
          </a:extLst>
        </xdr:cNvPr>
        <xdr:cNvSpPr/>
      </xdr:nvSpPr>
      <xdr:spPr>
        <a:xfrm>
          <a:off x="18669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96</xdr:col>
      <xdr:colOff>85725</xdr:colOff>
      <xdr:row>22</xdr:row>
      <xdr:rowOff>28575</xdr:rowOff>
    </xdr:from>
    <xdr:to>
      <xdr:col>104</xdr:col>
      <xdr:colOff>85725</xdr:colOff>
      <xdr:row>23</xdr:row>
      <xdr:rowOff>111125</xdr:rowOff>
    </xdr:to>
    <xdr:sp macro="" textlink="">
      <xdr:nvSpPr>
        <xdr:cNvPr id="115" name="正方形/長方形 114">
          <a:extLst>
            <a:ext uri="{FF2B5EF4-FFF2-40B4-BE49-F238E27FC236}">
              <a16:creationId xmlns:a16="http://schemas.microsoft.com/office/drawing/2014/main" id="{F2973D9C-064D-4072-A6BE-2175CF1CACE3}"/>
            </a:ext>
          </a:extLst>
        </xdr:cNvPr>
        <xdr:cNvSpPr/>
      </xdr:nvSpPr>
      <xdr:spPr>
        <a:xfrm>
          <a:off x="18669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57</xdr:col>
      <xdr:colOff>149225</xdr:colOff>
      <xdr:row>24</xdr:row>
      <xdr:rowOff>66675</xdr:rowOff>
    </xdr:from>
    <xdr:to>
      <xdr:col>80</xdr:col>
      <xdr:colOff>9525</xdr:colOff>
      <xdr:row>36</xdr:row>
      <xdr:rowOff>168275</xdr:rowOff>
    </xdr:to>
    <xdr:sp macro="" textlink="">
      <xdr:nvSpPr>
        <xdr:cNvPr id="116" name="正方形/長方形 115">
          <a:extLst>
            <a:ext uri="{FF2B5EF4-FFF2-40B4-BE49-F238E27FC236}">
              <a16:creationId xmlns:a16="http://schemas.microsoft.com/office/drawing/2014/main" id="{3676C62B-8496-4EA4-9226-E5E20F3A6A7D}"/>
            </a:ext>
          </a:extLst>
        </xdr:cNvPr>
        <xdr:cNvSpPr/>
      </xdr:nvSpPr>
      <xdr:spPr>
        <a:xfrm>
          <a:off x="11303000" y="4953000"/>
          <a:ext cx="424180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66675</xdr:rowOff>
    </xdr:from>
    <xdr:to>
      <xdr:col>106</xdr:col>
      <xdr:colOff>85725</xdr:colOff>
      <xdr:row>36</xdr:row>
      <xdr:rowOff>168275</xdr:rowOff>
    </xdr:to>
    <xdr:sp macro="" textlink="">
      <xdr:nvSpPr>
        <xdr:cNvPr id="117" name="正方形/長方形 116">
          <a:extLst>
            <a:ext uri="{FF2B5EF4-FFF2-40B4-BE49-F238E27FC236}">
              <a16:creationId xmlns:a16="http://schemas.microsoft.com/office/drawing/2014/main" id="{2B853DC9-9BED-4F47-A8DC-7515A6D283E5}"/>
            </a:ext>
          </a:extLst>
        </xdr:cNvPr>
        <xdr:cNvSpPr/>
      </xdr:nvSpPr>
      <xdr:spPr>
        <a:xfrm>
          <a:off x="15811500" y="4953000"/>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130175</xdr:rowOff>
    </xdr:from>
    <xdr:to>
      <xdr:col>105</xdr:col>
      <xdr:colOff>85725</xdr:colOff>
      <xdr:row>26</xdr:row>
      <xdr:rowOff>41275</xdr:rowOff>
    </xdr:to>
    <xdr:sp macro="" textlink="">
      <xdr:nvSpPr>
        <xdr:cNvPr id="118" name="正方形/長方形 117">
          <a:extLst>
            <a:ext uri="{FF2B5EF4-FFF2-40B4-BE49-F238E27FC236}">
              <a16:creationId xmlns:a16="http://schemas.microsoft.com/office/drawing/2014/main" id="{D4AE10AB-AE97-4216-9B97-C366410405FC}"/>
            </a:ext>
          </a:extLst>
        </xdr:cNvPr>
        <xdr:cNvSpPr/>
      </xdr:nvSpPr>
      <xdr:spPr>
        <a:xfrm>
          <a:off x="15811500" y="5016500"/>
          <a:ext cx="4572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債務償還比率の分析欄</a:t>
          </a:r>
        </a:p>
      </xdr:txBody>
    </xdr:sp>
    <xdr:clientData/>
  </xdr:twoCellAnchor>
  <xdr:twoCellAnchor>
    <xdr:from>
      <xdr:col>81</xdr:col>
      <xdr:colOff>161925</xdr:colOff>
      <xdr:row>26</xdr:row>
      <xdr:rowOff>15875</xdr:rowOff>
    </xdr:from>
    <xdr:to>
      <xdr:col>105</xdr:col>
      <xdr:colOff>149225</xdr:colOff>
      <xdr:row>36</xdr:row>
      <xdr:rowOff>79375</xdr:rowOff>
    </xdr:to>
    <xdr:sp macro="" textlink="" fLocksText="0">
      <xdr:nvSpPr>
        <xdr:cNvPr id="119" name="テキスト ボックス 118">
          <a:extLst>
            <a:ext uri="{FF2B5EF4-FFF2-40B4-BE49-F238E27FC236}">
              <a16:creationId xmlns:a16="http://schemas.microsoft.com/office/drawing/2014/main" id="{B1120E08-5114-460C-9CA5-F84F35446D02}"/>
            </a:ext>
          </a:extLst>
        </xdr:cNvPr>
        <xdr:cNvSpPr txBox="1"/>
      </xdr:nvSpPr>
      <xdr:spPr>
        <a:xfrm>
          <a:off x="15887700" y="5245100"/>
          <a:ext cx="4559300" cy="1778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令和</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６</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年度の債務償還比率は、</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308.5</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と類似団体平均に比べて低い水準となっているが、財政調整基金等の充当可能財源の減少や人件費等の経常経費充当財源等の増加により、債務償還比率が上昇傾向にある。このため、起債に当たっては実質公債費比率や市債現在高</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に留意しつつ</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、今後も適正な活用に努めていく。</a:t>
          </a:r>
          <a:endParaRPr lang="ja-JP" altLang="ja-JP">
            <a:effectLst/>
            <a:latin typeface="ＭＳ Ｐゴシック" panose="020B0600070205080204" pitchFamily="50" charset="-128"/>
            <a:ea typeface="ＭＳ Ｐゴシック" panose="020B0600070205080204" pitchFamily="50" charset="-128"/>
          </a:endParaRPr>
        </a:p>
        <a:p>
          <a:endParaRPr kumimoji="1" lang="ja-JP" altLang="en-US" sz="1100">
            <a:latin typeface="ＭＳ Ｐゴシック" panose="020B0600070205080204" pitchFamily="50" charset="-128"/>
            <a:ea typeface="ＭＳ Ｐゴシック" panose="020B0600070205080204" pitchFamily="50" charset="-128"/>
          </a:endParaRPr>
        </a:p>
      </xdr:txBody>
    </xdr:sp>
    <xdr:clientData/>
  </xdr:twoCellAnchor>
  <xdr:oneCellAnchor>
    <xdr:from>
      <xdr:col>57</xdr:col>
      <xdr:colOff>111125</xdr:colOff>
      <xdr:row>23</xdr:row>
      <xdr:rowOff>47625</xdr:rowOff>
    </xdr:from>
    <xdr:ext cx="349839" cy="225703"/>
    <xdr:sp macro="" textlink="">
      <xdr:nvSpPr>
        <xdr:cNvPr id="120" name="テキスト ボックス 119">
          <a:extLst>
            <a:ext uri="{FF2B5EF4-FFF2-40B4-BE49-F238E27FC236}">
              <a16:creationId xmlns:a16="http://schemas.microsoft.com/office/drawing/2014/main" id="{59CECC55-4989-4F7A-90C5-8B4F54433B2B}"/>
            </a:ext>
          </a:extLst>
        </xdr:cNvPr>
        <xdr:cNvSpPr txBox="1"/>
      </xdr:nvSpPr>
      <xdr:spPr>
        <a:xfrm>
          <a:off x="11264900" y="476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36</xdr:row>
      <xdr:rowOff>168275</xdr:rowOff>
    </xdr:from>
    <xdr:to>
      <xdr:col>80</xdr:col>
      <xdr:colOff>9525</xdr:colOff>
      <xdr:row>36</xdr:row>
      <xdr:rowOff>168275</xdr:rowOff>
    </xdr:to>
    <xdr:cxnSp macro="">
      <xdr:nvCxnSpPr>
        <xdr:cNvPr id="121" name="直線コネクタ 120">
          <a:extLst>
            <a:ext uri="{FF2B5EF4-FFF2-40B4-BE49-F238E27FC236}">
              <a16:creationId xmlns:a16="http://schemas.microsoft.com/office/drawing/2014/main" id="{65F48721-F9C2-4019-8E73-FB4D9F3632D1}"/>
            </a:ext>
          </a:extLst>
        </xdr:cNvPr>
        <xdr:cNvCxnSpPr/>
      </xdr:nvCxnSpPr>
      <xdr:spPr>
        <a:xfrm>
          <a:off x="11303000" y="7112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36</xdr:row>
      <xdr:rowOff>74474</xdr:rowOff>
    </xdr:from>
    <xdr:ext cx="482824" cy="225703"/>
    <xdr:sp macro="" textlink="">
      <xdr:nvSpPr>
        <xdr:cNvPr id="122" name="テキスト ボックス 121">
          <a:extLst>
            <a:ext uri="{FF2B5EF4-FFF2-40B4-BE49-F238E27FC236}">
              <a16:creationId xmlns:a16="http://schemas.microsoft.com/office/drawing/2014/main" id="{92541D1C-1EBB-4233-A8FD-F7063436A1EC}"/>
            </a:ext>
          </a:extLst>
        </xdr:cNvPr>
        <xdr:cNvSpPr txBox="1"/>
      </xdr:nvSpPr>
      <xdr:spPr>
        <a:xfrm>
          <a:off x="10756676" y="7018199"/>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1,500.0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34</xdr:row>
      <xdr:rowOff>151342</xdr:rowOff>
    </xdr:from>
    <xdr:to>
      <xdr:col>80</xdr:col>
      <xdr:colOff>9525</xdr:colOff>
      <xdr:row>34</xdr:row>
      <xdr:rowOff>151342</xdr:rowOff>
    </xdr:to>
    <xdr:cxnSp macro="">
      <xdr:nvCxnSpPr>
        <xdr:cNvPr id="123" name="直線コネクタ 122">
          <a:extLst>
            <a:ext uri="{FF2B5EF4-FFF2-40B4-BE49-F238E27FC236}">
              <a16:creationId xmlns:a16="http://schemas.microsoft.com/office/drawing/2014/main" id="{138786D0-2951-4B7D-9055-7A5DD078A2EA}"/>
            </a:ext>
          </a:extLst>
        </xdr:cNvPr>
        <xdr:cNvCxnSpPr/>
      </xdr:nvCxnSpPr>
      <xdr:spPr>
        <a:xfrm>
          <a:off x="11303000" y="675216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34</xdr:row>
      <xdr:rowOff>57541</xdr:rowOff>
    </xdr:from>
    <xdr:ext cx="482824" cy="225703"/>
    <xdr:sp macro="" textlink="">
      <xdr:nvSpPr>
        <xdr:cNvPr id="124" name="テキスト ボックス 123">
          <a:extLst>
            <a:ext uri="{FF2B5EF4-FFF2-40B4-BE49-F238E27FC236}">
              <a16:creationId xmlns:a16="http://schemas.microsoft.com/office/drawing/2014/main" id="{E1FC96EE-2DBC-42EF-9CF6-2758669C8366}"/>
            </a:ext>
          </a:extLst>
        </xdr:cNvPr>
        <xdr:cNvSpPr txBox="1"/>
      </xdr:nvSpPr>
      <xdr:spPr>
        <a:xfrm>
          <a:off x="10756676" y="6658366"/>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1,200.0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32</xdr:row>
      <xdr:rowOff>134408</xdr:rowOff>
    </xdr:from>
    <xdr:to>
      <xdr:col>80</xdr:col>
      <xdr:colOff>9525</xdr:colOff>
      <xdr:row>32</xdr:row>
      <xdr:rowOff>134408</xdr:rowOff>
    </xdr:to>
    <xdr:cxnSp macro="">
      <xdr:nvCxnSpPr>
        <xdr:cNvPr id="125" name="直線コネクタ 124">
          <a:extLst>
            <a:ext uri="{FF2B5EF4-FFF2-40B4-BE49-F238E27FC236}">
              <a16:creationId xmlns:a16="http://schemas.microsoft.com/office/drawing/2014/main" id="{85945A59-E575-4CE7-ADA9-7B740CE8790B}"/>
            </a:ext>
          </a:extLst>
        </xdr:cNvPr>
        <xdr:cNvCxnSpPr/>
      </xdr:nvCxnSpPr>
      <xdr:spPr>
        <a:xfrm>
          <a:off x="11303000" y="639233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32</xdr:row>
      <xdr:rowOff>40607</xdr:rowOff>
    </xdr:from>
    <xdr:ext cx="410689" cy="225703"/>
    <xdr:sp macro="" textlink="">
      <xdr:nvSpPr>
        <xdr:cNvPr id="126" name="テキスト ボックス 125">
          <a:extLst>
            <a:ext uri="{FF2B5EF4-FFF2-40B4-BE49-F238E27FC236}">
              <a16:creationId xmlns:a16="http://schemas.microsoft.com/office/drawing/2014/main" id="{709A2685-6491-4A9F-9A77-064B68ED42A5}"/>
            </a:ext>
          </a:extLst>
        </xdr:cNvPr>
        <xdr:cNvSpPr txBox="1"/>
      </xdr:nvSpPr>
      <xdr:spPr>
        <a:xfrm>
          <a:off x="10828811" y="6298532"/>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900.0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30</xdr:row>
      <xdr:rowOff>117475</xdr:rowOff>
    </xdr:from>
    <xdr:to>
      <xdr:col>80</xdr:col>
      <xdr:colOff>9525</xdr:colOff>
      <xdr:row>30</xdr:row>
      <xdr:rowOff>117475</xdr:rowOff>
    </xdr:to>
    <xdr:cxnSp macro="">
      <xdr:nvCxnSpPr>
        <xdr:cNvPr id="127" name="直線コネクタ 126">
          <a:extLst>
            <a:ext uri="{FF2B5EF4-FFF2-40B4-BE49-F238E27FC236}">
              <a16:creationId xmlns:a16="http://schemas.microsoft.com/office/drawing/2014/main" id="{8C2F4976-D296-4926-BDDA-F2A5C40D9E5C}"/>
            </a:ext>
          </a:extLst>
        </xdr:cNvPr>
        <xdr:cNvCxnSpPr/>
      </xdr:nvCxnSpPr>
      <xdr:spPr>
        <a:xfrm>
          <a:off x="11303000" y="60325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30</xdr:row>
      <xdr:rowOff>23674</xdr:rowOff>
    </xdr:from>
    <xdr:ext cx="410689" cy="225703"/>
    <xdr:sp macro="" textlink="">
      <xdr:nvSpPr>
        <xdr:cNvPr id="128" name="テキスト ボックス 127">
          <a:extLst>
            <a:ext uri="{FF2B5EF4-FFF2-40B4-BE49-F238E27FC236}">
              <a16:creationId xmlns:a16="http://schemas.microsoft.com/office/drawing/2014/main" id="{EAEA26B9-9DC0-4480-8271-722045737BA7}"/>
            </a:ext>
          </a:extLst>
        </xdr:cNvPr>
        <xdr:cNvSpPr txBox="1"/>
      </xdr:nvSpPr>
      <xdr:spPr>
        <a:xfrm>
          <a:off x="10828811" y="5938699"/>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28</xdr:row>
      <xdr:rowOff>100542</xdr:rowOff>
    </xdr:from>
    <xdr:to>
      <xdr:col>80</xdr:col>
      <xdr:colOff>9525</xdr:colOff>
      <xdr:row>28</xdr:row>
      <xdr:rowOff>100542</xdr:rowOff>
    </xdr:to>
    <xdr:cxnSp macro="">
      <xdr:nvCxnSpPr>
        <xdr:cNvPr id="129" name="直線コネクタ 128">
          <a:extLst>
            <a:ext uri="{FF2B5EF4-FFF2-40B4-BE49-F238E27FC236}">
              <a16:creationId xmlns:a16="http://schemas.microsoft.com/office/drawing/2014/main" id="{7B402A6B-F97A-415E-82CE-6B0091E0A199}"/>
            </a:ext>
          </a:extLst>
        </xdr:cNvPr>
        <xdr:cNvCxnSpPr/>
      </xdr:nvCxnSpPr>
      <xdr:spPr>
        <a:xfrm>
          <a:off x="11303000" y="567266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28</xdr:row>
      <xdr:rowOff>6741</xdr:rowOff>
    </xdr:from>
    <xdr:ext cx="410689" cy="225703"/>
    <xdr:sp macro="" textlink="">
      <xdr:nvSpPr>
        <xdr:cNvPr id="130" name="テキスト ボックス 129">
          <a:extLst>
            <a:ext uri="{FF2B5EF4-FFF2-40B4-BE49-F238E27FC236}">
              <a16:creationId xmlns:a16="http://schemas.microsoft.com/office/drawing/2014/main" id="{9E57E9DC-1BB4-4DE5-ABAC-EDF34306A84C}"/>
            </a:ext>
          </a:extLst>
        </xdr:cNvPr>
        <xdr:cNvSpPr txBox="1"/>
      </xdr:nvSpPr>
      <xdr:spPr>
        <a:xfrm>
          <a:off x="10828811" y="5578866"/>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300.0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26</xdr:row>
      <xdr:rowOff>83608</xdr:rowOff>
    </xdr:from>
    <xdr:to>
      <xdr:col>80</xdr:col>
      <xdr:colOff>9525</xdr:colOff>
      <xdr:row>26</xdr:row>
      <xdr:rowOff>83608</xdr:rowOff>
    </xdr:to>
    <xdr:cxnSp macro="">
      <xdr:nvCxnSpPr>
        <xdr:cNvPr id="131" name="直線コネクタ 130">
          <a:extLst>
            <a:ext uri="{FF2B5EF4-FFF2-40B4-BE49-F238E27FC236}">
              <a16:creationId xmlns:a16="http://schemas.microsoft.com/office/drawing/2014/main" id="{CDECBC79-41A1-4EDA-B748-4D632BED565D}"/>
            </a:ext>
          </a:extLst>
        </xdr:cNvPr>
        <xdr:cNvCxnSpPr/>
      </xdr:nvCxnSpPr>
      <xdr:spPr>
        <a:xfrm>
          <a:off x="11303000" y="531283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158628</xdr:colOff>
      <xdr:row>25</xdr:row>
      <xdr:rowOff>161257</xdr:rowOff>
    </xdr:from>
    <xdr:ext cx="308097" cy="225703"/>
    <xdr:sp macro="" textlink="">
      <xdr:nvSpPr>
        <xdr:cNvPr id="132" name="テキスト ボックス 131">
          <a:extLst>
            <a:ext uri="{FF2B5EF4-FFF2-40B4-BE49-F238E27FC236}">
              <a16:creationId xmlns:a16="http://schemas.microsoft.com/office/drawing/2014/main" id="{9DB30E9B-8052-419C-A4F1-F4B7600FC3DC}"/>
            </a:ext>
          </a:extLst>
        </xdr:cNvPr>
        <xdr:cNvSpPr txBox="1"/>
      </xdr:nvSpPr>
      <xdr:spPr>
        <a:xfrm>
          <a:off x="10931403" y="5219032"/>
          <a:ext cx="30809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24</xdr:row>
      <xdr:rowOff>66675</xdr:rowOff>
    </xdr:from>
    <xdr:to>
      <xdr:col>80</xdr:col>
      <xdr:colOff>9525</xdr:colOff>
      <xdr:row>24</xdr:row>
      <xdr:rowOff>66675</xdr:rowOff>
    </xdr:to>
    <xdr:cxnSp macro="">
      <xdr:nvCxnSpPr>
        <xdr:cNvPr id="133" name="直線コネクタ 132">
          <a:extLst>
            <a:ext uri="{FF2B5EF4-FFF2-40B4-BE49-F238E27FC236}">
              <a16:creationId xmlns:a16="http://schemas.microsoft.com/office/drawing/2014/main" id="{E59D3AAB-294E-4E5A-96B1-0AD0F8DF7D07}"/>
            </a:ext>
          </a:extLst>
        </xdr:cNvPr>
        <xdr:cNvCxnSpPr/>
      </xdr:nvCxnSpPr>
      <xdr:spPr>
        <a:xfrm>
          <a:off x="11303000" y="4953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149225</xdr:colOff>
      <xdr:row>24</xdr:row>
      <xdr:rowOff>66675</xdr:rowOff>
    </xdr:from>
    <xdr:to>
      <xdr:col>80</xdr:col>
      <xdr:colOff>9525</xdr:colOff>
      <xdr:row>36</xdr:row>
      <xdr:rowOff>168275</xdr:rowOff>
    </xdr:to>
    <xdr:sp macro="" textlink="">
      <xdr:nvSpPr>
        <xdr:cNvPr id="134" name="債務償還比率グラフ枠">
          <a:extLst>
            <a:ext uri="{FF2B5EF4-FFF2-40B4-BE49-F238E27FC236}">
              <a16:creationId xmlns:a16="http://schemas.microsoft.com/office/drawing/2014/main" id="{45338DFC-1238-4D7E-94C9-20AAA55D4E17}"/>
            </a:ext>
          </a:extLst>
        </xdr:cNvPr>
        <xdr:cNvSpPr/>
      </xdr:nvSpPr>
      <xdr:spPr>
        <a:xfrm>
          <a:off x="11303000" y="4953000"/>
          <a:ext cx="4241800" cy="2159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xdr:colOff>
      <xdr:row>26</xdr:row>
      <xdr:rowOff>83608</xdr:rowOff>
    </xdr:from>
    <xdr:to>
      <xdr:col>76</xdr:col>
      <xdr:colOff>21589</xdr:colOff>
      <xdr:row>34</xdr:row>
      <xdr:rowOff>106242</xdr:rowOff>
    </xdr:to>
    <xdr:cxnSp macro="">
      <xdr:nvCxnSpPr>
        <xdr:cNvPr id="135" name="直線コネクタ 134">
          <a:extLst>
            <a:ext uri="{FF2B5EF4-FFF2-40B4-BE49-F238E27FC236}">
              <a16:creationId xmlns:a16="http://schemas.microsoft.com/office/drawing/2014/main" id="{7EDD9188-BB7F-45BF-BF7D-41F8A84B264B}"/>
            </a:ext>
          </a:extLst>
        </xdr:cNvPr>
        <xdr:cNvCxnSpPr/>
      </xdr:nvCxnSpPr>
      <xdr:spPr>
        <a:xfrm flipV="1">
          <a:off x="14793595" y="5312833"/>
          <a:ext cx="1269" cy="139423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34</xdr:row>
      <xdr:rowOff>110069</xdr:rowOff>
    </xdr:from>
    <xdr:ext cx="560923" cy="259045"/>
    <xdr:sp macro="" textlink="">
      <xdr:nvSpPr>
        <xdr:cNvPr id="136" name="債務償還比率最小値テキスト">
          <a:extLst>
            <a:ext uri="{FF2B5EF4-FFF2-40B4-BE49-F238E27FC236}">
              <a16:creationId xmlns:a16="http://schemas.microsoft.com/office/drawing/2014/main" id="{A6663AA5-DE8D-4C4B-A1B2-36641DA20A01}"/>
            </a:ext>
          </a:extLst>
        </xdr:cNvPr>
        <xdr:cNvSpPr txBox="1"/>
      </xdr:nvSpPr>
      <xdr:spPr>
        <a:xfrm>
          <a:off x="14846300" y="6710894"/>
          <a:ext cx="560923"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1,162.4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34</xdr:row>
      <xdr:rowOff>106242</xdr:rowOff>
    </xdr:from>
    <xdr:to>
      <xdr:col>76</xdr:col>
      <xdr:colOff>111125</xdr:colOff>
      <xdr:row>34</xdr:row>
      <xdr:rowOff>106242</xdr:rowOff>
    </xdr:to>
    <xdr:cxnSp macro="">
      <xdr:nvCxnSpPr>
        <xdr:cNvPr id="137" name="直線コネクタ 136">
          <a:extLst>
            <a:ext uri="{FF2B5EF4-FFF2-40B4-BE49-F238E27FC236}">
              <a16:creationId xmlns:a16="http://schemas.microsoft.com/office/drawing/2014/main" id="{243D9963-F746-4A44-A251-B0C465AA9779}"/>
            </a:ext>
          </a:extLst>
        </xdr:cNvPr>
        <xdr:cNvCxnSpPr/>
      </xdr:nvCxnSpPr>
      <xdr:spPr>
        <a:xfrm>
          <a:off x="14706600" y="670706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25</xdr:row>
      <xdr:rowOff>30285</xdr:rowOff>
    </xdr:from>
    <xdr:ext cx="340478" cy="259045"/>
    <xdr:sp macro="" textlink="">
      <xdr:nvSpPr>
        <xdr:cNvPr id="138" name="債務償還比率最大値テキスト">
          <a:extLst>
            <a:ext uri="{FF2B5EF4-FFF2-40B4-BE49-F238E27FC236}">
              <a16:creationId xmlns:a16="http://schemas.microsoft.com/office/drawing/2014/main" id="{1519B558-364E-4C73-B351-11F60F98E713}"/>
            </a:ext>
          </a:extLst>
        </xdr:cNvPr>
        <xdr:cNvSpPr txBox="1"/>
      </xdr:nvSpPr>
      <xdr:spPr>
        <a:xfrm>
          <a:off x="14846300" y="5088060"/>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26</xdr:row>
      <xdr:rowOff>83608</xdr:rowOff>
    </xdr:from>
    <xdr:to>
      <xdr:col>76</xdr:col>
      <xdr:colOff>111125</xdr:colOff>
      <xdr:row>26</xdr:row>
      <xdr:rowOff>83608</xdr:rowOff>
    </xdr:to>
    <xdr:cxnSp macro="">
      <xdr:nvCxnSpPr>
        <xdr:cNvPr id="139" name="直線コネクタ 138">
          <a:extLst>
            <a:ext uri="{FF2B5EF4-FFF2-40B4-BE49-F238E27FC236}">
              <a16:creationId xmlns:a16="http://schemas.microsoft.com/office/drawing/2014/main" id="{2E5711C9-5DC4-4BF1-A619-7A43A881EAE5}"/>
            </a:ext>
          </a:extLst>
        </xdr:cNvPr>
        <xdr:cNvCxnSpPr/>
      </xdr:nvCxnSpPr>
      <xdr:spPr>
        <a:xfrm>
          <a:off x="14706600" y="53128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29</xdr:row>
      <xdr:rowOff>115079</xdr:rowOff>
    </xdr:from>
    <xdr:ext cx="469744" cy="259045"/>
    <xdr:sp macro="" textlink="">
      <xdr:nvSpPr>
        <xdr:cNvPr id="140" name="債務償還比率平均値テキスト">
          <a:extLst>
            <a:ext uri="{FF2B5EF4-FFF2-40B4-BE49-F238E27FC236}">
              <a16:creationId xmlns:a16="http://schemas.microsoft.com/office/drawing/2014/main" id="{71BE8D13-F726-43AC-9D5E-12BFC5FC54C1}"/>
            </a:ext>
          </a:extLst>
        </xdr:cNvPr>
        <xdr:cNvSpPr txBox="1"/>
      </xdr:nvSpPr>
      <xdr:spPr>
        <a:xfrm>
          <a:off x="14846300" y="585865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515.4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29</xdr:row>
      <xdr:rowOff>136652</xdr:rowOff>
    </xdr:from>
    <xdr:to>
      <xdr:col>76</xdr:col>
      <xdr:colOff>73025</xdr:colOff>
      <xdr:row>30</xdr:row>
      <xdr:rowOff>66802</xdr:rowOff>
    </xdr:to>
    <xdr:sp macro="" textlink="">
      <xdr:nvSpPr>
        <xdr:cNvPr id="141" name="フローチャート: 判断 140">
          <a:extLst>
            <a:ext uri="{FF2B5EF4-FFF2-40B4-BE49-F238E27FC236}">
              <a16:creationId xmlns:a16="http://schemas.microsoft.com/office/drawing/2014/main" id="{0FE0CB74-14F0-4837-8A4E-9105FF61D929}"/>
            </a:ext>
          </a:extLst>
        </xdr:cNvPr>
        <xdr:cNvSpPr/>
      </xdr:nvSpPr>
      <xdr:spPr>
        <a:xfrm>
          <a:off x="14744700" y="58802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22225</xdr:colOff>
      <xdr:row>29</xdr:row>
      <xdr:rowOff>138571</xdr:rowOff>
    </xdr:from>
    <xdr:to>
      <xdr:col>72</xdr:col>
      <xdr:colOff>123825</xdr:colOff>
      <xdr:row>30</xdr:row>
      <xdr:rowOff>68721</xdr:rowOff>
    </xdr:to>
    <xdr:sp macro="" textlink="">
      <xdr:nvSpPr>
        <xdr:cNvPr id="142" name="フローチャート: 判断 141">
          <a:extLst>
            <a:ext uri="{FF2B5EF4-FFF2-40B4-BE49-F238E27FC236}">
              <a16:creationId xmlns:a16="http://schemas.microsoft.com/office/drawing/2014/main" id="{496C0552-C96B-4D4F-A619-6FDB04FFD847}"/>
            </a:ext>
          </a:extLst>
        </xdr:cNvPr>
        <xdr:cNvSpPr/>
      </xdr:nvSpPr>
      <xdr:spPr>
        <a:xfrm>
          <a:off x="14033500" y="58821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22225</xdr:colOff>
      <xdr:row>29</xdr:row>
      <xdr:rowOff>117221</xdr:rowOff>
    </xdr:from>
    <xdr:to>
      <xdr:col>68</xdr:col>
      <xdr:colOff>123825</xdr:colOff>
      <xdr:row>30</xdr:row>
      <xdr:rowOff>47371</xdr:rowOff>
    </xdr:to>
    <xdr:sp macro="" textlink="">
      <xdr:nvSpPr>
        <xdr:cNvPr id="143" name="フローチャート: 判断 142">
          <a:extLst>
            <a:ext uri="{FF2B5EF4-FFF2-40B4-BE49-F238E27FC236}">
              <a16:creationId xmlns:a16="http://schemas.microsoft.com/office/drawing/2014/main" id="{420D6911-E8BB-48BB-BAFC-BA71035FDD17}"/>
            </a:ext>
          </a:extLst>
        </xdr:cNvPr>
        <xdr:cNvSpPr/>
      </xdr:nvSpPr>
      <xdr:spPr>
        <a:xfrm>
          <a:off x="13271500" y="58607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22225</xdr:colOff>
      <xdr:row>29</xdr:row>
      <xdr:rowOff>63965</xdr:rowOff>
    </xdr:from>
    <xdr:to>
      <xdr:col>64</xdr:col>
      <xdr:colOff>123825</xdr:colOff>
      <xdr:row>29</xdr:row>
      <xdr:rowOff>165565</xdr:rowOff>
    </xdr:to>
    <xdr:sp macro="" textlink="">
      <xdr:nvSpPr>
        <xdr:cNvPr id="144" name="フローチャート: 判断 143">
          <a:extLst>
            <a:ext uri="{FF2B5EF4-FFF2-40B4-BE49-F238E27FC236}">
              <a16:creationId xmlns:a16="http://schemas.microsoft.com/office/drawing/2014/main" id="{00B8B551-D4A6-42E0-9642-5B8EAF1DA5A6}"/>
            </a:ext>
          </a:extLst>
        </xdr:cNvPr>
        <xdr:cNvSpPr/>
      </xdr:nvSpPr>
      <xdr:spPr>
        <a:xfrm>
          <a:off x="12509500" y="58075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22225</xdr:colOff>
      <xdr:row>30</xdr:row>
      <xdr:rowOff>94862</xdr:rowOff>
    </xdr:from>
    <xdr:to>
      <xdr:col>60</xdr:col>
      <xdr:colOff>123825</xdr:colOff>
      <xdr:row>31</xdr:row>
      <xdr:rowOff>25012</xdr:rowOff>
    </xdr:to>
    <xdr:sp macro="" textlink="">
      <xdr:nvSpPr>
        <xdr:cNvPr id="145" name="フローチャート: 判断 144">
          <a:extLst>
            <a:ext uri="{FF2B5EF4-FFF2-40B4-BE49-F238E27FC236}">
              <a16:creationId xmlns:a16="http://schemas.microsoft.com/office/drawing/2014/main" id="{0E3B05B6-54F7-4FC5-9672-7B85121E5FC1}"/>
            </a:ext>
          </a:extLst>
        </xdr:cNvPr>
        <xdr:cNvSpPr/>
      </xdr:nvSpPr>
      <xdr:spPr>
        <a:xfrm>
          <a:off x="11747500" y="60098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34925</xdr:colOff>
      <xdr:row>37</xdr:row>
      <xdr:rowOff>42724</xdr:rowOff>
    </xdr:from>
    <xdr:ext cx="762000" cy="225703"/>
    <xdr:sp macro="" textlink="">
      <xdr:nvSpPr>
        <xdr:cNvPr id="146" name="テキスト ボックス 145">
          <a:extLst>
            <a:ext uri="{FF2B5EF4-FFF2-40B4-BE49-F238E27FC236}">
              <a16:creationId xmlns:a16="http://schemas.microsoft.com/office/drawing/2014/main" id="{881DDD2C-1841-476F-BB01-14A770BCDD83}"/>
            </a:ext>
          </a:extLst>
        </xdr:cNvPr>
        <xdr:cNvSpPr txBox="1"/>
      </xdr:nvSpPr>
      <xdr:spPr>
        <a:xfrm>
          <a:off x="146177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85725</xdr:colOff>
      <xdr:row>37</xdr:row>
      <xdr:rowOff>42724</xdr:rowOff>
    </xdr:from>
    <xdr:ext cx="762000" cy="225703"/>
    <xdr:sp macro="" textlink="">
      <xdr:nvSpPr>
        <xdr:cNvPr id="147" name="テキスト ボックス 146">
          <a:extLst>
            <a:ext uri="{FF2B5EF4-FFF2-40B4-BE49-F238E27FC236}">
              <a16:creationId xmlns:a16="http://schemas.microsoft.com/office/drawing/2014/main" id="{20A37549-3AF0-42D3-896F-FF5765E8D663}"/>
            </a:ext>
          </a:extLst>
        </xdr:cNvPr>
        <xdr:cNvSpPr txBox="1"/>
      </xdr:nvSpPr>
      <xdr:spPr>
        <a:xfrm>
          <a:off x="13906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85725</xdr:colOff>
      <xdr:row>37</xdr:row>
      <xdr:rowOff>42724</xdr:rowOff>
    </xdr:from>
    <xdr:ext cx="762000" cy="225703"/>
    <xdr:sp macro="" textlink="">
      <xdr:nvSpPr>
        <xdr:cNvPr id="148" name="テキスト ボックス 147">
          <a:extLst>
            <a:ext uri="{FF2B5EF4-FFF2-40B4-BE49-F238E27FC236}">
              <a16:creationId xmlns:a16="http://schemas.microsoft.com/office/drawing/2014/main" id="{6D64FD15-F5A9-4D4C-8E5E-EB311363A8D2}"/>
            </a:ext>
          </a:extLst>
        </xdr:cNvPr>
        <xdr:cNvSpPr txBox="1"/>
      </xdr:nvSpPr>
      <xdr:spPr>
        <a:xfrm>
          <a:off x="13144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85725</xdr:colOff>
      <xdr:row>37</xdr:row>
      <xdr:rowOff>42724</xdr:rowOff>
    </xdr:from>
    <xdr:ext cx="762000" cy="225703"/>
    <xdr:sp macro="" textlink="">
      <xdr:nvSpPr>
        <xdr:cNvPr id="149" name="テキスト ボックス 148">
          <a:extLst>
            <a:ext uri="{FF2B5EF4-FFF2-40B4-BE49-F238E27FC236}">
              <a16:creationId xmlns:a16="http://schemas.microsoft.com/office/drawing/2014/main" id="{F5FEF11E-FD7B-4217-A94C-C87BA1C141AE}"/>
            </a:ext>
          </a:extLst>
        </xdr:cNvPr>
        <xdr:cNvSpPr txBox="1"/>
      </xdr:nvSpPr>
      <xdr:spPr>
        <a:xfrm>
          <a:off x="12382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85725</xdr:colOff>
      <xdr:row>37</xdr:row>
      <xdr:rowOff>42724</xdr:rowOff>
    </xdr:from>
    <xdr:ext cx="762000" cy="225703"/>
    <xdr:sp macro="" textlink="">
      <xdr:nvSpPr>
        <xdr:cNvPr id="150" name="テキスト ボックス 149">
          <a:extLst>
            <a:ext uri="{FF2B5EF4-FFF2-40B4-BE49-F238E27FC236}">
              <a16:creationId xmlns:a16="http://schemas.microsoft.com/office/drawing/2014/main" id="{2BCC4C92-8B58-41D8-853E-BC2117D2D490}"/>
            </a:ext>
          </a:extLst>
        </xdr:cNvPr>
        <xdr:cNvSpPr txBox="1"/>
      </xdr:nvSpPr>
      <xdr:spPr>
        <a:xfrm>
          <a:off x="11620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28</xdr:row>
      <xdr:rowOff>59937</xdr:rowOff>
    </xdr:from>
    <xdr:to>
      <xdr:col>76</xdr:col>
      <xdr:colOff>73025</xdr:colOff>
      <xdr:row>28</xdr:row>
      <xdr:rowOff>161537</xdr:rowOff>
    </xdr:to>
    <xdr:sp macro="" textlink="">
      <xdr:nvSpPr>
        <xdr:cNvPr id="151" name="楕円 150">
          <a:extLst>
            <a:ext uri="{FF2B5EF4-FFF2-40B4-BE49-F238E27FC236}">
              <a16:creationId xmlns:a16="http://schemas.microsoft.com/office/drawing/2014/main" id="{45B30FE9-09F3-418A-BF00-2086704F87F6}"/>
            </a:ext>
          </a:extLst>
        </xdr:cNvPr>
        <xdr:cNvSpPr/>
      </xdr:nvSpPr>
      <xdr:spPr>
        <a:xfrm>
          <a:off x="14744700" y="56320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73025</xdr:colOff>
      <xdr:row>27</xdr:row>
      <xdr:rowOff>82814</xdr:rowOff>
    </xdr:from>
    <xdr:ext cx="469744" cy="259045"/>
    <xdr:sp macro="" textlink="">
      <xdr:nvSpPr>
        <xdr:cNvPr id="152" name="債務償還比率該当値テキスト">
          <a:extLst>
            <a:ext uri="{FF2B5EF4-FFF2-40B4-BE49-F238E27FC236}">
              <a16:creationId xmlns:a16="http://schemas.microsoft.com/office/drawing/2014/main" id="{AC2D5116-E2C9-4276-BD3F-4AFCF1EB4C47}"/>
            </a:ext>
          </a:extLst>
        </xdr:cNvPr>
        <xdr:cNvSpPr txBox="1"/>
      </xdr:nvSpPr>
      <xdr:spPr>
        <a:xfrm>
          <a:off x="14846300" y="548348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308.5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22225</xdr:colOff>
      <xdr:row>28</xdr:row>
      <xdr:rowOff>27672</xdr:rowOff>
    </xdr:from>
    <xdr:to>
      <xdr:col>72</xdr:col>
      <xdr:colOff>123825</xdr:colOff>
      <xdr:row>28</xdr:row>
      <xdr:rowOff>129272</xdr:rowOff>
    </xdr:to>
    <xdr:sp macro="" textlink="">
      <xdr:nvSpPr>
        <xdr:cNvPr id="153" name="楕円 152">
          <a:extLst>
            <a:ext uri="{FF2B5EF4-FFF2-40B4-BE49-F238E27FC236}">
              <a16:creationId xmlns:a16="http://schemas.microsoft.com/office/drawing/2014/main" id="{1A5EC1F1-AB60-4B91-8BDF-7E3357E36C5B}"/>
            </a:ext>
          </a:extLst>
        </xdr:cNvPr>
        <xdr:cNvSpPr/>
      </xdr:nvSpPr>
      <xdr:spPr>
        <a:xfrm>
          <a:off x="14033500" y="55997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73025</xdr:colOff>
      <xdr:row>28</xdr:row>
      <xdr:rowOff>78472</xdr:rowOff>
    </xdr:from>
    <xdr:to>
      <xdr:col>76</xdr:col>
      <xdr:colOff>22225</xdr:colOff>
      <xdr:row>28</xdr:row>
      <xdr:rowOff>110737</xdr:rowOff>
    </xdr:to>
    <xdr:cxnSp macro="">
      <xdr:nvCxnSpPr>
        <xdr:cNvPr id="154" name="直線コネクタ 153">
          <a:extLst>
            <a:ext uri="{FF2B5EF4-FFF2-40B4-BE49-F238E27FC236}">
              <a16:creationId xmlns:a16="http://schemas.microsoft.com/office/drawing/2014/main" id="{A709AACC-14BA-40AF-B548-FB8A67D91D68}"/>
            </a:ext>
          </a:extLst>
        </xdr:cNvPr>
        <xdr:cNvCxnSpPr/>
      </xdr:nvCxnSpPr>
      <xdr:spPr>
        <a:xfrm>
          <a:off x="14084300" y="5650597"/>
          <a:ext cx="711200" cy="322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22225</xdr:colOff>
      <xdr:row>27</xdr:row>
      <xdr:rowOff>130034</xdr:rowOff>
    </xdr:from>
    <xdr:to>
      <xdr:col>68</xdr:col>
      <xdr:colOff>123825</xdr:colOff>
      <xdr:row>28</xdr:row>
      <xdr:rowOff>60184</xdr:rowOff>
    </xdr:to>
    <xdr:sp macro="" textlink="">
      <xdr:nvSpPr>
        <xdr:cNvPr id="155" name="楕円 154">
          <a:extLst>
            <a:ext uri="{FF2B5EF4-FFF2-40B4-BE49-F238E27FC236}">
              <a16:creationId xmlns:a16="http://schemas.microsoft.com/office/drawing/2014/main" id="{959B332D-93F6-4182-94AF-5110F6CFEBC2}"/>
            </a:ext>
          </a:extLst>
        </xdr:cNvPr>
        <xdr:cNvSpPr/>
      </xdr:nvSpPr>
      <xdr:spPr>
        <a:xfrm>
          <a:off x="13271500" y="55307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73025</xdr:colOff>
      <xdr:row>28</xdr:row>
      <xdr:rowOff>9384</xdr:rowOff>
    </xdr:from>
    <xdr:to>
      <xdr:col>72</xdr:col>
      <xdr:colOff>73025</xdr:colOff>
      <xdr:row>28</xdr:row>
      <xdr:rowOff>78472</xdr:rowOff>
    </xdr:to>
    <xdr:cxnSp macro="">
      <xdr:nvCxnSpPr>
        <xdr:cNvPr id="156" name="直線コネクタ 155">
          <a:extLst>
            <a:ext uri="{FF2B5EF4-FFF2-40B4-BE49-F238E27FC236}">
              <a16:creationId xmlns:a16="http://schemas.microsoft.com/office/drawing/2014/main" id="{8FD73E72-3476-4CD3-963B-14B84D361A77}"/>
            </a:ext>
          </a:extLst>
        </xdr:cNvPr>
        <xdr:cNvCxnSpPr/>
      </xdr:nvCxnSpPr>
      <xdr:spPr>
        <a:xfrm>
          <a:off x="13322300" y="5581509"/>
          <a:ext cx="762000" cy="690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64</xdr:col>
      <xdr:colOff>22225</xdr:colOff>
      <xdr:row>27</xdr:row>
      <xdr:rowOff>76898</xdr:rowOff>
    </xdr:from>
    <xdr:to>
      <xdr:col>64</xdr:col>
      <xdr:colOff>123825</xdr:colOff>
      <xdr:row>28</xdr:row>
      <xdr:rowOff>7048</xdr:rowOff>
    </xdr:to>
    <xdr:sp macro="" textlink="">
      <xdr:nvSpPr>
        <xdr:cNvPr id="157" name="楕円 156">
          <a:extLst>
            <a:ext uri="{FF2B5EF4-FFF2-40B4-BE49-F238E27FC236}">
              <a16:creationId xmlns:a16="http://schemas.microsoft.com/office/drawing/2014/main" id="{4AF759A5-F6C8-40B6-97CB-DBBCAF4B8DC9}"/>
            </a:ext>
          </a:extLst>
        </xdr:cNvPr>
        <xdr:cNvSpPr/>
      </xdr:nvSpPr>
      <xdr:spPr>
        <a:xfrm>
          <a:off x="12509500" y="54775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73025</xdr:colOff>
      <xdr:row>27</xdr:row>
      <xdr:rowOff>127698</xdr:rowOff>
    </xdr:from>
    <xdr:to>
      <xdr:col>68</xdr:col>
      <xdr:colOff>73025</xdr:colOff>
      <xdr:row>28</xdr:row>
      <xdr:rowOff>9384</xdr:rowOff>
    </xdr:to>
    <xdr:cxnSp macro="">
      <xdr:nvCxnSpPr>
        <xdr:cNvPr id="158" name="直線コネクタ 157">
          <a:extLst>
            <a:ext uri="{FF2B5EF4-FFF2-40B4-BE49-F238E27FC236}">
              <a16:creationId xmlns:a16="http://schemas.microsoft.com/office/drawing/2014/main" id="{9127BABD-7C8C-4287-BCA4-0A5795B35C45}"/>
            </a:ext>
          </a:extLst>
        </xdr:cNvPr>
        <xdr:cNvCxnSpPr/>
      </xdr:nvCxnSpPr>
      <xdr:spPr>
        <a:xfrm>
          <a:off x="12560300" y="5528373"/>
          <a:ext cx="762000" cy="531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60</xdr:col>
      <xdr:colOff>22225</xdr:colOff>
      <xdr:row>28</xdr:row>
      <xdr:rowOff>40026</xdr:rowOff>
    </xdr:from>
    <xdr:to>
      <xdr:col>60</xdr:col>
      <xdr:colOff>123825</xdr:colOff>
      <xdr:row>28</xdr:row>
      <xdr:rowOff>141626</xdr:rowOff>
    </xdr:to>
    <xdr:sp macro="" textlink="">
      <xdr:nvSpPr>
        <xdr:cNvPr id="159" name="楕円 158">
          <a:extLst>
            <a:ext uri="{FF2B5EF4-FFF2-40B4-BE49-F238E27FC236}">
              <a16:creationId xmlns:a16="http://schemas.microsoft.com/office/drawing/2014/main" id="{13443F34-EE0F-4F73-8087-1BDA223A958B}"/>
            </a:ext>
          </a:extLst>
        </xdr:cNvPr>
        <xdr:cNvSpPr/>
      </xdr:nvSpPr>
      <xdr:spPr>
        <a:xfrm>
          <a:off x="11747500" y="56121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73025</xdr:colOff>
      <xdr:row>27</xdr:row>
      <xdr:rowOff>127698</xdr:rowOff>
    </xdr:from>
    <xdr:to>
      <xdr:col>64</xdr:col>
      <xdr:colOff>73025</xdr:colOff>
      <xdr:row>28</xdr:row>
      <xdr:rowOff>90826</xdr:rowOff>
    </xdr:to>
    <xdr:cxnSp macro="">
      <xdr:nvCxnSpPr>
        <xdr:cNvPr id="160" name="直線コネクタ 159">
          <a:extLst>
            <a:ext uri="{FF2B5EF4-FFF2-40B4-BE49-F238E27FC236}">
              <a16:creationId xmlns:a16="http://schemas.microsoft.com/office/drawing/2014/main" id="{E91A9ECE-CA64-4DFA-8B0D-BDB7C1AEF5A6}"/>
            </a:ext>
          </a:extLst>
        </xdr:cNvPr>
        <xdr:cNvCxnSpPr/>
      </xdr:nvCxnSpPr>
      <xdr:spPr>
        <a:xfrm flipV="1">
          <a:off x="11798300" y="5528373"/>
          <a:ext cx="762000" cy="1345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71</xdr:col>
      <xdr:colOff>15952</xdr:colOff>
      <xdr:row>30</xdr:row>
      <xdr:rowOff>59848</xdr:rowOff>
    </xdr:from>
    <xdr:ext cx="469744" cy="259045"/>
    <xdr:sp macro="" textlink="">
      <xdr:nvSpPr>
        <xdr:cNvPr id="161" name="n_1aveValue債務償還比率">
          <a:extLst>
            <a:ext uri="{FF2B5EF4-FFF2-40B4-BE49-F238E27FC236}">
              <a16:creationId xmlns:a16="http://schemas.microsoft.com/office/drawing/2014/main" id="{076FF996-AC65-4EAD-BEBD-E3D438D38E1E}"/>
            </a:ext>
          </a:extLst>
        </xdr:cNvPr>
        <xdr:cNvSpPr txBox="1"/>
      </xdr:nvSpPr>
      <xdr:spPr>
        <a:xfrm>
          <a:off x="13836727" y="597487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30</xdr:row>
      <xdr:rowOff>38498</xdr:rowOff>
    </xdr:from>
    <xdr:ext cx="469744" cy="259045"/>
    <xdr:sp macro="" textlink="">
      <xdr:nvSpPr>
        <xdr:cNvPr id="162" name="n_2aveValue債務償還比率">
          <a:extLst>
            <a:ext uri="{FF2B5EF4-FFF2-40B4-BE49-F238E27FC236}">
              <a16:creationId xmlns:a16="http://schemas.microsoft.com/office/drawing/2014/main" id="{307DE41A-7C59-431A-ADC6-F87060800C11}"/>
            </a:ext>
          </a:extLst>
        </xdr:cNvPr>
        <xdr:cNvSpPr txBox="1"/>
      </xdr:nvSpPr>
      <xdr:spPr>
        <a:xfrm>
          <a:off x="13087427" y="59535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29</xdr:row>
      <xdr:rowOff>156692</xdr:rowOff>
    </xdr:from>
    <xdr:ext cx="469744" cy="259045"/>
    <xdr:sp macro="" textlink="">
      <xdr:nvSpPr>
        <xdr:cNvPr id="163" name="n_3aveValue債務償還比率">
          <a:extLst>
            <a:ext uri="{FF2B5EF4-FFF2-40B4-BE49-F238E27FC236}">
              <a16:creationId xmlns:a16="http://schemas.microsoft.com/office/drawing/2014/main" id="{CD09072A-2EFC-486A-91EB-89B2B5A62D8A}"/>
            </a:ext>
          </a:extLst>
        </xdr:cNvPr>
        <xdr:cNvSpPr txBox="1"/>
      </xdr:nvSpPr>
      <xdr:spPr>
        <a:xfrm>
          <a:off x="12325427" y="59002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31</xdr:row>
      <xdr:rowOff>16139</xdr:rowOff>
    </xdr:from>
    <xdr:ext cx="469744" cy="259045"/>
    <xdr:sp macro="" textlink="">
      <xdr:nvSpPr>
        <xdr:cNvPr id="164" name="n_4aveValue債務償還比率">
          <a:extLst>
            <a:ext uri="{FF2B5EF4-FFF2-40B4-BE49-F238E27FC236}">
              <a16:creationId xmlns:a16="http://schemas.microsoft.com/office/drawing/2014/main" id="{8E8B1AC8-88CD-4F76-8176-34927852FC1F}"/>
            </a:ext>
          </a:extLst>
        </xdr:cNvPr>
        <xdr:cNvSpPr txBox="1"/>
      </xdr:nvSpPr>
      <xdr:spPr>
        <a:xfrm>
          <a:off x="11563427" y="61026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15952</xdr:colOff>
      <xdr:row>26</xdr:row>
      <xdr:rowOff>145799</xdr:rowOff>
    </xdr:from>
    <xdr:ext cx="469744" cy="259045"/>
    <xdr:sp macro="" textlink="">
      <xdr:nvSpPr>
        <xdr:cNvPr id="165" name="n_1mainValue債務償還比率">
          <a:extLst>
            <a:ext uri="{FF2B5EF4-FFF2-40B4-BE49-F238E27FC236}">
              <a16:creationId xmlns:a16="http://schemas.microsoft.com/office/drawing/2014/main" id="{A73060F4-B3E2-450B-AD98-28A10746F0BF}"/>
            </a:ext>
          </a:extLst>
        </xdr:cNvPr>
        <xdr:cNvSpPr txBox="1"/>
      </xdr:nvSpPr>
      <xdr:spPr>
        <a:xfrm>
          <a:off x="13836727" y="537502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26</xdr:row>
      <xdr:rowOff>76711</xdr:rowOff>
    </xdr:from>
    <xdr:ext cx="469744" cy="259045"/>
    <xdr:sp macro="" textlink="">
      <xdr:nvSpPr>
        <xdr:cNvPr id="166" name="n_2mainValue債務償還比率">
          <a:extLst>
            <a:ext uri="{FF2B5EF4-FFF2-40B4-BE49-F238E27FC236}">
              <a16:creationId xmlns:a16="http://schemas.microsoft.com/office/drawing/2014/main" id="{F31DB0DE-C46A-48F9-8C68-E82BC46324EF}"/>
            </a:ext>
          </a:extLst>
        </xdr:cNvPr>
        <xdr:cNvSpPr txBox="1"/>
      </xdr:nvSpPr>
      <xdr:spPr>
        <a:xfrm>
          <a:off x="13087427" y="530593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26</xdr:row>
      <xdr:rowOff>23575</xdr:rowOff>
    </xdr:from>
    <xdr:ext cx="469744" cy="259045"/>
    <xdr:sp macro="" textlink="">
      <xdr:nvSpPr>
        <xdr:cNvPr id="167" name="n_3mainValue債務償還比率">
          <a:extLst>
            <a:ext uri="{FF2B5EF4-FFF2-40B4-BE49-F238E27FC236}">
              <a16:creationId xmlns:a16="http://schemas.microsoft.com/office/drawing/2014/main" id="{6FD76DB2-05FA-4951-9E54-B55B5D6F1D08}"/>
            </a:ext>
          </a:extLst>
        </xdr:cNvPr>
        <xdr:cNvSpPr txBox="1"/>
      </xdr:nvSpPr>
      <xdr:spPr>
        <a:xfrm>
          <a:off x="12325427" y="525280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26</xdr:row>
      <xdr:rowOff>158153</xdr:rowOff>
    </xdr:from>
    <xdr:ext cx="469744" cy="259045"/>
    <xdr:sp macro="" textlink="">
      <xdr:nvSpPr>
        <xdr:cNvPr id="168" name="n_4mainValue債務償還比率">
          <a:extLst>
            <a:ext uri="{FF2B5EF4-FFF2-40B4-BE49-F238E27FC236}">
              <a16:creationId xmlns:a16="http://schemas.microsoft.com/office/drawing/2014/main" id="{7733B930-887C-4279-A1EC-F94CBEF8361E}"/>
            </a:ext>
          </a:extLst>
        </xdr:cNvPr>
        <xdr:cNvSpPr txBox="1"/>
      </xdr:nvSpPr>
      <xdr:spPr>
        <a:xfrm>
          <a:off x="11563427" y="538737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41</xdr:row>
      <xdr:rowOff>152400</xdr:rowOff>
    </xdr:from>
    <xdr:to>
      <xdr:col>36</xdr:col>
      <xdr:colOff>22225</xdr:colOff>
      <xdr:row>43</xdr:row>
      <xdr:rowOff>152400</xdr:rowOff>
    </xdr:to>
    <xdr:sp macro="" textlink="">
      <xdr:nvSpPr>
        <xdr:cNvPr id="169" name="正方形/長方形 168">
          <a:extLst>
            <a:ext uri="{FF2B5EF4-FFF2-40B4-BE49-F238E27FC236}">
              <a16:creationId xmlns:a16="http://schemas.microsoft.com/office/drawing/2014/main" id="{FA498914-7A81-4190-B595-164C0286CA8D}"/>
            </a:ext>
          </a:extLst>
        </xdr:cNvPr>
        <xdr:cNvSpPr/>
      </xdr:nvSpPr>
      <xdr:spPr>
        <a:xfrm>
          <a:off x="1270000" y="8001000"/>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将来負担比率と有形固定資産減価償却率の推移</a:t>
          </a:r>
        </a:p>
      </xdr:txBody>
    </xdr:sp>
    <xdr:clientData/>
  </xdr:twoCellAnchor>
  <xdr:twoCellAnchor>
    <xdr:from>
      <xdr:col>5</xdr:col>
      <xdr:colOff>22225</xdr:colOff>
      <xdr:row>63</xdr:row>
      <xdr:rowOff>142875</xdr:rowOff>
    </xdr:from>
    <xdr:to>
      <xdr:col>36</xdr:col>
      <xdr:colOff>22225</xdr:colOff>
      <xdr:row>65</xdr:row>
      <xdr:rowOff>142875</xdr:rowOff>
    </xdr:to>
    <xdr:sp macro="" textlink="">
      <xdr:nvSpPr>
        <xdr:cNvPr id="170" name="正方形/長方形 169">
          <a:extLst>
            <a:ext uri="{FF2B5EF4-FFF2-40B4-BE49-F238E27FC236}">
              <a16:creationId xmlns:a16="http://schemas.microsoft.com/office/drawing/2014/main" id="{D285507C-0D10-4EBE-A8A8-0D908217A3C0}"/>
            </a:ext>
          </a:extLst>
        </xdr:cNvPr>
        <xdr:cNvSpPr/>
      </xdr:nvSpPr>
      <xdr:spPr>
        <a:xfrm>
          <a:off x="1270000" y="11811000"/>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将来負担比率と実質公債費比率の推移</a:t>
          </a:r>
        </a:p>
      </xdr:txBody>
    </xdr:sp>
    <xdr:clientData/>
  </xdr:twoCellAnchor>
  <xdr:oneCellAnchor>
    <xdr:from>
      <xdr:col>3</xdr:col>
      <xdr:colOff>47625</xdr:colOff>
      <xdr:row>43</xdr:row>
      <xdr:rowOff>63500</xdr:rowOff>
    </xdr:from>
    <xdr:ext cx="370358" cy="242374"/>
    <xdr:sp macro="" textlink="">
      <xdr:nvSpPr>
        <xdr:cNvPr id="171" name="テキスト ボックス 170">
          <a:extLst>
            <a:ext uri="{FF2B5EF4-FFF2-40B4-BE49-F238E27FC236}">
              <a16:creationId xmlns:a16="http://schemas.microsoft.com/office/drawing/2014/main" id="{B0C28B20-1CF4-4059-93E9-C49A60E215C7}"/>
            </a:ext>
          </a:extLst>
        </xdr:cNvPr>
        <xdr:cNvSpPr txBox="1"/>
      </xdr:nvSpPr>
      <xdr:spPr>
        <a:xfrm>
          <a:off x="914400" y="82550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58</xdr:row>
      <xdr:rowOff>158750</xdr:rowOff>
    </xdr:from>
    <xdr:ext cx="370358" cy="242374"/>
    <xdr:sp macro="" textlink="">
      <xdr:nvSpPr>
        <xdr:cNvPr id="172" name="テキスト ボックス 171">
          <a:extLst>
            <a:ext uri="{FF2B5EF4-FFF2-40B4-BE49-F238E27FC236}">
              <a16:creationId xmlns:a16="http://schemas.microsoft.com/office/drawing/2014/main" id="{4FAEFDE5-03AD-4E0B-8E16-FA647B911B92}"/>
            </a:ext>
          </a:extLst>
        </xdr:cNvPr>
        <xdr:cNvSpPr txBox="1"/>
      </xdr:nvSpPr>
      <xdr:spPr>
        <a:xfrm>
          <a:off x="6985000" y="109220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xdr:col>
      <xdr:colOff>47625</xdr:colOff>
      <xdr:row>65</xdr:row>
      <xdr:rowOff>28575</xdr:rowOff>
    </xdr:from>
    <xdr:ext cx="370358" cy="242374"/>
    <xdr:sp macro="" textlink="">
      <xdr:nvSpPr>
        <xdr:cNvPr id="173" name="テキスト ボックス 172">
          <a:extLst>
            <a:ext uri="{FF2B5EF4-FFF2-40B4-BE49-F238E27FC236}">
              <a16:creationId xmlns:a16="http://schemas.microsoft.com/office/drawing/2014/main" id="{313D95ED-C6B6-4FB0-9F25-D220FFDEFDAA}"/>
            </a:ext>
          </a:extLst>
        </xdr:cNvPr>
        <xdr:cNvSpPr txBox="1"/>
      </xdr:nvSpPr>
      <xdr:spPr>
        <a:xfrm>
          <a:off x="914400" y="120396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81</xdr:row>
      <xdr:rowOff>41275</xdr:rowOff>
    </xdr:from>
    <xdr:ext cx="370358" cy="242374"/>
    <xdr:sp macro="" textlink="">
      <xdr:nvSpPr>
        <xdr:cNvPr id="174" name="テキスト ボックス 173">
          <a:extLst>
            <a:ext uri="{FF2B5EF4-FFF2-40B4-BE49-F238E27FC236}">
              <a16:creationId xmlns:a16="http://schemas.microsoft.com/office/drawing/2014/main" id="{07A66866-4063-48C7-84F9-6F3177A99D24}"/>
            </a:ext>
          </a:extLst>
        </xdr:cNvPr>
        <xdr:cNvSpPr txBox="1"/>
      </xdr:nvSpPr>
      <xdr:spPr>
        <a:xfrm>
          <a:off x="6985000" y="147955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wsDr>
</file>

<file path=xl/drawings/drawing14.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DAA881AB-6545-427B-A2DE-0F61688B52FF}"/>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(13)-1</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市町村施設類型別ストック情報分析表①</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B044079F-F100-4FB4-9C9F-5189CC457FBB}"/>
            </a:ext>
          </a:extLst>
        </xdr:cNvPr>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6F8020B0-2541-4B1A-A2AC-433F50686E3C}"/>
            </a:ext>
          </a:extLst>
        </xdr:cNvPr>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10D031D2-71E1-482A-ACED-D61CDB93F98F}"/>
            </a:ext>
          </a:extLst>
        </xdr:cNvPr>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東京都国立市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55E27C0B-638F-48B1-A319-CD497D711B3D}"/>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F0B827E2-F009-48DD-A41F-83638FDF1D86}"/>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4214C6C1-7E02-4B0F-A118-E6B84F37CC6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F4B23811-FFA4-4E9A-8AA3-474539A1C9D8}"/>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C6CB0D35-E676-4BEC-AD76-6B1C79DE9EE7}"/>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33E8B2FF-F7E9-4B43-829D-03E5FC27AC3D}"/>
            </a:ext>
          </a:extLst>
        </xdr:cNvPr>
        <xdr:cNvSpPr/>
      </xdr:nvSpPr>
      <xdr:spPr>
        <a:xfrm>
          <a:off x="22225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76,079
74,064
8.15
38,963,396
38,447,010
473,733
17,660,138
12,027,943</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DE3E3C64-991F-4585-83FE-3E61327EB2FF}"/>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FCF2E7D-40FF-4E12-BE0E-380967A1ACB7}"/>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8C1C6362-653D-4936-B469-019AE1FF7FBC}"/>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3.4
2.3</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D467273C-FF19-48FC-8281-D0865867D572}"/>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88F250C1-8F41-4303-AAF4-D7EF683A218B}"/>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0</xdr:colOff>
      <xdr:row>13</xdr:row>
      <xdr:rowOff>120650</xdr:rowOff>
    </xdr:to>
    <xdr:sp macro="" textlink="">
      <xdr:nvSpPr>
        <xdr:cNvPr id="17" name="正方形/長方形 16">
          <a:extLst>
            <a:ext uri="{FF2B5EF4-FFF2-40B4-BE49-F238E27FC236}">
              <a16:creationId xmlns:a16="http://schemas.microsoft.com/office/drawing/2014/main" id="{52EE5A28-29F5-4C93-8404-746339ED3604}"/>
            </a:ext>
          </a:extLst>
        </xdr:cNvPr>
        <xdr:cNvSpPr/>
      </xdr:nvSpPr>
      <xdr:spPr>
        <a:xfrm>
          <a:off x="7175500" y="1714500"/>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9EF3FF2C-CA24-4C65-8061-E604FC9D6AFE}"/>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E4C9DC3D-EC8C-44AE-987F-DFFC00F5888B}"/>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E01CAE4C-6D49-452A-A6E1-C0A7A3EADCAB}"/>
            </a:ext>
          </a:extLst>
        </xdr:cNvPr>
        <xdr:cNvSpPr/>
      </xdr:nvSpPr>
      <xdr:spPr>
        <a:xfrm>
          <a:off x="11334750" y="12192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DD716D48-192F-4AFA-97FA-30D2F966CC6B}"/>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BA2E5A53-6A14-4B6F-8500-4DF918E4220A}"/>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B313D514-485A-4F55-927C-7A850AF6839C}"/>
            </a:ext>
          </a:extLst>
        </xdr:cNvPr>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668560F9-6D86-4FAA-988C-974D5EBF0CB6}"/>
            </a:ext>
          </a:extLst>
        </xdr:cNvPr>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D9553C02-D0CE-4E8C-B897-23D4C07636DF}"/>
            </a:ext>
          </a:extLst>
        </xdr:cNvPr>
        <xdr:cNvCxnSpPr/>
      </xdr:nvCxnSpPr>
      <xdr:spPr>
        <a:xfrm>
          <a:off x="11255375"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C91E8329-C60F-4083-87A5-697F0F7DE1F1}"/>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BC84C9C0-67F1-402B-9B5B-FA998228D485}"/>
            </a:ext>
          </a:extLst>
        </xdr:cNvPr>
        <xdr:cNvCxnSpPr/>
      </xdr:nvCxnSpPr>
      <xdr:spPr>
        <a:xfrm flipV="1">
          <a:off x="11255375"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E94C3EDD-A4F5-4B2F-812E-9B8E4A306D5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81296D22-991A-4500-9F3D-3F3F96FE6E53}"/>
            </a:ext>
          </a:extLst>
        </xdr:cNvPr>
        <xdr:cNvSpPr txBox="1"/>
      </xdr:nvSpPr>
      <xdr:spPr>
        <a:xfrm>
          <a:off x="698500" y="27940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658D067E-D5E8-45CE-B8D8-6247BEBEDE6D}"/>
            </a:ext>
          </a:extLst>
        </xdr:cNvPr>
        <xdr:cNvSpPr txBox="1"/>
      </xdr:nvSpPr>
      <xdr:spPr>
        <a:xfrm>
          <a:off x="698500" y="3111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A01B856A-1CE5-40A1-9C51-DFDDB7F25BFC}"/>
            </a:ext>
          </a:extLst>
        </xdr:cNvPr>
        <xdr:cNvSpPr txBox="1"/>
      </xdr:nvSpPr>
      <xdr:spPr>
        <a:xfrm>
          <a:off x="698500" y="34290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EE9DD0F2-BDC6-4679-B222-4BBC6BE05EC4}"/>
            </a:ext>
          </a:extLst>
        </xdr:cNvPr>
        <xdr:cNvSpPr txBox="1"/>
      </xdr:nvSpPr>
      <xdr:spPr>
        <a:xfrm>
          <a:off x="698500" y="3746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B5F12D7D-B153-47EA-A1E4-C884309181E5}"/>
            </a:ext>
          </a:extLst>
        </xdr:cNvPr>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134E3609-F893-4B83-8DF9-1855A79DE667}"/>
            </a:ext>
          </a:extLst>
        </xdr:cNvPr>
        <xdr:cNvSpPr/>
      </xdr:nvSpPr>
      <xdr:spPr>
        <a:xfrm>
          <a:off x="8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5742E051-E28F-49C7-8A95-4DAD96125D58}"/>
            </a:ext>
          </a:extLst>
        </xdr:cNvPr>
        <xdr:cNvSpPr/>
      </xdr:nvSpPr>
      <xdr:spPr>
        <a:xfrm>
          <a:off x="8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268941F6-65E3-4129-8854-AAE8D39C3F1A}"/>
            </a:ext>
          </a:extLst>
        </xdr:cNvPr>
        <xdr:cNvSpPr/>
      </xdr:nvSpPr>
      <xdr:spPr>
        <a:xfrm>
          <a:off x="190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212227CC-F87E-4D49-A8F8-79241B99BF2D}"/>
            </a:ext>
          </a:extLst>
        </xdr:cNvPr>
        <xdr:cNvSpPr/>
      </xdr:nvSpPr>
      <xdr:spPr>
        <a:xfrm>
          <a:off x="190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8F984A36-3500-41BD-9E7D-86CBDABF529E}"/>
            </a:ext>
          </a:extLst>
        </xdr:cNvPr>
        <xdr:cNvSpPr/>
      </xdr:nvSpPr>
      <xdr:spPr>
        <a:xfrm>
          <a:off x="3048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45D5FE01-5325-4EBC-B112-F7D193DB9747}"/>
            </a:ext>
          </a:extLst>
        </xdr:cNvPr>
        <xdr:cNvSpPr/>
      </xdr:nvSpPr>
      <xdr:spPr>
        <a:xfrm>
          <a:off x="3048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8421FDEF-7298-4D04-ACB6-FB8B89191348}"/>
            </a:ext>
          </a:extLst>
        </xdr:cNvPr>
        <xdr:cNvSpPr/>
      </xdr:nvSpPr>
      <xdr:spPr>
        <a:xfrm>
          <a:off x="762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8049F0CD-B67E-4B86-811A-912994EB4B80}"/>
            </a:ext>
          </a:extLst>
        </xdr:cNvPr>
        <xdr:cNvSpPr txBox="1"/>
      </xdr:nvSpPr>
      <xdr:spPr>
        <a:xfrm>
          <a:off x="723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9C0DF11D-3D18-4022-9357-EC94224EDB92}"/>
            </a:ext>
          </a:extLst>
        </xdr:cNvPr>
        <xdr:cNvCxnSpPr/>
      </xdr:nvCxnSpPr>
      <xdr:spPr>
        <a:xfrm>
          <a:off x="762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BF9EE94A-E589-41DB-875C-E8449BC94263}"/>
            </a:ext>
          </a:extLst>
        </xdr:cNvPr>
        <xdr:cNvSpPr txBox="1"/>
      </xdr:nvSpPr>
      <xdr:spPr>
        <a:xfrm>
          <a:off x="294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42</xdr:row>
      <xdr:rowOff>38100</xdr:rowOff>
    </xdr:from>
    <xdr:to>
      <xdr:col>28</xdr:col>
      <xdr:colOff>114300</xdr:colOff>
      <xdr:row>42</xdr:row>
      <xdr:rowOff>38100</xdr:rowOff>
    </xdr:to>
    <xdr:cxnSp macro="">
      <xdr:nvCxnSpPr>
        <xdr:cNvPr id="44" name="直線コネクタ 43">
          <a:extLst>
            <a:ext uri="{FF2B5EF4-FFF2-40B4-BE49-F238E27FC236}">
              <a16:creationId xmlns:a16="http://schemas.microsoft.com/office/drawing/2014/main" id="{2CE233AC-EF5E-4593-9B9A-64BC3AB6AA8F}"/>
            </a:ext>
          </a:extLst>
        </xdr:cNvPr>
        <xdr:cNvCxnSpPr/>
      </xdr:nvCxnSpPr>
      <xdr:spPr>
        <a:xfrm>
          <a:off x="762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41</xdr:row>
      <xdr:rowOff>67327</xdr:rowOff>
    </xdr:from>
    <xdr:ext cx="467179" cy="259045"/>
    <xdr:sp macro="" textlink="">
      <xdr:nvSpPr>
        <xdr:cNvPr id="45" name="テキスト ボックス 44">
          <a:extLst>
            <a:ext uri="{FF2B5EF4-FFF2-40B4-BE49-F238E27FC236}">
              <a16:creationId xmlns:a16="http://schemas.microsoft.com/office/drawing/2014/main" id="{7F06777A-0351-4794-8A3A-11E0441939D3}"/>
            </a:ext>
          </a:extLst>
        </xdr:cNvPr>
        <xdr:cNvSpPr txBox="1"/>
      </xdr:nvSpPr>
      <xdr:spPr>
        <a:xfrm>
          <a:off x="294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40</xdr:row>
      <xdr:rowOff>0</xdr:rowOff>
    </xdr:from>
    <xdr:to>
      <xdr:col>28</xdr:col>
      <xdr:colOff>114300</xdr:colOff>
      <xdr:row>40</xdr:row>
      <xdr:rowOff>0</xdr:rowOff>
    </xdr:to>
    <xdr:cxnSp macro="">
      <xdr:nvCxnSpPr>
        <xdr:cNvPr id="46" name="直線コネクタ 45">
          <a:extLst>
            <a:ext uri="{FF2B5EF4-FFF2-40B4-BE49-F238E27FC236}">
              <a16:creationId xmlns:a16="http://schemas.microsoft.com/office/drawing/2014/main" id="{D77B1BF5-9E14-4864-8C96-F0F0A346AC42}"/>
            </a:ext>
          </a:extLst>
        </xdr:cNvPr>
        <xdr:cNvCxnSpPr/>
      </xdr:nvCxnSpPr>
      <xdr:spPr>
        <a:xfrm>
          <a:off x="762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39</xdr:row>
      <xdr:rowOff>29227</xdr:rowOff>
    </xdr:from>
    <xdr:ext cx="403059" cy="259045"/>
    <xdr:sp macro="" textlink="">
      <xdr:nvSpPr>
        <xdr:cNvPr id="47" name="テキスト ボックス 46">
          <a:extLst>
            <a:ext uri="{FF2B5EF4-FFF2-40B4-BE49-F238E27FC236}">
              <a16:creationId xmlns:a16="http://schemas.microsoft.com/office/drawing/2014/main" id="{EF231333-B1C0-483B-AD77-B97F3BB3F572}"/>
            </a:ext>
          </a:extLst>
        </xdr:cNvPr>
        <xdr:cNvSpPr txBox="1"/>
      </xdr:nvSpPr>
      <xdr:spPr>
        <a:xfrm>
          <a:off x="358941" y="671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133350</xdr:rowOff>
    </xdr:from>
    <xdr:to>
      <xdr:col>28</xdr:col>
      <xdr:colOff>114300</xdr:colOff>
      <xdr:row>37</xdr:row>
      <xdr:rowOff>133350</xdr:rowOff>
    </xdr:to>
    <xdr:cxnSp macro="">
      <xdr:nvCxnSpPr>
        <xdr:cNvPr id="48" name="直線コネクタ 47">
          <a:extLst>
            <a:ext uri="{FF2B5EF4-FFF2-40B4-BE49-F238E27FC236}">
              <a16:creationId xmlns:a16="http://schemas.microsoft.com/office/drawing/2014/main" id="{2CA658F2-5243-4BCD-A322-D5CCBC49B7A6}"/>
            </a:ext>
          </a:extLst>
        </xdr:cNvPr>
        <xdr:cNvCxnSpPr/>
      </xdr:nvCxnSpPr>
      <xdr:spPr>
        <a:xfrm>
          <a:off x="762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36</xdr:row>
      <xdr:rowOff>162577</xdr:rowOff>
    </xdr:from>
    <xdr:ext cx="403059" cy="259045"/>
    <xdr:sp macro="" textlink="">
      <xdr:nvSpPr>
        <xdr:cNvPr id="49" name="テキスト ボックス 48">
          <a:extLst>
            <a:ext uri="{FF2B5EF4-FFF2-40B4-BE49-F238E27FC236}">
              <a16:creationId xmlns:a16="http://schemas.microsoft.com/office/drawing/2014/main" id="{FAB9774E-8763-40AE-943A-CCB8F87B52F2}"/>
            </a:ext>
          </a:extLst>
        </xdr:cNvPr>
        <xdr:cNvSpPr txBox="1"/>
      </xdr:nvSpPr>
      <xdr:spPr>
        <a:xfrm>
          <a:off x="358941" y="633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35</xdr:row>
      <xdr:rowOff>95250</xdr:rowOff>
    </xdr:from>
    <xdr:to>
      <xdr:col>28</xdr:col>
      <xdr:colOff>114300</xdr:colOff>
      <xdr:row>35</xdr:row>
      <xdr:rowOff>95250</xdr:rowOff>
    </xdr:to>
    <xdr:cxnSp macro="">
      <xdr:nvCxnSpPr>
        <xdr:cNvPr id="50" name="直線コネクタ 49">
          <a:extLst>
            <a:ext uri="{FF2B5EF4-FFF2-40B4-BE49-F238E27FC236}">
              <a16:creationId xmlns:a16="http://schemas.microsoft.com/office/drawing/2014/main" id="{7D11291D-EB2D-4DC6-8C1A-5CD4B3BA8789}"/>
            </a:ext>
          </a:extLst>
        </xdr:cNvPr>
        <xdr:cNvCxnSpPr/>
      </xdr:nvCxnSpPr>
      <xdr:spPr>
        <a:xfrm>
          <a:off x="762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34</xdr:row>
      <xdr:rowOff>124477</xdr:rowOff>
    </xdr:from>
    <xdr:ext cx="403059" cy="259045"/>
    <xdr:sp macro="" textlink="">
      <xdr:nvSpPr>
        <xdr:cNvPr id="51" name="テキスト ボックス 50">
          <a:extLst>
            <a:ext uri="{FF2B5EF4-FFF2-40B4-BE49-F238E27FC236}">
              <a16:creationId xmlns:a16="http://schemas.microsoft.com/office/drawing/2014/main" id="{165EB2BA-CED7-458A-A0F8-7A96F37AD2F1}"/>
            </a:ext>
          </a:extLst>
        </xdr:cNvPr>
        <xdr:cNvSpPr txBox="1"/>
      </xdr:nvSpPr>
      <xdr:spPr>
        <a:xfrm>
          <a:off x="358941" y="595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57150</xdr:rowOff>
    </xdr:from>
    <xdr:to>
      <xdr:col>28</xdr:col>
      <xdr:colOff>114300</xdr:colOff>
      <xdr:row>33</xdr:row>
      <xdr:rowOff>57150</xdr:rowOff>
    </xdr:to>
    <xdr:cxnSp macro="">
      <xdr:nvCxnSpPr>
        <xdr:cNvPr id="52" name="直線コネクタ 51">
          <a:extLst>
            <a:ext uri="{FF2B5EF4-FFF2-40B4-BE49-F238E27FC236}">
              <a16:creationId xmlns:a16="http://schemas.microsoft.com/office/drawing/2014/main" id="{CF23D0D2-C4F0-482A-8ED6-988816DFA5FB}"/>
            </a:ext>
          </a:extLst>
        </xdr:cNvPr>
        <xdr:cNvCxnSpPr/>
      </xdr:nvCxnSpPr>
      <xdr:spPr>
        <a:xfrm>
          <a:off x="762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32</xdr:row>
      <xdr:rowOff>86377</xdr:rowOff>
    </xdr:from>
    <xdr:ext cx="403059" cy="259045"/>
    <xdr:sp macro="" textlink="">
      <xdr:nvSpPr>
        <xdr:cNvPr id="53" name="テキスト ボックス 52">
          <a:extLst>
            <a:ext uri="{FF2B5EF4-FFF2-40B4-BE49-F238E27FC236}">
              <a16:creationId xmlns:a16="http://schemas.microsoft.com/office/drawing/2014/main" id="{A98F652A-A2D6-4003-8A81-0FAFF126E6CE}"/>
            </a:ext>
          </a:extLst>
        </xdr:cNvPr>
        <xdr:cNvSpPr txBox="1"/>
      </xdr:nvSpPr>
      <xdr:spPr>
        <a:xfrm>
          <a:off x="358941" y="557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4" name="直線コネクタ 53">
          <a:extLst>
            <a:ext uri="{FF2B5EF4-FFF2-40B4-BE49-F238E27FC236}">
              <a16:creationId xmlns:a16="http://schemas.microsoft.com/office/drawing/2014/main" id="{76A4BAB9-37D0-4E56-B957-B079AEA2FDA5}"/>
            </a:ext>
          </a:extLst>
        </xdr:cNvPr>
        <xdr:cNvCxnSpPr/>
      </xdr:nvCxnSpPr>
      <xdr:spPr>
        <a:xfrm>
          <a:off x="762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30</xdr:row>
      <xdr:rowOff>48277</xdr:rowOff>
    </xdr:from>
    <xdr:ext cx="338939" cy="259045"/>
    <xdr:sp macro="" textlink="">
      <xdr:nvSpPr>
        <xdr:cNvPr id="55" name="テキスト ボックス 54">
          <a:extLst>
            <a:ext uri="{FF2B5EF4-FFF2-40B4-BE49-F238E27FC236}">
              <a16:creationId xmlns:a16="http://schemas.microsoft.com/office/drawing/2014/main" id="{D0C16B42-9AA5-40F9-94C7-67830C481446}"/>
            </a:ext>
          </a:extLst>
        </xdr:cNvPr>
        <xdr:cNvSpPr txBox="1"/>
      </xdr:nvSpPr>
      <xdr:spPr>
        <a:xfrm>
          <a:off x="423061" y="519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152400</xdr:colOff>
      <xdr:row>44</xdr:row>
      <xdr:rowOff>76200</xdr:rowOff>
    </xdr:to>
    <xdr:sp macro="" textlink="">
      <xdr:nvSpPr>
        <xdr:cNvPr id="56" name="【道路】&#10;有形固定資産減価償却率グラフ枠">
          <a:extLst>
            <a:ext uri="{FF2B5EF4-FFF2-40B4-BE49-F238E27FC236}">
              <a16:creationId xmlns:a16="http://schemas.microsoft.com/office/drawing/2014/main" id="{41072A6C-FA48-4FB8-A046-CD4B20898F4A}"/>
            </a:ext>
          </a:extLst>
        </xdr:cNvPr>
        <xdr:cNvSpPr/>
      </xdr:nvSpPr>
      <xdr:spPr>
        <a:xfrm>
          <a:off x="762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33</xdr:row>
      <xdr:rowOff>160020</xdr:rowOff>
    </xdr:from>
    <xdr:to>
      <xdr:col>24</xdr:col>
      <xdr:colOff>62865</xdr:colOff>
      <xdr:row>41</xdr:row>
      <xdr:rowOff>169545</xdr:rowOff>
    </xdr:to>
    <xdr:cxnSp macro="">
      <xdr:nvCxnSpPr>
        <xdr:cNvPr id="57" name="直線コネクタ 56">
          <a:extLst>
            <a:ext uri="{FF2B5EF4-FFF2-40B4-BE49-F238E27FC236}">
              <a16:creationId xmlns:a16="http://schemas.microsoft.com/office/drawing/2014/main" id="{2EC545D3-1E9B-4008-9A41-8B240DC15EE0}"/>
            </a:ext>
          </a:extLst>
        </xdr:cNvPr>
        <xdr:cNvCxnSpPr/>
      </xdr:nvCxnSpPr>
      <xdr:spPr>
        <a:xfrm flipV="1">
          <a:off x="4634865" y="5817870"/>
          <a:ext cx="0" cy="138112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42</xdr:row>
      <xdr:rowOff>1922</xdr:rowOff>
    </xdr:from>
    <xdr:ext cx="405111" cy="259045"/>
    <xdr:sp macro="" textlink="">
      <xdr:nvSpPr>
        <xdr:cNvPr id="58" name="【道路】&#10;有形固定資産減価償却率最小値テキスト">
          <a:extLst>
            <a:ext uri="{FF2B5EF4-FFF2-40B4-BE49-F238E27FC236}">
              <a16:creationId xmlns:a16="http://schemas.microsoft.com/office/drawing/2014/main" id="{E1DC2487-E5A7-4BC2-B367-584A66BF35D9}"/>
            </a:ext>
          </a:extLst>
        </xdr:cNvPr>
        <xdr:cNvSpPr txBox="1"/>
      </xdr:nvSpPr>
      <xdr:spPr>
        <a:xfrm>
          <a:off x="4673600" y="72028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97.9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41</xdr:row>
      <xdr:rowOff>169545</xdr:rowOff>
    </xdr:from>
    <xdr:to>
      <xdr:col>24</xdr:col>
      <xdr:colOff>152400</xdr:colOff>
      <xdr:row>41</xdr:row>
      <xdr:rowOff>169545</xdr:rowOff>
    </xdr:to>
    <xdr:cxnSp macro="">
      <xdr:nvCxnSpPr>
        <xdr:cNvPr id="59" name="直線コネクタ 58">
          <a:extLst>
            <a:ext uri="{FF2B5EF4-FFF2-40B4-BE49-F238E27FC236}">
              <a16:creationId xmlns:a16="http://schemas.microsoft.com/office/drawing/2014/main" id="{F4D427B6-248D-4B12-8259-653E4B79E15A}"/>
            </a:ext>
          </a:extLst>
        </xdr:cNvPr>
        <xdr:cNvCxnSpPr/>
      </xdr:nvCxnSpPr>
      <xdr:spPr>
        <a:xfrm>
          <a:off x="4546600" y="719899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32</xdr:row>
      <xdr:rowOff>106697</xdr:rowOff>
    </xdr:from>
    <xdr:ext cx="405111" cy="259045"/>
    <xdr:sp macro="" textlink="">
      <xdr:nvSpPr>
        <xdr:cNvPr id="60" name="【道路】&#10;有形固定資産減価償却率最大値テキスト">
          <a:extLst>
            <a:ext uri="{FF2B5EF4-FFF2-40B4-BE49-F238E27FC236}">
              <a16:creationId xmlns:a16="http://schemas.microsoft.com/office/drawing/2014/main" id="{13106505-D8A4-4F63-8828-BDA82C8FEE1E}"/>
            </a:ext>
          </a:extLst>
        </xdr:cNvPr>
        <xdr:cNvSpPr txBox="1"/>
      </xdr:nvSpPr>
      <xdr:spPr>
        <a:xfrm>
          <a:off x="4673600" y="55930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33</xdr:row>
      <xdr:rowOff>160020</xdr:rowOff>
    </xdr:from>
    <xdr:to>
      <xdr:col>24</xdr:col>
      <xdr:colOff>152400</xdr:colOff>
      <xdr:row>33</xdr:row>
      <xdr:rowOff>160020</xdr:rowOff>
    </xdr:to>
    <xdr:cxnSp macro="">
      <xdr:nvCxnSpPr>
        <xdr:cNvPr id="61" name="直線コネクタ 60">
          <a:extLst>
            <a:ext uri="{FF2B5EF4-FFF2-40B4-BE49-F238E27FC236}">
              <a16:creationId xmlns:a16="http://schemas.microsoft.com/office/drawing/2014/main" id="{A476949E-860F-42E9-824B-C1774FD1A2F7}"/>
            </a:ext>
          </a:extLst>
        </xdr:cNvPr>
        <xdr:cNvCxnSpPr/>
      </xdr:nvCxnSpPr>
      <xdr:spPr>
        <a:xfrm>
          <a:off x="4546600" y="58178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38</xdr:row>
      <xdr:rowOff>76217</xdr:rowOff>
    </xdr:from>
    <xdr:ext cx="405111" cy="259045"/>
    <xdr:sp macro="" textlink="">
      <xdr:nvSpPr>
        <xdr:cNvPr id="62" name="【道路】&#10;有形固定資産減価償却率平均値テキスト">
          <a:extLst>
            <a:ext uri="{FF2B5EF4-FFF2-40B4-BE49-F238E27FC236}">
              <a16:creationId xmlns:a16="http://schemas.microsoft.com/office/drawing/2014/main" id="{E3C30C69-64FB-436C-B6D4-0FEE481674AD}"/>
            </a:ext>
          </a:extLst>
        </xdr:cNvPr>
        <xdr:cNvSpPr txBox="1"/>
      </xdr:nvSpPr>
      <xdr:spPr>
        <a:xfrm>
          <a:off x="4673600" y="659131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38</xdr:row>
      <xdr:rowOff>97790</xdr:rowOff>
    </xdr:from>
    <xdr:to>
      <xdr:col>24</xdr:col>
      <xdr:colOff>114300</xdr:colOff>
      <xdr:row>39</xdr:row>
      <xdr:rowOff>27940</xdr:rowOff>
    </xdr:to>
    <xdr:sp macro="" textlink="">
      <xdr:nvSpPr>
        <xdr:cNvPr id="63" name="フローチャート: 判断 62">
          <a:extLst>
            <a:ext uri="{FF2B5EF4-FFF2-40B4-BE49-F238E27FC236}">
              <a16:creationId xmlns:a16="http://schemas.microsoft.com/office/drawing/2014/main" id="{E6A76002-BE63-4F2D-BDBE-B206AC99435A}"/>
            </a:ext>
          </a:extLst>
        </xdr:cNvPr>
        <xdr:cNvSpPr/>
      </xdr:nvSpPr>
      <xdr:spPr>
        <a:xfrm>
          <a:off x="4584700" y="66128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38</xdr:row>
      <xdr:rowOff>71120</xdr:rowOff>
    </xdr:from>
    <xdr:to>
      <xdr:col>20</xdr:col>
      <xdr:colOff>38100</xdr:colOff>
      <xdr:row>39</xdr:row>
      <xdr:rowOff>1270</xdr:rowOff>
    </xdr:to>
    <xdr:sp macro="" textlink="">
      <xdr:nvSpPr>
        <xdr:cNvPr id="64" name="フローチャート: 判断 63">
          <a:extLst>
            <a:ext uri="{FF2B5EF4-FFF2-40B4-BE49-F238E27FC236}">
              <a16:creationId xmlns:a16="http://schemas.microsoft.com/office/drawing/2014/main" id="{5B4CEB0F-6606-4BF8-B64E-B96F0AADEF05}"/>
            </a:ext>
          </a:extLst>
        </xdr:cNvPr>
        <xdr:cNvSpPr/>
      </xdr:nvSpPr>
      <xdr:spPr>
        <a:xfrm>
          <a:off x="3746500" y="65862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38</xdr:row>
      <xdr:rowOff>48260</xdr:rowOff>
    </xdr:from>
    <xdr:to>
      <xdr:col>15</xdr:col>
      <xdr:colOff>101600</xdr:colOff>
      <xdr:row>38</xdr:row>
      <xdr:rowOff>149860</xdr:rowOff>
    </xdr:to>
    <xdr:sp macro="" textlink="">
      <xdr:nvSpPr>
        <xdr:cNvPr id="65" name="フローチャート: 判断 64">
          <a:extLst>
            <a:ext uri="{FF2B5EF4-FFF2-40B4-BE49-F238E27FC236}">
              <a16:creationId xmlns:a16="http://schemas.microsoft.com/office/drawing/2014/main" id="{797BBFA7-F11C-4847-A1CF-135D6EC9D1B5}"/>
            </a:ext>
          </a:extLst>
        </xdr:cNvPr>
        <xdr:cNvSpPr/>
      </xdr:nvSpPr>
      <xdr:spPr>
        <a:xfrm>
          <a:off x="2857500" y="65633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38</xdr:row>
      <xdr:rowOff>36830</xdr:rowOff>
    </xdr:from>
    <xdr:to>
      <xdr:col>10</xdr:col>
      <xdr:colOff>165100</xdr:colOff>
      <xdr:row>38</xdr:row>
      <xdr:rowOff>138430</xdr:rowOff>
    </xdr:to>
    <xdr:sp macro="" textlink="">
      <xdr:nvSpPr>
        <xdr:cNvPr id="66" name="フローチャート: 判断 65">
          <a:extLst>
            <a:ext uri="{FF2B5EF4-FFF2-40B4-BE49-F238E27FC236}">
              <a16:creationId xmlns:a16="http://schemas.microsoft.com/office/drawing/2014/main" id="{46F9AC89-530C-4F35-AFC3-A9375AC95D96}"/>
            </a:ext>
          </a:extLst>
        </xdr:cNvPr>
        <xdr:cNvSpPr/>
      </xdr:nvSpPr>
      <xdr:spPr>
        <a:xfrm>
          <a:off x="1968500" y="65519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37</xdr:row>
      <xdr:rowOff>166370</xdr:rowOff>
    </xdr:from>
    <xdr:to>
      <xdr:col>6</xdr:col>
      <xdr:colOff>38100</xdr:colOff>
      <xdr:row>38</xdr:row>
      <xdr:rowOff>96520</xdr:rowOff>
    </xdr:to>
    <xdr:sp macro="" textlink="">
      <xdr:nvSpPr>
        <xdr:cNvPr id="67" name="フローチャート: 判断 66">
          <a:extLst>
            <a:ext uri="{FF2B5EF4-FFF2-40B4-BE49-F238E27FC236}">
              <a16:creationId xmlns:a16="http://schemas.microsoft.com/office/drawing/2014/main" id="{82F8C786-A6AC-4E0A-B603-7CD1E12479D4}"/>
            </a:ext>
          </a:extLst>
        </xdr:cNvPr>
        <xdr:cNvSpPr/>
      </xdr:nvSpPr>
      <xdr:spPr>
        <a:xfrm>
          <a:off x="1079500" y="65100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8" name="テキスト ボックス 67">
          <a:extLst>
            <a:ext uri="{FF2B5EF4-FFF2-40B4-BE49-F238E27FC236}">
              <a16:creationId xmlns:a16="http://schemas.microsoft.com/office/drawing/2014/main" id="{A47216C6-5D37-4270-9C23-43819F3CED16}"/>
            </a:ext>
          </a:extLst>
        </xdr:cNvPr>
        <xdr:cNvSpPr txBox="1"/>
      </xdr:nvSpPr>
      <xdr:spPr>
        <a:xfrm>
          <a:off x="4445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1B582975-D716-4E53-9E22-C1ED12437D7F}"/>
            </a:ext>
          </a:extLst>
        </xdr:cNvPr>
        <xdr:cNvSpPr txBox="1"/>
      </xdr:nvSpPr>
      <xdr:spPr>
        <a:xfrm>
          <a:off x="3606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9CE92E96-7045-4669-94B4-E6600C61BDA5}"/>
            </a:ext>
          </a:extLst>
        </xdr:cNvPr>
        <xdr:cNvSpPr txBox="1"/>
      </xdr:nvSpPr>
      <xdr:spPr>
        <a:xfrm>
          <a:off x="2717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71" name="テキスト ボックス 70">
          <a:extLst>
            <a:ext uri="{FF2B5EF4-FFF2-40B4-BE49-F238E27FC236}">
              <a16:creationId xmlns:a16="http://schemas.microsoft.com/office/drawing/2014/main" id="{345E73ED-48EE-41BD-BCFE-34F5EFBC967C}"/>
            </a:ext>
          </a:extLst>
        </xdr:cNvPr>
        <xdr:cNvSpPr txBox="1"/>
      </xdr:nvSpPr>
      <xdr:spPr>
        <a:xfrm>
          <a:off x="182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2" name="テキスト ボックス 71">
          <a:extLst>
            <a:ext uri="{FF2B5EF4-FFF2-40B4-BE49-F238E27FC236}">
              <a16:creationId xmlns:a16="http://schemas.microsoft.com/office/drawing/2014/main" id="{3D776015-FF54-4A72-B255-C36A79F3E279}"/>
            </a:ext>
          </a:extLst>
        </xdr:cNvPr>
        <xdr:cNvSpPr txBox="1"/>
      </xdr:nvSpPr>
      <xdr:spPr>
        <a:xfrm>
          <a:off x="93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38</xdr:row>
      <xdr:rowOff>57785</xdr:rowOff>
    </xdr:from>
    <xdr:to>
      <xdr:col>24</xdr:col>
      <xdr:colOff>114300</xdr:colOff>
      <xdr:row>38</xdr:row>
      <xdr:rowOff>159385</xdr:rowOff>
    </xdr:to>
    <xdr:sp macro="" textlink="">
      <xdr:nvSpPr>
        <xdr:cNvPr id="73" name="楕円 72">
          <a:extLst>
            <a:ext uri="{FF2B5EF4-FFF2-40B4-BE49-F238E27FC236}">
              <a16:creationId xmlns:a16="http://schemas.microsoft.com/office/drawing/2014/main" id="{0CD83D0E-44F2-420F-83B3-17B2253B2867}"/>
            </a:ext>
          </a:extLst>
        </xdr:cNvPr>
        <xdr:cNvSpPr/>
      </xdr:nvSpPr>
      <xdr:spPr>
        <a:xfrm>
          <a:off x="4584700" y="65728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37</xdr:row>
      <xdr:rowOff>80662</xdr:rowOff>
    </xdr:from>
    <xdr:ext cx="405111" cy="259045"/>
    <xdr:sp macro="" textlink="">
      <xdr:nvSpPr>
        <xdr:cNvPr id="74" name="【道路】&#10;有形固定資産減価償却率該当値テキスト">
          <a:extLst>
            <a:ext uri="{FF2B5EF4-FFF2-40B4-BE49-F238E27FC236}">
              <a16:creationId xmlns:a16="http://schemas.microsoft.com/office/drawing/2014/main" id="{C9A94278-B721-441A-A462-E0226BE52C13}"/>
            </a:ext>
          </a:extLst>
        </xdr:cNvPr>
        <xdr:cNvSpPr txBox="1"/>
      </xdr:nvSpPr>
      <xdr:spPr>
        <a:xfrm>
          <a:off x="4673600" y="64243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38</xdr:row>
      <xdr:rowOff>31115</xdr:rowOff>
    </xdr:from>
    <xdr:to>
      <xdr:col>20</xdr:col>
      <xdr:colOff>38100</xdr:colOff>
      <xdr:row>38</xdr:row>
      <xdr:rowOff>132715</xdr:rowOff>
    </xdr:to>
    <xdr:sp macro="" textlink="">
      <xdr:nvSpPr>
        <xdr:cNvPr id="75" name="楕円 74">
          <a:extLst>
            <a:ext uri="{FF2B5EF4-FFF2-40B4-BE49-F238E27FC236}">
              <a16:creationId xmlns:a16="http://schemas.microsoft.com/office/drawing/2014/main" id="{9262B1AE-3ECB-44E4-A3A5-8B1938204DE8}"/>
            </a:ext>
          </a:extLst>
        </xdr:cNvPr>
        <xdr:cNvSpPr/>
      </xdr:nvSpPr>
      <xdr:spPr>
        <a:xfrm>
          <a:off x="3746500" y="65462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38</xdr:row>
      <xdr:rowOff>81915</xdr:rowOff>
    </xdr:from>
    <xdr:to>
      <xdr:col>24</xdr:col>
      <xdr:colOff>63500</xdr:colOff>
      <xdr:row>38</xdr:row>
      <xdr:rowOff>108585</xdr:rowOff>
    </xdr:to>
    <xdr:cxnSp macro="">
      <xdr:nvCxnSpPr>
        <xdr:cNvPr id="76" name="直線コネクタ 75">
          <a:extLst>
            <a:ext uri="{FF2B5EF4-FFF2-40B4-BE49-F238E27FC236}">
              <a16:creationId xmlns:a16="http://schemas.microsoft.com/office/drawing/2014/main" id="{2875D731-0025-45F5-A5CF-AFF693645798}"/>
            </a:ext>
          </a:extLst>
        </xdr:cNvPr>
        <xdr:cNvCxnSpPr/>
      </xdr:nvCxnSpPr>
      <xdr:spPr>
        <a:xfrm>
          <a:off x="3797300" y="6597015"/>
          <a:ext cx="838200" cy="266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38</xdr:row>
      <xdr:rowOff>635</xdr:rowOff>
    </xdr:from>
    <xdr:to>
      <xdr:col>15</xdr:col>
      <xdr:colOff>101600</xdr:colOff>
      <xdr:row>38</xdr:row>
      <xdr:rowOff>102235</xdr:rowOff>
    </xdr:to>
    <xdr:sp macro="" textlink="">
      <xdr:nvSpPr>
        <xdr:cNvPr id="77" name="楕円 76">
          <a:extLst>
            <a:ext uri="{FF2B5EF4-FFF2-40B4-BE49-F238E27FC236}">
              <a16:creationId xmlns:a16="http://schemas.microsoft.com/office/drawing/2014/main" id="{12CDE6ED-A3B7-4D14-947B-034CB6063F57}"/>
            </a:ext>
          </a:extLst>
        </xdr:cNvPr>
        <xdr:cNvSpPr/>
      </xdr:nvSpPr>
      <xdr:spPr>
        <a:xfrm>
          <a:off x="2857500" y="65157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38</xdr:row>
      <xdr:rowOff>51435</xdr:rowOff>
    </xdr:from>
    <xdr:to>
      <xdr:col>19</xdr:col>
      <xdr:colOff>177800</xdr:colOff>
      <xdr:row>38</xdr:row>
      <xdr:rowOff>81915</xdr:rowOff>
    </xdr:to>
    <xdr:cxnSp macro="">
      <xdr:nvCxnSpPr>
        <xdr:cNvPr id="78" name="直線コネクタ 77">
          <a:extLst>
            <a:ext uri="{FF2B5EF4-FFF2-40B4-BE49-F238E27FC236}">
              <a16:creationId xmlns:a16="http://schemas.microsoft.com/office/drawing/2014/main" id="{23F877DD-C828-42AA-97F0-792A9E365FD8}"/>
            </a:ext>
          </a:extLst>
        </xdr:cNvPr>
        <xdr:cNvCxnSpPr/>
      </xdr:nvCxnSpPr>
      <xdr:spPr>
        <a:xfrm>
          <a:off x="2908300" y="6566535"/>
          <a:ext cx="889000" cy="304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37</xdr:row>
      <xdr:rowOff>139700</xdr:rowOff>
    </xdr:from>
    <xdr:to>
      <xdr:col>10</xdr:col>
      <xdr:colOff>165100</xdr:colOff>
      <xdr:row>38</xdr:row>
      <xdr:rowOff>69850</xdr:rowOff>
    </xdr:to>
    <xdr:sp macro="" textlink="">
      <xdr:nvSpPr>
        <xdr:cNvPr id="79" name="楕円 78">
          <a:extLst>
            <a:ext uri="{FF2B5EF4-FFF2-40B4-BE49-F238E27FC236}">
              <a16:creationId xmlns:a16="http://schemas.microsoft.com/office/drawing/2014/main" id="{5AC6BE34-7539-44FF-A15A-4926CE41BF0F}"/>
            </a:ext>
          </a:extLst>
        </xdr:cNvPr>
        <xdr:cNvSpPr/>
      </xdr:nvSpPr>
      <xdr:spPr>
        <a:xfrm>
          <a:off x="1968500" y="64833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38</xdr:row>
      <xdr:rowOff>19050</xdr:rowOff>
    </xdr:from>
    <xdr:to>
      <xdr:col>15</xdr:col>
      <xdr:colOff>50800</xdr:colOff>
      <xdr:row>38</xdr:row>
      <xdr:rowOff>51435</xdr:rowOff>
    </xdr:to>
    <xdr:cxnSp macro="">
      <xdr:nvCxnSpPr>
        <xdr:cNvPr id="80" name="直線コネクタ 79">
          <a:extLst>
            <a:ext uri="{FF2B5EF4-FFF2-40B4-BE49-F238E27FC236}">
              <a16:creationId xmlns:a16="http://schemas.microsoft.com/office/drawing/2014/main" id="{AC2F2739-AD53-4C7A-9B88-F8652A02C9F9}"/>
            </a:ext>
          </a:extLst>
        </xdr:cNvPr>
        <xdr:cNvCxnSpPr/>
      </xdr:nvCxnSpPr>
      <xdr:spPr>
        <a:xfrm>
          <a:off x="2019300" y="6534150"/>
          <a:ext cx="889000" cy="323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37</xdr:row>
      <xdr:rowOff>143510</xdr:rowOff>
    </xdr:from>
    <xdr:to>
      <xdr:col>6</xdr:col>
      <xdr:colOff>38100</xdr:colOff>
      <xdr:row>38</xdr:row>
      <xdr:rowOff>73660</xdr:rowOff>
    </xdr:to>
    <xdr:sp macro="" textlink="">
      <xdr:nvSpPr>
        <xdr:cNvPr id="81" name="楕円 80">
          <a:extLst>
            <a:ext uri="{FF2B5EF4-FFF2-40B4-BE49-F238E27FC236}">
              <a16:creationId xmlns:a16="http://schemas.microsoft.com/office/drawing/2014/main" id="{9AEC152D-91D4-4F0D-98F6-A928787E3491}"/>
            </a:ext>
          </a:extLst>
        </xdr:cNvPr>
        <xdr:cNvSpPr/>
      </xdr:nvSpPr>
      <xdr:spPr>
        <a:xfrm>
          <a:off x="1079500" y="64871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38</xdr:row>
      <xdr:rowOff>19050</xdr:rowOff>
    </xdr:from>
    <xdr:to>
      <xdr:col>10</xdr:col>
      <xdr:colOff>114300</xdr:colOff>
      <xdr:row>38</xdr:row>
      <xdr:rowOff>22860</xdr:rowOff>
    </xdr:to>
    <xdr:cxnSp macro="">
      <xdr:nvCxnSpPr>
        <xdr:cNvPr id="82" name="直線コネクタ 81">
          <a:extLst>
            <a:ext uri="{FF2B5EF4-FFF2-40B4-BE49-F238E27FC236}">
              <a16:creationId xmlns:a16="http://schemas.microsoft.com/office/drawing/2014/main" id="{AAFBF429-FBDA-4D1D-9B23-B296064E9D96}"/>
            </a:ext>
          </a:extLst>
        </xdr:cNvPr>
        <xdr:cNvCxnSpPr/>
      </xdr:nvCxnSpPr>
      <xdr:spPr>
        <a:xfrm flipV="1">
          <a:off x="1130300" y="6534150"/>
          <a:ext cx="889000" cy="3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38</xdr:row>
      <xdr:rowOff>163847</xdr:rowOff>
    </xdr:from>
    <xdr:ext cx="405111" cy="259045"/>
    <xdr:sp macro="" textlink="">
      <xdr:nvSpPr>
        <xdr:cNvPr id="83" name="n_1aveValue【道路】&#10;有形固定資産減価償却率">
          <a:extLst>
            <a:ext uri="{FF2B5EF4-FFF2-40B4-BE49-F238E27FC236}">
              <a16:creationId xmlns:a16="http://schemas.microsoft.com/office/drawing/2014/main" id="{77874EB9-5AC3-4C0D-BEBA-D814DD4275C7}"/>
            </a:ext>
          </a:extLst>
        </xdr:cNvPr>
        <xdr:cNvSpPr txBox="1"/>
      </xdr:nvSpPr>
      <xdr:spPr>
        <a:xfrm>
          <a:off x="3582044" y="66789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38</xdr:row>
      <xdr:rowOff>140987</xdr:rowOff>
    </xdr:from>
    <xdr:ext cx="405111" cy="259045"/>
    <xdr:sp macro="" textlink="">
      <xdr:nvSpPr>
        <xdr:cNvPr id="84" name="n_2aveValue【道路】&#10;有形固定資産減価償却率">
          <a:extLst>
            <a:ext uri="{FF2B5EF4-FFF2-40B4-BE49-F238E27FC236}">
              <a16:creationId xmlns:a16="http://schemas.microsoft.com/office/drawing/2014/main" id="{94372A17-6AEE-4CC7-8368-8A7A19562A8A}"/>
            </a:ext>
          </a:extLst>
        </xdr:cNvPr>
        <xdr:cNvSpPr txBox="1"/>
      </xdr:nvSpPr>
      <xdr:spPr>
        <a:xfrm>
          <a:off x="2705744" y="66560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38</xdr:row>
      <xdr:rowOff>129557</xdr:rowOff>
    </xdr:from>
    <xdr:ext cx="405111" cy="259045"/>
    <xdr:sp macro="" textlink="">
      <xdr:nvSpPr>
        <xdr:cNvPr id="85" name="n_3aveValue【道路】&#10;有形固定資産減価償却率">
          <a:extLst>
            <a:ext uri="{FF2B5EF4-FFF2-40B4-BE49-F238E27FC236}">
              <a16:creationId xmlns:a16="http://schemas.microsoft.com/office/drawing/2014/main" id="{445EDB5B-3044-48DF-A9FC-1FE76FF376D3}"/>
            </a:ext>
          </a:extLst>
        </xdr:cNvPr>
        <xdr:cNvSpPr txBox="1"/>
      </xdr:nvSpPr>
      <xdr:spPr>
        <a:xfrm>
          <a:off x="1816744" y="66446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38</xdr:row>
      <xdr:rowOff>87647</xdr:rowOff>
    </xdr:from>
    <xdr:ext cx="405111" cy="259045"/>
    <xdr:sp macro="" textlink="">
      <xdr:nvSpPr>
        <xdr:cNvPr id="86" name="n_4aveValue【道路】&#10;有形固定資産減価償却率">
          <a:extLst>
            <a:ext uri="{FF2B5EF4-FFF2-40B4-BE49-F238E27FC236}">
              <a16:creationId xmlns:a16="http://schemas.microsoft.com/office/drawing/2014/main" id="{509F5975-7EE0-4C2F-BCEE-A2BAB77CA8EB}"/>
            </a:ext>
          </a:extLst>
        </xdr:cNvPr>
        <xdr:cNvSpPr txBox="1"/>
      </xdr:nvSpPr>
      <xdr:spPr>
        <a:xfrm>
          <a:off x="927744" y="66027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36</xdr:row>
      <xdr:rowOff>149242</xdr:rowOff>
    </xdr:from>
    <xdr:ext cx="405111" cy="259045"/>
    <xdr:sp macro="" textlink="">
      <xdr:nvSpPr>
        <xdr:cNvPr id="87" name="n_1mainValue【道路】&#10;有形固定資産減価償却率">
          <a:extLst>
            <a:ext uri="{FF2B5EF4-FFF2-40B4-BE49-F238E27FC236}">
              <a16:creationId xmlns:a16="http://schemas.microsoft.com/office/drawing/2014/main" id="{B21E5736-5861-4188-A285-EF17FBCAA647}"/>
            </a:ext>
          </a:extLst>
        </xdr:cNvPr>
        <xdr:cNvSpPr txBox="1"/>
      </xdr:nvSpPr>
      <xdr:spPr>
        <a:xfrm>
          <a:off x="3582044" y="63214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36</xdr:row>
      <xdr:rowOff>118762</xdr:rowOff>
    </xdr:from>
    <xdr:ext cx="405111" cy="259045"/>
    <xdr:sp macro="" textlink="">
      <xdr:nvSpPr>
        <xdr:cNvPr id="88" name="n_2mainValue【道路】&#10;有形固定資産減価償却率">
          <a:extLst>
            <a:ext uri="{FF2B5EF4-FFF2-40B4-BE49-F238E27FC236}">
              <a16:creationId xmlns:a16="http://schemas.microsoft.com/office/drawing/2014/main" id="{3A307C28-D97C-4CA2-92E9-113C3A5FC480}"/>
            </a:ext>
          </a:extLst>
        </xdr:cNvPr>
        <xdr:cNvSpPr txBox="1"/>
      </xdr:nvSpPr>
      <xdr:spPr>
        <a:xfrm>
          <a:off x="2705744" y="62909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36</xdr:row>
      <xdr:rowOff>86377</xdr:rowOff>
    </xdr:from>
    <xdr:ext cx="405111" cy="259045"/>
    <xdr:sp macro="" textlink="">
      <xdr:nvSpPr>
        <xdr:cNvPr id="89" name="n_3mainValue【道路】&#10;有形固定資産減価償却率">
          <a:extLst>
            <a:ext uri="{FF2B5EF4-FFF2-40B4-BE49-F238E27FC236}">
              <a16:creationId xmlns:a16="http://schemas.microsoft.com/office/drawing/2014/main" id="{7EAB8C25-8C6A-44E5-B510-81E03E4F51FC}"/>
            </a:ext>
          </a:extLst>
        </xdr:cNvPr>
        <xdr:cNvSpPr txBox="1"/>
      </xdr:nvSpPr>
      <xdr:spPr>
        <a:xfrm>
          <a:off x="1816744" y="62585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36</xdr:row>
      <xdr:rowOff>90187</xdr:rowOff>
    </xdr:from>
    <xdr:ext cx="405111" cy="259045"/>
    <xdr:sp macro="" textlink="">
      <xdr:nvSpPr>
        <xdr:cNvPr id="90" name="n_4mainValue【道路】&#10;有形固定資産減価償却率">
          <a:extLst>
            <a:ext uri="{FF2B5EF4-FFF2-40B4-BE49-F238E27FC236}">
              <a16:creationId xmlns:a16="http://schemas.microsoft.com/office/drawing/2014/main" id="{5604DD96-8FD9-45FC-8506-9B8370941A74}"/>
            </a:ext>
          </a:extLst>
        </xdr:cNvPr>
        <xdr:cNvSpPr txBox="1"/>
      </xdr:nvSpPr>
      <xdr:spPr>
        <a:xfrm>
          <a:off x="927744" y="62623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91" name="正方形/長方形 90">
          <a:extLst>
            <a:ext uri="{FF2B5EF4-FFF2-40B4-BE49-F238E27FC236}">
              <a16:creationId xmlns:a16="http://schemas.microsoft.com/office/drawing/2014/main" id="{503C24B1-40CE-426C-8EED-FD77C19BAE53}"/>
            </a:ext>
          </a:extLst>
        </xdr:cNvPr>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一人当たり延長</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2" name="正方形/長方形 91">
          <a:extLst>
            <a:ext uri="{FF2B5EF4-FFF2-40B4-BE49-F238E27FC236}">
              <a16:creationId xmlns:a16="http://schemas.microsoft.com/office/drawing/2014/main" id="{9E899ACE-0951-438E-A3B1-358EC23B17C6}"/>
            </a:ext>
          </a:extLst>
        </xdr:cNvPr>
        <xdr:cNvSpPr/>
      </xdr:nvSpPr>
      <xdr:spPr>
        <a:xfrm>
          <a:off x="67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3" name="正方形/長方形 92">
          <a:extLst>
            <a:ext uri="{FF2B5EF4-FFF2-40B4-BE49-F238E27FC236}">
              <a16:creationId xmlns:a16="http://schemas.microsoft.com/office/drawing/2014/main" id="{108E6DF4-AB4F-4458-B2FD-206404BBBB61}"/>
            </a:ext>
          </a:extLst>
        </xdr:cNvPr>
        <xdr:cNvSpPr/>
      </xdr:nvSpPr>
      <xdr:spPr>
        <a:xfrm>
          <a:off x="67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105/107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4" name="正方形/長方形 93">
          <a:extLst>
            <a:ext uri="{FF2B5EF4-FFF2-40B4-BE49-F238E27FC236}">
              <a16:creationId xmlns:a16="http://schemas.microsoft.com/office/drawing/2014/main" id="{35756DA7-F4AA-46F5-A4DB-0FE4E8984C5D}"/>
            </a:ext>
          </a:extLst>
        </xdr:cNvPr>
        <xdr:cNvSpPr/>
      </xdr:nvSpPr>
      <xdr:spPr>
        <a:xfrm>
          <a:off x="7747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5" name="正方形/長方形 94">
          <a:extLst>
            <a:ext uri="{FF2B5EF4-FFF2-40B4-BE49-F238E27FC236}">
              <a16:creationId xmlns:a16="http://schemas.microsoft.com/office/drawing/2014/main" id="{D6182103-DB33-4E37-B1D2-8609176C4861}"/>
            </a:ext>
          </a:extLst>
        </xdr:cNvPr>
        <xdr:cNvSpPr/>
      </xdr:nvSpPr>
      <xdr:spPr>
        <a:xfrm>
          <a:off x="7747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6" name="正方形/長方形 95">
          <a:extLst>
            <a:ext uri="{FF2B5EF4-FFF2-40B4-BE49-F238E27FC236}">
              <a16:creationId xmlns:a16="http://schemas.microsoft.com/office/drawing/2014/main" id="{0E4B253F-A961-49FF-ABD7-87F8ABCFE799}"/>
            </a:ext>
          </a:extLst>
        </xdr:cNvPr>
        <xdr:cNvSpPr/>
      </xdr:nvSpPr>
      <xdr:spPr>
        <a:xfrm>
          <a:off x="8890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7" name="正方形/長方形 96">
          <a:extLst>
            <a:ext uri="{FF2B5EF4-FFF2-40B4-BE49-F238E27FC236}">
              <a16:creationId xmlns:a16="http://schemas.microsoft.com/office/drawing/2014/main" id="{9F7DC1C9-3F76-4616-AFD3-22BC2B593264}"/>
            </a:ext>
          </a:extLst>
        </xdr:cNvPr>
        <xdr:cNvSpPr/>
      </xdr:nvSpPr>
      <xdr:spPr>
        <a:xfrm>
          <a:off x="8890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8" name="正方形/長方形 97">
          <a:extLst>
            <a:ext uri="{FF2B5EF4-FFF2-40B4-BE49-F238E27FC236}">
              <a16:creationId xmlns:a16="http://schemas.microsoft.com/office/drawing/2014/main" id="{C77E4363-BE44-459C-95DF-5A1AA6E3C6F7}"/>
            </a:ext>
          </a:extLst>
        </xdr:cNvPr>
        <xdr:cNvSpPr/>
      </xdr:nvSpPr>
      <xdr:spPr>
        <a:xfrm>
          <a:off x="6604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3427" cy="225703"/>
    <xdr:sp macro="" textlink="">
      <xdr:nvSpPr>
        <xdr:cNvPr id="99" name="テキスト ボックス 98">
          <a:extLst>
            <a:ext uri="{FF2B5EF4-FFF2-40B4-BE49-F238E27FC236}">
              <a16:creationId xmlns:a16="http://schemas.microsoft.com/office/drawing/2014/main" id="{4B2EB118-76B5-495B-BB4D-C92847134F73}"/>
            </a:ext>
          </a:extLst>
        </xdr:cNvPr>
        <xdr:cNvSpPr txBox="1"/>
      </xdr:nvSpPr>
      <xdr:spPr>
        <a:xfrm>
          <a:off x="6565900" y="5143500"/>
          <a:ext cx="34342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ｍ</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100" name="直線コネクタ 99">
          <a:extLst>
            <a:ext uri="{FF2B5EF4-FFF2-40B4-BE49-F238E27FC236}">
              <a16:creationId xmlns:a16="http://schemas.microsoft.com/office/drawing/2014/main" id="{EF0D90E9-D62F-4DB0-B1F3-55EC08753222}"/>
            </a:ext>
          </a:extLst>
        </xdr:cNvPr>
        <xdr:cNvCxnSpPr/>
      </xdr:nvCxnSpPr>
      <xdr:spPr>
        <a:xfrm>
          <a:off x="6604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42</xdr:row>
      <xdr:rowOff>38100</xdr:rowOff>
    </xdr:from>
    <xdr:to>
      <xdr:col>59</xdr:col>
      <xdr:colOff>50800</xdr:colOff>
      <xdr:row>42</xdr:row>
      <xdr:rowOff>38100</xdr:rowOff>
    </xdr:to>
    <xdr:cxnSp macro="">
      <xdr:nvCxnSpPr>
        <xdr:cNvPr id="101" name="直線コネクタ 100">
          <a:extLst>
            <a:ext uri="{FF2B5EF4-FFF2-40B4-BE49-F238E27FC236}">
              <a16:creationId xmlns:a16="http://schemas.microsoft.com/office/drawing/2014/main" id="{934D1B46-702D-4D33-A36E-89C9E1188361}"/>
            </a:ext>
          </a:extLst>
        </xdr:cNvPr>
        <xdr:cNvCxnSpPr/>
      </xdr:nvCxnSpPr>
      <xdr:spPr>
        <a:xfrm>
          <a:off x="6604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41</xdr:row>
      <xdr:rowOff>67327</xdr:rowOff>
    </xdr:from>
    <xdr:ext cx="467179" cy="259045"/>
    <xdr:sp macro="" textlink="">
      <xdr:nvSpPr>
        <xdr:cNvPr id="102" name="テキスト ボックス 101">
          <a:extLst>
            <a:ext uri="{FF2B5EF4-FFF2-40B4-BE49-F238E27FC236}">
              <a16:creationId xmlns:a16="http://schemas.microsoft.com/office/drawing/2014/main" id="{6E8FB335-25F7-458E-BA79-3DD2B3C24E8E}"/>
            </a:ext>
          </a:extLst>
        </xdr:cNvPr>
        <xdr:cNvSpPr txBox="1"/>
      </xdr:nvSpPr>
      <xdr:spPr>
        <a:xfrm>
          <a:off x="6136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40</xdr:row>
      <xdr:rowOff>0</xdr:rowOff>
    </xdr:from>
    <xdr:to>
      <xdr:col>59</xdr:col>
      <xdr:colOff>50800</xdr:colOff>
      <xdr:row>40</xdr:row>
      <xdr:rowOff>0</xdr:rowOff>
    </xdr:to>
    <xdr:cxnSp macro="">
      <xdr:nvCxnSpPr>
        <xdr:cNvPr id="103" name="直線コネクタ 102">
          <a:extLst>
            <a:ext uri="{FF2B5EF4-FFF2-40B4-BE49-F238E27FC236}">
              <a16:creationId xmlns:a16="http://schemas.microsoft.com/office/drawing/2014/main" id="{46601D64-6170-47BD-A45F-054B1BBD0A16}"/>
            </a:ext>
          </a:extLst>
        </xdr:cNvPr>
        <xdr:cNvCxnSpPr/>
      </xdr:nvCxnSpPr>
      <xdr:spPr>
        <a:xfrm>
          <a:off x="6604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39</xdr:row>
      <xdr:rowOff>29227</xdr:rowOff>
    </xdr:from>
    <xdr:ext cx="531299" cy="259045"/>
    <xdr:sp macro="" textlink="">
      <xdr:nvSpPr>
        <xdr:cNvPr id="104" name="テキスト ボックス 103">
          <a:extLst>
            <a:ext uri="{FF2B5EF4-FFF2-40B4-BE49-F238E27FC236}">
              <a16:creationId xmlns:a16="http://schemas.microsoft.com/office/drawing/2014/main" id="{CD0F272F-840B-49BB-BEC5-310E2250DE06}"/>
            </a:ext>
          </a:extLst>
        </xdr:cNvPr>
        <xdr:cNvSpPr txBox="1"/>
      </xdr:nvSpPr>
      <xdr:spPr>
        <a:xfrm>
          <a:off x="6072701" y="671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133350</xdr:rowOff>
    </xdr:from>
    <xdr:to>
      <xdr:col>59</xdr:col>
      <xdr:colOff>50800</xdr:colOff>
      <xdr:row>37</xdr:row>
      <xdr:rowOff>133350</xdr:rowOff>
    </xdr:to>
    <xdr:cxnSp macro="">
      <xdr:nvCxnSpPr>
        <xdr:cNvPr id="105" name="直線コネクタ 104">
          <a:extLst>
            <a:ext uri="{FF2B5EF4-FFF2-40B4-BE49-F238E27FC236}">
              <a16:creationId xmlns:a16="http://schemas.microsoft.com/office/drawing/2014/main" id="{F90E498B-0AB2-4D52-803C-E64F3292FE78}"/>
            </a:ext>
          </a:extLst>
        </xdr:cNvPr>
        <xdr:cNvCxnSpPr/>
      </xdr:nvCxnSpPr>
      <xdr:spPr>
        <a:xfrm>
          <a:off x="6604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36</xdr:row>
      <xdr:rowOff>162577</xdr:rowOff>
    </xdr:from>
    <xdr:ext cx="531299" cy="259045"/>
    <xdr:sp macro="" textlink="">
      <xdr:nvSpPr>
        <xdr:cNvPr id="106" name="テキスト ボックス 105">
          <a:extLst>
            <a:ext uri="{FF2B5EF4-FFF2-40B4-BE49-F238E27FC236}">
              <a16:creationId xmlns:a16="http://schemas.microsoft.com/office/drawing/2014/main" id="{56572FEA-FA0A-4658-808E-411E24BA4001}"/>
            </a:ext>
          </a:extLst>
        </xdr:cNvPr>
        <xdr:cNvSpPr txBox="1"/>
      </xdr:nvSpPr>
      <xdr:spPr>
        <a:xfrm>
          <a:off x="6072701" y="633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95250</xdr:rowOff>
    </xdr:from>
    <xdr:to>
      <xdr:col>59</xdr:col>
      <xdr:colOff>50800</xdr:colOff>
      <xdr:row>35</xdr:row>
      <xdr:rowOff>95250</xdr:rowOff>
    </xdr:to>
    <xdr:cxnSp macro="">
      <xdr:nvCxnSpPr>
        <xdr:cNvPr id="107" name="直線コネクタ 106">
          <a:extLst>
            <a:ext uri="{FF2B5EF4-FFF2-40B4-BE49-F238E27FC236}">
              <a16:creationId xmlns:a16="http://schemas.microsoft.com/office/drawing/2014/main" id="{5CDB1DA4-2BE3-4A9F-A4C0-0BF37E344F84}"/>
            </a:ext>
          </a:extLst>
        </xdr:cNvPr>
        <xdr:cNvCxnSpPr/>
      </xdr:nvCxnSpPr>
      <xdr:spPr>
        <a:xfrm>
          <a:off x="6604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34</xdr:row>
      <xdr:rowOff>124477</xdr:rowOff>
    </xdr:from>
    <xdr:ext cx="531299" cy="259045"/>
    <xdr:sp macro="" textlink="">
      <xdr:nvSpPr>
        <xdr:cNvPr id="108" name="テキスト ボックス 107">
          <a:extLst>
            <a:ext uri="{FF2B5EF4-FFF2-40B4-BE49-F238E27FC236}">
              <a16:creationId xmlns:a16="http://schemas.microsoft.com/office/drawing/2014/main" id="{C2269763-1C5B-40D5-B15C-460AEDECE383}"/>
            </a:ext>
          </a:extLst>
        </xdr:cNvPr>
        <xdr:cNvSpPr txBox="1"/>
      </xdr:nvSpPr>
      <xdr:spPr>
        <a:xfrm>
          <a:off x="6072701" y="595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57150</xdr:rowOff>
    </xdr:from>
    <xdr:to>
      <xdr:col>59</xdr:col>
      <xdr:colOff>50800</xdr:colOff>
      <xdr:row>33</xdr:row>
      <xdr:rowOff>57150</xdr:rowOff>
    </xdr:to>
    <xdr:cxnSp macro="">
      <xdr:nvCxnSpPr>
        <xdr:cNvPr id="109" name="直線コネクタ 108">
          <a:extLst>
            <a:ext uri="{FF2B5EF4-FFF2-40B4-BE49-F238E27FC236}">
              <a16:creationId xmlns:a16="http://schemas.microsoft.com/office/drawing/2014/main" id="{6F638D4A-61CD-4C21-8C6A-478A80590967}"/>
            </a:ext>
          </a:extLst>
        </xdr:cNvPr>
        <xdr:cNvCxnSpPr/>
      </xdr:nvCxnSpPr>
      <xdr:spPr>
        <a:xfrm>
          <a:off x="6604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32</xdr:row>
      <xdr:rowOff>86377</xdr:rowOff>
    </xdr:from>
    <xdr:ext cx="531299" cy="259045"/>
    <xdr:sp macro="" textlink="">
      <xdr:nvSpPr>
        <xdr:cNvPr id="110" name="テキスト ボックス 109">
          <a:extLst>
            <a:ext uri="{FF2B5EF4-FFF2-40B4-BE49-F238E27FC236}">
              <a16:creationId xmlns:a16="http://schemas.microsoft.com/office/drawing/2014/main" id="{30501A3C-4698-44CF-A45C-86E6F29B129E}"/>
            </a:ext>
          </a:extLst>
        </xdr:cNvPr>
        <xdr:cNvSpPr txBox="1"/>
      </xdr:nvSpPr>
      <xdr:spPr>
        <a:xfrm>
          <a:off x="6072701" y="557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11" name="直線コネクタ 110">
          <a:extLst>
            <a:ext uri="{FF2B5EF4-FFF2-40B4-BE49-F238E27FC236}">
              <a16:creationId xmlns:a16="http://schemas.microsoft.com/office/drawing/2014/main" id="{BB68D3E0-C779-4FD4-9257-57560B4AD853}"/>
            </a:ext>
          </a:extLst>
        </xdr:cNvPr>
        <xdr:cNvCxnSpPr/>
      </xdr:nvCxnSpPr>
      <xdr:spPr>
        <a:xfrm>
          <a:off x="6604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30</xdr:row>
      <xdr:rowOff>48277</xdr:rowOff>
    </xdr:from>
    <xdr:ext cx="531299" cy="259045"/>
    <xdr:sp macro="" textlink="">
      <xdr:nvSpPr>
        <xdr:cNvPr id="112" name="テキスト ボックス 111">
          <a:extLst>
            <a:ext uri="{FF2B5EF4-FFF2-40B4-BE49-F238E27FC236}">
              <a16:creationId xmlns:a16="http://schemas.microsoft.com/office/drawing/2014/main" id="{2CA0A6C6-02EB-4B82-ACF2-83991C513BB6}"/>
            </a:ext>
          </a:extLst>
        </xdr:cNvPr>
        <xdr:cNvSpPr txBox="1"/>
      </xdr:nvSpPr>
      <xdr:spPr>
        <a:xfrm>
          <a:off x="6072701" y="519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3" name="【道路】&#10;一人当たり延長グラフ枠">
          <a:extLst>
            <a:ext uri="{FF2B5EF4-FFF2-40B4-BE49-F238E27FC236}">
              <a16:creationId xmlns:a16="http://schemas.microsoft.com/office/drawing/2014/main" id="{ABE96A87-0B6E-438B-9495-DA568F0A03FB}"/>
            </a:ext>
          </a:extLst>
        </xdr:cNvPr>
        <xdr:cNvSpPr/>
      </xdr:nvSpPr>
      <xdr:spPr>
        <a:xfrm>
          <a:off x="6604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34</xdr:row>
      <xdr:rowOff>3505</xdr:rowOff>
    </xdr:from>
    <xdr:to>
      <xdr:col>54</xdr:col>
      <xdr:colOff>189865</xdr:colOff>
      <xdr:row>41</xdr:row>
      <xdr:rowOff>154801</xdr:rowOff>
    </xdr:to>
    <xdr:cxnSp macro="">
      <xdr:nvCxnSpPr>
        <xdr:cNvPr id="114" name="直線コネクタ 113">
          <a:extLst>
            <a:ext uri="{FF2B5EF4-FFF2-40B4-BE49-F238E27FC236}">
              <a16:creationId xmlns:a16="http://schemas.microsoft.com/office/drawing/2014/main" id="{DAAF5B1C-24A9-43DF-8A48-9B5A4E5CEA73}"/>
            </a:ext>
          </a:extLst>
        </xdr:cNvPr>
        <xdr:cNvCxnSpPr/>
      </xdr:nvCxnSpPr>
      <xdr:spPr>
        <a:xfrm flipV="1">
          <a:off x="10476865" y="5832805"/>
          <a:ext cx="0" cy="135144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41</xdr:row>
      <xdr:rowOff>158628</xdr:rowOff>
    </xdr:from>
    <xdr:ext cx="469744" cy="259045"/>
    <xdr:sp macro="" textlink="">
      <xdr:nvSpPr>
        <xdr:cNvPr id="115" name="【道路】&#10;一人当たり延長最小値テキスト">
          <a:extLst>
            <a:ext uri="{FF2B5EF4-FFF2-40B4-BE49-F238E27FC236}">
              <a16:creationId xmlns:a16="http://schemas.microsoft.com/office/drawing/2014/main" id="{316AF83E-7124-4E2B-8B26-935F662DC182}"/>
            </a:ext>
          </a:extLst>
        </xdr:cNvPr>
        <xdr:cNvSpPr txBox="1"/>
      </xdr:nvSpPr>
      <xdr:spPr>
        <a:xfrm>
          <a:off x="10515600" y="718807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1.437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41</xdr:row>
      <xdr:rowOff>154801</xdr:rowOff>
    </xdr:from>
    <xdr:to>
      <xdr:col>55</xdr:col>
      <xdr:colOff>88900</xdr:colOff>
      <xdr:row>41</xdr:row>
      <xdr:rowOff>154801</xdr:rowOff>
    </xdr:to>
    <xdr:cxnSp macro="">
      <xdr:nvCxnSpPr>
        <xdr:cNvPr id="116" name="直線コネクタ 115">
          <a:extLst>
            <a:ext uri="{FF2B5EF4-FFF2-40B4-BE49-F238E27FC236}">
              <a16:creationId xmlns:a16="http://schemas.microsoft.com/office/drawing/2014/main" id="{7957E215-1DDB-4FC4-892C-BFDD247BC602}"/>
            </a:ext>
          </a:extLst>
        </xdr:cNvPr>
        <xdr:cNvCxnSpPr/>
      </xdr:nvCxnSpPr>
      <xdr:spPr>
        <a:xfrm>
          <a:off x="10388600" y="718425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32</xdr:row>
      <xdr:rowOff>121632</xdr:rowOff>
    </xdr:from>
    <xdr:ext cx="534377" cy="259045"/>
    <xdr:sp macro="" textlink="">
      <xdr:nvSpPr>
        <xdr:cNvPr id="117" name="【道路】&#10;一人当たり延長最大値テキスト">
          <a:extLst>
            <a:ext uri="{FF2B5EF4-FFF2-40B4-BE49-F238E27FC236}">
              <a16:creationId xmlns:a16="http://schemas.microsoft.com/office/drawing/2014/main" id="{9792F4E8-B2BE-42D4-9E8F-CC7D6F772B74}"/>
            </a:ext>
          </a:extLst>
        </xdr:cNvPr>
        <xdr:cNvSpPr txBox="1"/>
      </xdr:nvSpPr>
      <xdr:spPr>
        <a:xfrm>
          <a:off x="10515600" y="56080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36.908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34</xdr:row>
      <xdr:rowOff>3505</xdr:rowOff>
    </xdr:from>
    <xdr:to>
      <xdr:col>55</xdr:col>
      <xdr:colOff>88900</xdr:colOff>
      <xdr:row>34</xdr:row>
      <xdr:rowOff>3505</xdr:rowOff>
    </xdr:to>
    <xdr:cxnSp macro="">
      <xdr:nvCxnSpPr>
        <xdr:cNvPr id="118" name="直線コネクタ 117">
          <a:extLst>
            <a:ext uri="{FF2B5EF4-FFF2-40B4-BE49-F238E27FC236}">
              <a16:creationId xmlns:a16="http://schemas.microsoft.com/office/drawing/2014/main" id="{6EF4BFE6-C8A1-40BF-B84A-0B7D087F3066}"/>
            </a:ext>
          </a:extLst>
        </xdr:cNvPr>
        <xdr:cNvCxnSpPr/>
      </xdr:nvCxnSpPr>
      <xdr:spPr>
        <a:xfrm>
          <a:off x="10388600" y="583280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39</xdr:row>
      <xdr:rowOff>66565</xdr:rowOff>
    </xdr:from>
    <xdr:ext cx="469744" cy="259045"/>
    <xdr:sp macro="" textlink="">
      <xdr:nvSpPr>
        <xdr:cNvPr id="119" name="【道路】&#10;一人当たり延長平均値テキスト">
          <a:extLst>
            <a:ext uri="{FF2B5EF4-FFF2-40B4-BE49-F238E27FC236}">
              <a16:creationId xmlns:a16="http://schemas.microsoft.com/office/drawing/2014/main" id="{73BC6A3B-65B6-4A67-A1E2-E45C52C52E77}"/>
            </a:ext>
          </a:extLst>
        </xdr:cNvPr>
        <xdr:cNvSpPr txBox="1"/>
      </xdr:nvSpPr>
      <xdr:spPr>
        <a:xfrm>
          <a:off x="10515600" y="675311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7.520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40</xdr:row>
      <xdr:rowOff>43688</xdr:rowOff>
    </xdr:from>
    <xdr:to>
      <xdr:col>55</xdr:col>
      <xdr:colOff>50800</xdr:colOff>
      <xdr:row>40</xdr:row>
      <xdr:rowOff>145288</xdr:rowOff>
    </xdr:to>
    <xdr:sp macro="" textlink="">
      <xdr:nvSpPr>
        <xdr:cNvPr id="120" name="フローチャート: 判断 119">
          <a:extLst>
            <a:ext uri="{FF2B5EF4-FFF2-40B4-BE49-F238E27FC236}">
              <a16:creationId xmlns:a16="http://schemas.microsoft.com/office/drawing/2014/main" id="{3AF85E24-CAB5-44E7-AFB8-6758AA59FF31}"/>
            </a:ext>
          </a:extLst>
        </xdr:cNvPr>
        <xdr:cNvSpPr/>
      </xdr:nvSpPr>
      <xdr:spPr>
        <a:xfrm>
          <a:off x="10426700" y="69016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40</xdr:row>
      <xdr:rowOff>46660</xdr:rowOff>
    </xdr:from>
    <xdr:to>
      <xdr:col>50</xdr:col>
      <xdr:colOff>165100</xdr:colOff>
      <xdr:row>40</xdr:row>
      <xdr:rowOff>148260</xdr:rowOff>
    </xdr:to>
    <xdr:sp macro="" textlink="">
      <xdr:nvSpPr>
        <xdr:cNvPr id="121" name="フローチャート: 判断 120">
          <a:extLst>
            <a:ext uri="{FF2B5EF4-FFF2-40B4-BE49-F238E27FC236}">
              <a16:creationId xmlns:a16="http://schemas.microsoft.com/office/drawing/2014/main" id="{2F5D2667-0E28-4331-8449-FBFC6E259EDD}"/>
            </a:ext>
          </a:extLst>
        </xdr:cNvPr>
        <xdr:cNvSpPr/>
      </xdr:nvSpPr>
      <xdr:spPr>
        <a:xfrm>
          <a:off x="9588500" y="69046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40</xdr:row>
      <xdr:rowOff>48717</xdr:rowOff>
    </xdr:from>
    <xdr:to>
      <xdr:col>46</xdr:col>
      <xdr:colOff>38100</xdr:colOff>
      <xdr:row>40</xdr:row>
      <xdr:rowOff>150317</xdr:rowOff>
    </xdr:to>
    <xdr:sp macro="" textlink="">
      <xdr:nvSpPr>
        <xdr:cNvPr id="122" name="フローチャート: 判断 121">
          <a:extLst>
            <a:ext uri="{FF2B5EF4-FFF2-40B4-BE49-F238E27FC236}">
              <a16:creationId xmlns:a16="http://schemas.microsoft.com/office/drawing/2014/main" id="{A228D7EA-AD5B-41DA-84E0-4841FBFE4699}"/>
            </a:ext>
          </a:extLst>
        </xdr:cNvPr>
        <xdr:cNvSpPr/>
      </xdr:nvSpPr>
      <xdr:spPr>
        <a:xfrm>
          <a:off x="8699500" y="69067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40</xdr:row>
      <xdr:rowOff>50394</xdr:rowOff>
    </xdr:from>
    <xdr:to>
      <xdr:col>41</xdr:col>
      <xdr:colOff>101600</xdr:colOff>
      <xdr:row>40</xdr:row>
      <xdr:rowOff>151994</xdr:rowOff>
    </xdr:to>
    <xdr:sp macro="" textlink="">
      <xdr:nvSpPr>
        <xdr:cNvPr id="123" name="フローチャート: 判断 122">
          <a:extLst>
            <a:ext uri="{FF2B5EF4-FFF2-40B4-BE49-F238E27FC236}">
              <a16:creationId xmlns:a16="http://schemas.microsoft.com/office/drawing/2014/main" id="{691F0AC2-4EA3-49AC-907A-328682DAB5B3}"/>
            </a:ext>
          </a:extLst>
        </xdr:cNvPr>
        <xdr:cNvSpPr/>
      </xdr:nvSpPr>
      <xdr:spPr>
        <a:xfrm>
          <a:off x="7810500" y="69083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40</xdr:row>
      <xdr:rowOff>67272</xdr:rowOff>
    </xdr:from>
    <xdr:to>
      <xdr:col>36</xdr:col>
      <xdr:colOff>165100</xdr:colOff>
      <xdr:row>40</xdr:row>
      <xdr:rowOff>168872</xdr:rowOff>
    </xdr:to>
    <xdr:sp macro="" textlink="">
      <xdr:nvSpPr>
        <xdr:cNvPr id="124" name="フローチャート: 判断 123">
          <a:extLst>
            <a:ext uri="{FF2B5EF4-FFF2-40B4-BE49-F238E27FC236}">
              <a16:creationId xmlns:a16="http://schemas.microsoft.com/office/drawing/2014/main" id="{F4199AC1-2787-4836-AE59-2B87C8DD3708}"/>
            </a:ext>
          </a:extLst>
        </xdr:cNvPr>
        <xdr:cNvSpPr/>
      </xdr:nvSpPr>
      <xdr:spPr>
        <a:xfrm>
          <a:off x="6921500" y="69252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5" name="テキスト ボックス 124">
          <a:extLst>
            <a:ext uri="{FF2B5EF4-FFF2-40B4-BE49-F238E27FC236}">
              <a16:creationId xmlns:a16="http://schemas.microsoft.com/office/drawing/2014/main" id="{91022774-FFD6-4D7E-BDCA-B5D16AD3D565}"/>
            </a:ext>
          </a:extLst>
        </xdr:cNvPr>
        <xdr:cNvSpPr txBox="1"/>
      </xdr:nvSpPr>
      <xdr:spPr>
        <a:xfrm>
          <a:off x="10287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6" name="テキスト ボックス 125">
          <a:extLst>
            <a:ext uri="{FF2B5EF4-FFF2-40B4-BE49-F238E27FC236}">
              <a16:creationId xmlns:a16="http://schemas.microsoft.com/office/drawing/2014/main" id="{4375A187-5172-45D0-B74C-C828911D90E3}"/>
            </a:ext>
          </a:extLst>
        </xdr:cNvPr>
        <xdr:cNvSpPr txBox="1"/>
      </xdr:nvSpPr>
      <xdr:spPr>
        <a:xfrm>
          <a:off x="944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7" name="テキスト ボックス 126">
          <a:extLst>
            <a:ext uri="{FF2B5EF4-FFF2-40B4-BE49-F238E27FC236}">
              <a16:creationId xmlns:a16="http://schemas.microsoft.com/office/drawing/2014/main" id="{A322E3F0-71D2-4CE6-A85D-9E3A07A050D0}"/>
            </a:ext>
          </a:extLst>
        </xdr:cNvPr>
        <xdr:cNvSpPr txBox="1"/>
      </xdr:nvSpPr>
      <xdr:spPr>
        <a:xfrm>
          <a:off x="855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28" name="テキスト ボックス 127">
          <a:extLst>
            <a:ext uri="{FF2B5EF4-FFF2-40B4-BE49-F238E27FC236}">
              <a16:creationId xmlns:a16="http://schemas.microsoft.com/office/drawing/2014/main" id="{962CCCDA-C700-44F3-BB99-9BAF3C02B1E7}"/>
            </a:ext>
          </a:extLst>
        </xdr:cNvPr>
        <xdr:cNvSpPr txBox="1"/>
      </xdr:nvSpPr>
      <xdr:spPr>
        <a:xfrm>
          <a:off x="767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29" name="テキスト ボックス 128">
          <a:extLst>
            <a:ext uri="{FF2B5EF4-FFF2-40B4-BE49-F238E27FC236}">
              <a16:creationId xmlns:a16="http://schemas.microsoft.com/office/drawing/2014/main" id="{75D3B542-B90C-4EA6-A21A-CF4A9CF3A4E7}"/>
            </a:ext>
          </a:extLst>
        </xdr:cNvPr>
        <xdr:cNvSpPr txBox="1"/>
      </xdr:nvSpPr>
      <xdr:spPr>
        <a:xfrm>
          <a:off x="678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41</xdr:row>
      <xdr:rowOff>89484</xdr:rowOff>
    </xdr:from>
    <xdr:to>
      <xdr:col>55</xdr:col>
      <xdr:colOff>50800</xdr:colOff>
      <xdr:row>42</xdr:row>
      <xdr:rowOff>19634</xdr:rowOff>
    </xdr:to>
    <xdr:sp macro="" textlink="">
      <xdr:nvSpPr>
        <xdr:cNvPr id="130" name="楕円 129">
          <a:extLst>
            <a:ext uri="{FF2B5EF4-FFF2-40B4-BE49-F238E27FC236}">
              <a16:creationId xmlns:a16="http://schemas.microsoft.com/office/drawing/2014/main" id="{BD953637-AF51-4CB0-8132-395C861B604E}"/>
            </a:ext>
          </a:extLst>
        </xdr:cNvPr>
        <xdr:cNvSpPr/>
      </xdr:nvSpPr>
      <xdr:spPr>
        <a:xfrm>
          <a:off x="10426700" y="71189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41</xdr:row>
      <xdr:rowOff>4411</xdr:rowOff>
    </xdr:from>
    <xdr:ext cx="469744" cy="259045"/>
    <xdr:sp macro="" textlink="">
      <xdr:nvSpPr>
        <xdr:cNvPr id="131" name="【道路】&#10;一人当たり延長該当値テキスト">
          <a:extLst>
            <a:ext uri="{FF2B5EF4-FFF2-40B4-BE49-F238E27FC236}">
              <a16:creationId xmlns:a16="http://schemas.microsoft.com/office/drawing/2014/main" id="{86A2D94E-DBE3-4E90-8C67-FF7E3103FF51}"/>
            </a:ext>
          </a:extLst>
        </xdr:cNvPr>
        <xdr:cNvSpPr txBox="1"/>
      </xdr:nvSpPr>
      <xdr:spPr>
        <a:xfrm>
          <a:off x="10515600" y="703386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1.818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41</xdr:row>
      <xdr:rowOff>89370</xdr:rowOff>
    </xdr:from>
    <xdr:to>
      <xdr:col>50</xdr:col>
      <xdr:colOff>165100</xdr:colOff>
      <xdr:row>42</xdr:row>
      <xdr:rowOff>19520</xdr:rowOff>
    </xdr:to>
    <xdr:sp macro="" textlink="">
      <xdr:nvSpPr>
        <xdr:cNvPr id="132" name="楕円 131">
          <a:extLst>
            <a:ext uri="{FF2B5EF4-FFF2-40B4-BE49-F238E27FC236}">
              <a16:creationId xmlns:a16="http://schemas.microsoft.com/office/drawing/2014/main" id="{5BF71E17-4E07-40D5-A613-45FF4410E445}"/>
            </a:ext>
          </a:extLst>
        </xdr:cNvPr>
        <xdr:cNvSpPr/>
      </xdr:nvSpPr>
      <xdr:spPr>
        <a:xfrm>
          <a:off x="9588500" y="71188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41</xdr:row>
      <xdr:rowOff>140170</xdr:rowOff>
    </xdr:from>
    <xdr:to>
      <xdr:col>55</xdr:col>
      <xdr:colOff>0</xdr:colOff>
      <xdr:row>41</xdr:row>
      <xdr:rowOff>140284</xdr:rowOff>
    </xdr:to>
    <xdr:cxnSp macro="">
      <xdr:nvCxnSpPr>
        <xdr:cNvPr id="133" name="直線コネクタ 132">
          <a:extLst>
            <a:ext uri="{FF2B5EF4-FFF2-40B4-BE49-F238E27FC236}">
              <a16:creationId xmlns:a16="http://schemas.microsoft.com/office/drawing/2014/main" id="{42B0B2CA-201C-4C4F-BD31-F638421292EA}"/>
            </a:ext>
          </a:extLst>
        </xdr:cNvPr>
        <xdr:cNvCxnSpPr/>
      </xdr:nvCxnSpPr>
      <xdr:spPr>
        <a:xfrm>
          <a:off x="9639300" y="7169620"/>
          <a:ext cx="838200" cy="1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41</xdr:row>
      <xdr:rowOff>89598</xdr:rowOff>
    </xdr:from>
    <xdr:to>
      <xdr:col>46</xdr:col>
      <xdr:colOff>38100</xdr:colOff>
      <xdr:row>42</xdr:row>
      <xdr:rowOff>19748</xdr:rowOff>
    </xdr:to>
    <xdr:sp macro="" textlink="">
      <xdr:nvSpPr>
        <xdr:cNvPr id="134" name="楕円 133">
          <a:extLst>
            <a:ext uri="{FF2B5EF4-FFF2-40B4-BE49-F238E27FC236}">
              <a16:creationId xmlns:a16="http://schemas.microsoft.com/office/drawing/2014/main" id="{4A4AF574-B269-483C-922B-06B7C7091F81}"/>
            </a:ext>
          </a:extLst>
        </xdr:cNvPr>
        <xdr:cNvSpPr/>
      </xdr:nvSpPr>
      <xdr:spPr>
        <a:xfrm>
          <a:off x="8699500" y="71190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41</xdr:row>
      <xdr:rowOff>140170</xdr:rowOff>
    </xdr:from>
    <xdr:to>
      <xdr:col>50</xdr:col>
      <xdr:colOff>114300</xdr:colOff>
      <xdr:row>41</xdr:row>
      <xdr:rowOff>140398</xdr:rowOff>
    </xdr:to>
    <xdr:cxnSp macro="">
      <xdr:nvCxnSpPr>
        <xdr:cNvPr id="135" name="直線コネクタ 134">
          <a:extLst>
            <a:ext uri="{FF2B5EF4-FFF2-40B4-BE49-F238E27FC236}">
              <a16:creationId xmlns:a16="http://schemas.microsoft.com/office/drawing/2014/main" id="{25DB9AFE-1D7C-4DC3-BCD1-4A5ADBCC53DD}"/>
            </a:ext>
          </a:extLst>
        </xdr:cNvPr>
        <xdr:cNvCxnSpPr/>
      </xdr:nvCxnSpPr>
      <xdr:spPr>
        <a:xfrm flipV="1">
          <a:off x="8750300" y="7169620"/>
          <a:ext cx="889000" cy="2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41</xdr:row>
      <xdr:rowOff>89636</xdr:rowOff>
    </xdr:from>
    <xdr:to>
      <xdr:col>41</xdr:col>
      <xdr:colOff>101600</xdr:colOff>
      <xdr:row>42</xdr:row>
      <xdr:rowOff>19786</xdr:rowOff>
    </xdr:to>
    <xdr:sp macro="" textlink="">
      <xdr:nvSpPr>
        <xdr:cNvPr id="136" name="楕円 135">
          <a:extLst>
            <a:ext uri="{FF2B5EF4-FFF2-40B4-BE49-F238E27FC236}">
              <a16:creationId xmlns:a16="http://schemas.microsoft.com/office/drawing/2014/main" id="{BA111331-BCC7-4B4A-90EA-D3E0EF174673}"/>
            </a:ext>
          </a:extLst>
        </xdr:cNvPr>
        <xdr:cNvSpPr/>
      </xdr:nvSpPr>
      <xdr:spPr>
        <a:xfrm>
          <a:off x="7810500" y="71190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41</xdr:row>
      <xdr:rowOff>140398</xdr:rowOff>
    </xdr:from>
    <xdr:to>
      <xdr:col>45</xdr:col>
      <xdr:colOff>177800</xdr:colOff>
      <xdr:row>41</xdr:row>
      <xdr:rowOff>140436</xdr:rowOff>
    </xdr:to>
    <xdr:cxnSp macro="">
      <xdr:nvCxnSpPr>
        <xdr:cNvPr id="137" name="直線コネクタ 136">
          <a:extLst>
            <a:ext uri="{FF2B5EF4-FFF2-40B4-BE49-F238E27FC236}">
              <a16:creationId xmlns:a16="http://schemas.microsoft.com/office/drawing/2014/main" id="{0D4BA910-3282-426F-92AE-77ACAFEF98C2}"/>
            </a:ext>
          </a:extLst>
        </xdr:cNvPr>
        <xdr:cNvCxnSpPr/>
      </xdr:nvCxnSpPr>
      <xdr:spPr>
        <a:xfrm flipV="1">
          <a:off x="7861300" y="7169848"/>
          <a:ext cx="889000" cy="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41</xdr:row>
      <xdr:rowOff>89332</xdr:rowOff>
    </xdr:from>
    <xdr:to>
      <xdr:col>36</xdr:col>
      <xdr:colOff>165100</xdr:colOff>
      <xdr:row>42</xdr:row>
      <xdr:rowOff>19482</xdr:rowOff>
    </xdr:to>
    <xdr:sp macro="" textlink="">
      <xdr:nvSpPr>
        <xdr:cNvPr id="138" name="楕円 137">
          <a:extLst>
            <a:ext uri="{FF2B5EF4-FFF2-40B4-BE49-F238E27FC236}">
              <a16:creationId xmlns:a16="http://schemas.microsoft.com/office/drawing/2014/main" id="{50AA91EA-47EC-4F68-A0A7-F7538FC086DA}"/>
            </a:ext>
          </a:extLst>
        </xdr:cNvPr>
        <xdr:cNvSpPr/>
      </xdr:nvSpPr>
      <xdr:spPr>
        <a:xfrm>
          <a:off x="6921500" y="71187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41</xdr:row>
      <xdr:rowOff>140132</xdr:rowOff>
    </xdr:from>
    <xdr:to>
      <xdr:col>41</xdr:col>
      <xdr:colOff>50800</xdr:colOff>
      <xdr:row>41</xdr:row>
      <xdr:rowOff>140436</xdr:rowOff>
    </xdr:to>
    <xdr:cxnSp macro="">
      <xdr:nvCxnSpPr>
        <xdr:cNvPr id="139" name="直線コネクタ 138">
          <a:extLst>
            <a:ext uri="{FF2B5EF4-FFF2-40B4-BE49-F238E27FC236}">
              <a16:creationId xmlns:a16="http://schemas.microsoft.com/office/drawing/2014/main" id="{C54B5D02-38E9-44A2-934A-0BBFFDE6BEAA}"/>
            </a:ext>
          </a:extLst>
        </xdr:cNvPr>
        <xdr:cNvCxnSpPr/>
      </xdr:nvCxnSpPr>
      <xdr:spPr>
        <a:xfrm>
          <a:off x="6972300" y="7169582"/>
          <a:ext cx="889000" cy="3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38</xdr:row>
      <xdr:rowOff>164787</xdr:rowOff>
    </xdr:from>
    <xdr:ext cx="469744" cy="259045"/>
    <xdr:sp macro="" textlink="">
      <xdr:nvSpPr>
        <xdr:cNvPr id="140" name="n_1aveValue【道路】&#10;一人当たり延長">
          <a:extLst>
            <a:ext uri="{FF2B5EF4-FFF2-40B4-BE49-F238E27FC236}">
              <a16:creationId xmlns:a16="http://schemas.microsoft.com/office/drawing/2014/main" id="{4DC5142C-0337-4B8F-BFAF-B22C1BA1EFF6}"/>
            </a:ext>
          </a:extLst>
        </xdr:cNvPr>
        <xdr:cNvSpPr txBox="1"/>
      </xdr:nvSpPr>
      <xdr:spPr>
        <a:xfrm>
          <a:off x="9391727" y="66798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38</xdr:row>
      <xdr:rowOff>166844</xdr:rowOff>
    </xdr:from>
    <xdr:ext cx="469744" cy="259045"/>
    <xdr:sp macro="" textlink="">
      <xdr:nvSpPr>
        <xdr:cNvPr id="141" name="n_2aveValue【道路】&#10;一人当たり延長">
          <a:extLst>
            <a:ext uri="{FF2B5EF4-FFF2-40B4-BE49-F238E27FC236}">
              <a16:creationId xmlns:a16="http://schemas.microsoft.com/office/drawing/2014/main" id="{693EF94F-D618-4213-BF52-C60FEFD9A74D}"/>
            </a:ext>
          </a:extLst>
        </xdr:cNvPr>
        <xdr:cNvSpPr txBox="1"/>
      </xdr:nvSpPr>
      <xdr:spPr>
        <a:xfrm>
          <a:off x="8515427" y="668194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38</xdr:row>
      <xdr:rowOff>168521</xdr:rowOff>
    </xdr:from>
    <xdr:ext cx="469744" cy="259045"/>
    <xdr:sp macro="" textlink="">
      <xdr:nvSpPr>
        <xdr:cNvPr id="142" name="n_3aveValue【道路】&#10;一人当たり延長">
          <a:extLst>
            <a:ext uri="{FF2B5EF4-FFF2-40B4-BE49-F238E27FC236}">
              <a16:creationId xmlns:a16="http://schemas.microsoft.com/office/drawing/2014/main" id="{6180BFA0-F674-4FF5-84EF-C2F605A09CDE}"/>
            </a:ext>
          </a:extLst>
        </xdr:cNvPr>
        <xdr:cNvSpPr txBox="1"/>
      </xdr:nvSpPr>
      <xdr:spPr>
        <a:xfrm>
          <a:off x="7626427" y="66836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39</xdr:row>
      <xdr:rowOff>13949</xdr:rowOff>
    </xdr:from>
    <xdr:ext cx="469744" cy="259045"/>
    <xdr:sp macro="" textlink="">
      <xdr:nvSpPr>
        <xdr:cNvPr id="143" name="n_4aveValue【道路】&#10;一人当たり延長">
          <a:extLst>
            <a:ext uri="{FF2B5EF4-FFF2-40B4-BE49-F238E27FC236}">
              <a16:creationId xmlns:a16="http://schemas.microsoft.com/office/drawing/2014/main" id="{F7B0B3EF-93C8-4D09-9AA4-C03F788130A9}"/>
            </a:ext>
          </a:extLst>
        </xdr:cNvPr>
        <xdr:cNvSpPr txBox="1"/>
      </xdr:nvSpPr>
      <xdr:spPr>
        <a:xfrm>
          <a:off x="6737427" y="67004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42</xdr:row>
      <xdr:rowOff>10647</xdr:rowOff>
    </xdr:from>
    <xdr:ext cx="469744" cy="259045"/>
    <xdr:sp macro="" textlink="">
      <xdr:nvSpPr>
        <xdr:cNvPr id="144" name="n_1mainValue【道路】&#10;一人当たり延長">
          <a:extLst>
            <a:ext uri="{FF2B5EF4-FFF2-40B4-BE49-F238E27FC236}">
              <a16:creationId xmlns:a16="http://schemas.microsoft.com/office/drawing/2014/main" id="{2C949FE6-0BEC-462E-BD62-CAAC8ABB3B30}"/>
            </a:ext>
          </a:extLst>
        </xdr:cNvPr>
        <xdr:cNvSpPr txBox="1"/>
      </xdr:nvSpPr>
      <xdr:spPr>
        <a:xfrm>
          <a:off x="9391727" y="72115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42</xdr:row>
      <xdr:rowOff>10875</xdr:rowOff>
    </xdr:from>
    <xdr:ext cx="469744" cy="259045"/>
    <xdr:sp macro="" textlink="">
      <xdr:nvSpPr>
        <xdr:cNvPr id="145" name="n_2mainValue【道路】&#10;一人当たり延長">
          <a:extLst>
            <a:ext uri="{FF2B5EF4-FFF2-40B4-BE49-F238E27FC236}">
              <a16:creationId xmlns:a16="http://schemas.microsoft.com/office/drawing/2014/main" id="{838E394C-2530-46F9-9D2F-CFBA7C41627E}"/>
            </a:ext>
          </a:extLst>
        </xdr:cNvPr>
        <xdr:cNvSpPr txBox="1"/>
      </xdr:nvSpPr>
      <xdr:spPr>
        <a:xfrm>
          <a:off x="8515427" y="72117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42</xdr:row>
      <xdr:rowOff>10913</xdr:rowOff>
    </xdr:from>
    <xdr:ext cx="469744" cy="259045"/>
    <xdr:sp macro="" textlink="">
      <xdr:nvSpPr>
        <xdr:cNvPr id="146" name="n_3mainValue【道路】&#10;一人当たり延長">
          <a:extLst>
            <a:ext uri="{FF2B5EF4-FFF2-40B4-BE49-F238E27FC236}">
              <a16:creationId xmlns:a16="http://schemas.microsoft.com/office/drawing/2014/main" id="{F2A666FE-B62B-46B2-A84A-B7E0283A3310}"/>
            </a:ext>
          </a:extLst>
        </xdr:cNvPr>
        <xdr:cNvSpPr txBox="1"/>
      </xdr:nvSpPr>
      <xdr:spPr>
        <a:xfrm>
          <a:off x="7626427" y="72118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42</xdr:row>
      <xdr:rowOff>10609</xdr:rowOff>
    </xdr:from>
    <xdr:ext cx="469744" cy="259045"/>
    <xdr:sp macro="" textlink="">
      <xdr:nvSpPr>
        <xdr:cNvPr id="147" name="n_4mainValue【道路】&#10;一人当たり延長">
          <a:extLst>
            <a:ext uri="{FF2B5EF4-FFF2-40B4-BE49-F238E27FC236}">
              <a16:creationId xmlns:a16="http://schemas.microsoft.com/office/drawing/2014/main" id="{19D5CDBE-D314-4EB5-A60B-EDEC02F5DF57}"/>
            </a:ext>
          </a:extLst>
        </xdr:cNvPr>
        <xdr:cNvSpPr txBox="1"/>
      </xdr:nvSpPr>
      <xdr:spPr>
        <a:xfrm>
          <a:off x="6737427" y="72115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48" name="正方形/長方形 147">
          <a:extLst>
            <a:ext uri="{FF2B5EF4-FFF2-40B4-BE49-F238E27FC236}">
              <a16:creationId xmlns:a16="http://schemas.microsoft.com/office/drawing/2014/main" id="{E6225138-842A-4C80-88C5-CD7DBEED3793}"/>
            </a:ext>
          </a:extLst>
        </xdr:cNvPr>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49" name="正方形/長方形 148">
          <a:extLst>
            <a:ext uri="{FF2B5EF4-FFF2-40B4-BE49-F238E27FC236}">
              <a16:creationId xmlns:a16="http://schemas.microsoft.com/office/drawing/2014/main" id="{537B35B3-9CB6-4740-8DC2-296E68907FD9}"/>
            </a:ext>
          </a:extLst>
        </xdr:cNvPr>
        <xdr:cNvSpPr/>
      </xdr:nvSpPr>
      <xdr:spPr>
        <a:xfrm>
          <a:off x="8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50" name="正方形/長方形 149">
          <a:extLst>
            <a:ext uri="{FF2B5EF4-FFF2-40B4-BE49-F238E27FC236}">
              <a16:creationId xmlns:a16="http://schemas.microsoft.com/office/drawing/2014/main" id="{7C8A7F94-7C6E-4C34-A0CF-ECE290912FF6}"/>
            </a:ext>
          </a:extLst>
        </xdr:cNvPr>
        <xdr:cNvSpPr/>
      </xdr:nvSpPr>
      <xdr:spPr>
        <a:xfrm>
          <a:off x="8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1/105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51" name="正方形/長方形 150">
          <a:extLst>
            <a:ext uri="{FF2B5EF4-FFF2-40B4-BE49-F238E27FC236}">
              <a16:creationId xmlns:a16="http://schemas.microsoft.com/office/drawing/2014/main" id="{830EDF78-9526-4480-85AC-44E8F5B123A3}"/>
            </a:ext>
          </a:extLst>
        </xdr:cNvPr>
        <xdr:cNvSpPr/>
      </xdr:nvSpPr>
      <xdr:spPr>
        <a:xfrm>
          <a:off x="190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2" name="正方形/長方形 151">
          <a:extLst>
            <a:ext uri="{FF2B5EF4-FFF2-40B4-BE49-F238E27FC236}">
              <a16:creationId xmlns:a16="http://schemas.microsoft.com/office/drawing/2014/main" id="{3098896F-67D5-4641-847B-29653923B916}"/>
            </a:ext>
          </a:extLst>
        </xdr:cNvPr>
        <xdr:cNvSpPr/>
      </xdr:nvSpPr>
      <xdr:spPr>
        <a:xfrm>
          <a:off x="190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3" name="正方形/長方形 152">
          <a:extLst>
            <a:ext uri="{FF2B5EF4-FFF2-40B4-BE49-F238E27FC236}">
              <a16:creationId xmlns:a16="http://schemas.microsoft.com/office/drawing/2014/main" id="{3C114BDD-5423-4B38-A515-A3E5E0C6C11A}"/>
            </a:ext>
          </a:extLst>
        </xdr:cNvPr>
        <xdr:cNvSpPr/>
      </xdr:nvSpPr>
      <xdr:spPr>
        <a:xfrm>
          <a:off x="3048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4" name="正方形/長方形 153">
          <a:extLst>
            <a:ext uri="{FF2B5EF4-FFF2-40B4-BE49-F238E27FC236}">
              <a16:creationId xmlns:a16="http://schemas.microsoft.com/office/drawing/2014/main" id="{EE47FEA2-AD29-4594-A0D4-F5DFE8B0E41D}"/>
            </a:ext>
          </a:extLst>
        </xdr:cNvPr>
        <xdr:cNvSpPr/>
      </xdr:nvSpPr>
      <xdr:spPr>
        <a:xfrm>
          <a:off x="3048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5" name="正方形/長方形 154">
          <a:extLst>
            <a:ext uri="{FF2B5EF4-FFF2-40B4-BE49-F238E27FC236}">
              <a16:creationId xmlns:a16="http://schemas.microsoft.com/office/drawing/2014/main" id="{A957F948-0111-47C8-9883-D8D1A23E9787}"/>
            </a:ext>
          </a:extLst>
        </xdr:cNvPr>
        <xdr:cNvSpPr/>
      </xdr:nvSpPr>
      <xdr:spPr>
        <a:xfrm>
          <a:off x="762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6" name="テキスト ボックス 155">
          <a:extLst>
            <a:ext uri="{FF2B5EF4-FFF2-40B4-BE49-F238E27FC236}">
              <a16:creationId xmlns:a16="http://schemas.microsoft.com/office/drawing/2014/main" id="{10323311-4911-4D86-B32B-DA312507FAAB}"/>
            </a:ext>
          </a:extLst>
        </xdr:cNvPr>
        <xdr:cNvSpPr txBox="1"/>
      </xdr:nvSpPr>
      <xdr:spPr>
        <a:xfrm>
          <a:off x="723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7" name="直線コネクタ 156">
          <a:extLst>
            <a:ext uri="{FF2B5EF4-FFF2-40B4-BE49-F238E27FC236}">
              <a16:creationId xmlns:a16="http://schemas.microsoft.com/office/drawing/2014/main" id="{5242FE62-9FD6-49E6-9C47-68625B65C759}"/>
            </a:ext>
          </a:extLst>
        </xdr:cNvPr>
        <xdr:cNvCxnSpPr/>
      </xdr:nvCxnSpPr>
      <xdr:spPr>
        <a:xfrm>
          <a:off x="762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58" name="テキスト ボックス 157">
          <a:extLst>
            <a:ext uri="{FF2B5EF4-FFF2-40B4-BE49-F238E27FC236}">
              <a16:creationId xmlns:a16="http://schemas.microsoft.com/office/drawing/2014/main" id="{F7332504-3A47-4079-802A-46F5EDEDA5D3}"/>
            </a:ext>
          </a:extLst>
        </xdr:cNvPr>
        <xdr:cNvSpPr txBox="1"/>
      </xdr:nvSpPr>
      <xdr:spPr>
        <a:xfrm>
          <a:off x="294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130628</xdr:rowOff>
    </xdr:from>
    <xdr:to>
      <xdr:col>28</xdr:col>
      <xdr:colOff>114300</xdr:colOff>
      <xdr:row>64</xdr:row>
      <xdr:rowOff>130628</xdr:rowOff>
    </xdr:to>
    <xdr:cxnSp macro="">
      <xdr:nvCxnSpPr>
        <xdr:cNvPr id="159" name="直線コネクタ 158">
          <a:extLst>
            <a:ext uri="{FF2B5EF4-FFF2-40B4-BE49-F238E27FC236}">
              <a16:creationId xmlns:a16="http://schemas.microsoft.com/office/drawing/2014/main" id="{7A2F9E46-8ECE-4541-9BF0-3F14FB223238}"/>
            </a:ext>
          </a:extLst>
        </xdr:cNvPr>
        <xdr:cNvCxnSpPr/>
      </xdr:nvCxnSpPr>
      <xdr:spPr>
        <a:xfrm>
          <a:off x="762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159855</xdr:rowOff>
    </xdr:from>
    <xdr:ext cx="467179" cy="259045"/>
    <xdr:sp macro="" textlink="">
      <xdr:nvSpPr>
        <xdr:cNvPr id="160" name="テキスト ボックス 159">
          <a:extLst>
            <a:ext uri="{FF2B5EF4-FFF2-40B4-BE49-F238E27FC236}">
              <a16:creationId xmlns:a16="http://schemas.microsoft.com/office/drawing/2014/main" id="{AD0934AD-0DD3-471D-B708-79BC3DDE5DC3}"/>
            </a:ext>
          </a:extLst>
        </xdr:cNvPr>
        <xdr:cNvSpPr txBox="1"/>
      </xdr:nvSpPr>
      <xdr:spPr>
        <a:xfrm>
          <a:off x="294821" y="1096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146957</xdr:rowOff>
    </xdr:from>
    <xdr:to>
      <xdr:col>28</xdr:col>
      <xdr:colOff>114300</xdr:colOff>
      <xdr:row>62</xdr:row>
      <xdr:rowOff>146957</xdr:rowOff>
    </xdr:to>
    <xdr:cxnSp macro="">
      <xdr:nvCxnSpPr>
        <xdr:cNvPr id="161" name="直線コネクタ 160">
          <a:extLst>
            <a:ext uri="{FF2B5EF4-FFF2-40B4-BE49-F238E27FC236}">
              <a16:creationId xmlns:a16="http://schemas.microsoft.com/office/drawing/2014/main" id="{4CB8339A-FB36-48C9-8B59-D9EBE76993A9}"/>
            </a:ext>
          </a:extLst>
        </xdr:cNvPr>
        <xdr:cNvCxnSpPr/>
      </xdr:nvCxnSpPr>
      <xdr:spPr>
        <a:xfrm>
          <a:off x="762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62</xdr:row>
      <xdr:rowOff>4734</xdr:rowOff>
    </xdr:from>
    <xdr:ext cx="403059" cy="259045"/>
    <xdr:sp macro="" textlink="">
      <xdr:nvSpPr>
        <xdr:cNvPr id="162" name="テキスト ボックス 161">
          <a:extLst>
            <a:ext uri="{FF2B5EF4-FFF2-40B4-BE49-F238E27FC236}">
              <a16:creationId xmlns:a16="http://schemas.microsoft.com/office/drawing/2014/main" id="{E550898D-9554-4395-B79C-0E529A0A668C}"/>
            </a:ext>
          </a:extLst>
        </xdr:cNvPr>
        <xdr:cNvSpPr txBox="1"/>
      </xdr:nvSpPr>
      <xdr:spPr>
        <a:xfrm>
          <a:off x="358941" y="1063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163285</xdr:rowOff>
    </xdr:from>
    <xdr:to>
      <xdr:col>28</xdr:col>
      <xdr:colOff>114300</xdr:colOff>
      <xdr:row>60</xdr:row>
      <xdr:rowOff>163285</xdr:rowOff>
    </xdr:to>
    <xdr:cxnSp macro="">
      <xdr:nvCxnSpPr>
        <xdr:cNvPr id="163" name="直線コネクタ 162">
          <a:extLst>
            <a:ext uri="{FF2B5EF4-FFF2-40B4-BE49-F238E27FC236}">
              <a16:creationId xmlns:a16="http://schemas.microsoft.com/office/drawing/2014/main" id="{D67641F5-16E3-4CE8-A2E7-0D3282599AD9}"/>
            </a:ext>
          </a:extLst>
        </xdr:cNvPr>
        <xdr:cNvCxnSpPr/>
      </xdr:nvCxnSpPr>
      <xdr:spPr>
        <a:xfrm>
          <a:off x="762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60</xdr:row>
      <xdr:rowOff>21062</xdr:rowOff>
    </xdr:from>
    <xdr:ext cx="403059" cy="259045"/>
    <xdr:sp macro="" textlink="">
      <xdr:nvSpPr>
        <xdr:cNvPr id="164" name="テキスト ボックス 163">
          <a:extLst>
            <a:ext uri="{FF2B5EF4-FFF2-40B4-BE49-F238E27FC236}">
              <a16:creationId xmlns:a16="http://schemas.microsoft.com/office/drawing/2014/main" id="{17D31B86-52DF-4312-B51D-3E28E6F8E065}"/>
            </a:ext>
          </a:extLst>
        </xdr:cNvPr>
        <xdr:cNvSpPr txBox="1"/>
      </xdr:nvSpPr>
      <xdr:spPr>
        <a:xfrm>
          <a:off x="358941" y="1030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59</xdr:row>
      <xdr:rowOff>8165</xdr:rowOff>
    </xdr:from>
    <xdr:to>
      <xdr:col>28</xdr:col>
      <xdr:colOff>114300</xdr:colOff>
      <xdr:row>59</xdr:row>
      <xdr:rowOff>8165</xdr:rowOff>
    </xdr:to>
    <xdr:cxnSp macro="">
      <xdr:nvCxnSpPr>
        <xdr:cNvPr id="165" name="直線コネクタ 164">
          <a:extLst>
            <a:ext uri="{FF2B5EF4-FFF2-40B4-BE49-F238E27FC236}">
              <a16:creationId xmlns:a16="http://schemas.microsoft.com/office/drawing/2014/main" id="{28DE3FD8-0C6F-424D-AA5A-760A9E2017D3}"/>
            </a:ext>
          </a:extLst>
        </xdr:cNvPr>
        <xdr:cNvCxnSpPr/>
      </xdr:nvCxnSpPr>
      <xdr:spPr>
        <a:xfrm>
          <a:off x="762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58</xdr:row>
      <xdr:rowOff>37392</xdr:rowOff>
    </xdr:from>
    <xdr:ext cx="403059" cy="259045"/>
    <xdr:sp macro="" textlink="">
      <xdr:nvSpPr>
        <xdr:cNvPr id="166" name="テキスト ボックス 165">
          <a:extLst>
            <a:ext uri="{FF2B5EF4-FFF2-40B4-BE49-F238E27FC236}">
              <a16:creationId xmlns:a16="http://schemas.microsoft.com/office/drawing/2014/main" id="{CEC45269-4461-437C-B7E9-8C220E021A87}"/>
            </a:ext>
          </a:extLst>
        </xdr:cNvPr>
        <xdr:cNvSpPr txBox="1"/>
      </xdr:nvSpPr>
      <xdr:spPr>
        <a:xfrm>
          <a:off x="358941" y="998149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24493</xdr:rowOff>
    </xdr:from>
    <xdr:to>
      <xdr:col>28</xdr:col>
      <xdr:colOff>114300</xdr:colOff>
      <xdr:row>57</xdr:row>
      <xdr:rowOff>24493</xdr:rowOff>
    </xdr:to>
    <xdr:cxnSp macro="">
      <xdr:nvCxnSpPr>
        <xdr:cNvPr id="167" name="直線コネクタ 166">
          <a:extLst>
            <a:ext uri="{FF2B5EF4-FFF2-40B4-BE49-F238E27FC236}">
              <a16:creationId xmlns:a16="http://schemas.microsoft.com/office/drawing/2014/main" id="{EF9CD511-874E-4510-82C8-513C62B7EE38}"/>
            </a:ext>
          </a:extLst>
        </xdr:cNvPr>
        <xdr:cNvCxnSpPr/>
      </xdr:nvCxnSpPr>
      <xdr:spPr>
        <a:xfrm>
          <a:off x="762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53720</xdr:rowOff>
    </xdr:from>
    <xdr:ext cx="403059" cy="259045"/>
    <xdr:sp macro="" textlink="">
      <xdr:nvSpPr>
        <xdr:cNvPr id="168" name="テキスト ボックス 167">
          <a:extLst>
            <a:ext uri="{FF2B5EF4-FFF2-40B4-BE49-F238E27FC236}">
              <a16:creationId xmlns:a16="http://schemas.microsoft.com/office/drawing/2014/main" id="{30429B57-17F3-4A2E-A300-1930DE0831B9}"/>
            </a:ext>
          </a:extLst>
        </xdr:cNvPr>
        <xdr:cNvSpPr txBox="1"/>
      </xdr:nvSpPr>
      <xdr:spPr>
        <a:xfrm>
          <a:off x="358941" y="965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40822</xdr:rowOff>
    </xdr:from>
    <xdr:to>
      <xdr:col>28</xdr:col>
      <xdr:colOff>114300</xdr:colOff>
      <xdr:row>55</xdr:row>
      <xdr:rowOff>40822</xdr:rowOff>
    </xdr:to>
    <xdr:cxnSp macro="">
      <xdr:nvCxnSpPr>
        <xdr:cNvPr id="169" name="直線コネクタ 168">
          <a:extLst>
            <a:ext uri="{FF2B5EF4-FFF2-40B4-BE49-F238E27FC236}">
              <a16:creationId xmlns:a16="http://schemas.microsoft.com/office/drawing/2014/main" id="{BB96CF5D-D643-432F-BC07-298A006CD7C8}"/>
            </a:ext>
          </a:extLst>
        </xdr:cNvPr>
        <xdr:cNvCxnSpPr/>
      </xdr:nvCxnSpPr>
      <xdr:spPr>
        <a:xfrm>
          <a:off x="762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54</xdr:row>
      <xdr:rowOff>70049</xdr:rowOff>
    </xdr:from>
    <xdr:ext cx="338939" cy="259045"/>
    <xdr:sp macro="" textlink="">
      <xdr:nvSpPr>
        <xdr:cNvPr id="170" name="テキスト ボックス 169">
          <a:extLst>
            <a:ext uri="{FF2B5EF4-FFF2-40B4-BE49-F238E27FC236}">
              <a16:creationId xmlns:a16="http://schemas.microsoft.com/office/drawing/2014/main" id="{75628E9A-2C4F-4F02-B778-7CC788FC4897}"/>
            </a:ext>
          </a:extLst>
        </xdr:cNvPr>
        <xdr:cNvSpPr txBox="1"/>
      </xdr:nvSpPr>
      <xdr:spPr>
        <a:xfrm>
          <a:off x="423061" y="932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71" name="直線コネクタ 170">
          <a:extLst>
            <a:ext uri="{FF2B5EF4-FFF2-40B4-BE49-F238E27FC236}">
              <a16:creationId xmlns:a16="http://schemas.microsoft.com/office/drawing/2014/main" id="{72CE7B96-E1B8-489D-B37C-ACDB0EF2C4FD}"/>
            </a:ext>
          </a:extLst>
        </xdr:cNvPr>
        <xdr:cNvCxnSpPr/>
      </xdr:nvCxnSpPr>
      <xdr:spPr>
        <a:xfrm>
          <a:off x="762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53</xdr:row>
      <xdr:rowOff>57150</xdr:rowOff>
    </xdr:from>
    <xdr:to>
      <xdr:col>28</xdr:col>
      <xdr:colOff>152400</xdr:colOff>
      <xdr:row>66</xdr:row>
      <xdr:rowOff>114300</xdr:rowOff>
    </xdr:to>
    <xdr:sp macro="" textlink="">
      <xdr:nvSpPr>
        <xdr:cNvPr id="172" name="【橋りょう・トンネル】&#10;有形固定資産減価償却率グラフ枠">
          <a:extLst>
            <a:ext uri="{FF2B5EF4-FFF2-40B4-BE49-F238E27FC236}">
              <a16:creationId xmlns:a16="http://schemas.microsoft.com/office/drawing/2014/main" id="{022E9BEE-21C4-4B18-80FE-8C9437FA7711}"/>
            </a:ext>
          </a:extLst>
        </xdr:cNvPr>
        <xdr:cNvSpPr/>
      </xdr:nvSpPr>
      <xdr:spPr>
        <a:xfrm>
          <a:off x="762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55</xdr:row>
      <xdr:rowOff>40822</xdr:rowOff>
    </xdr:from>
    <xdr:to>
      <xdr:col>24</xdr:col>
      <xdr:colOff>62865</xdr:colOff>
      <xdr:row>64</xdr:row>
      <xdr:rowOff>8165</xdr:rowOff>
    </xdr:to>
    <xdr:cxnSp macro="">
      <xdr:nvCxnSpPr>
        <xdr:cNvPr id="173" name="直線コネクタ 172">
          <a:extLst>
            <a:ext uri="{FF2B5EF4-FFF2-40B4-BE49-F238E27FC236}">
              <a16:creationId xmlns:a16="http://schemas.microsoft.com/office/drawing/2014/main" id="{0E83F051-933E-434B-8D5E-DF23AFB39432}"/>
            </a:ext>
          </a:extLst>
        </xdr:cNvPr>
        <xdr:cNvCxnSpPr/>
      </xdr:nvCxnSpPr>
      <xdr:spPr>
        <a:xfrm flipV="1">
          <a:off x="4634865" y="9470572"/>
          <a:ext cx="0" cy="151039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11992</xdr:rowOff>
    </xdr:from>
    <xdr:ext cx="405111" cy="259045"/>
    <xdr:sp macro="" textlink="">
      <xdr:nvSpPr>
        <xdr:cNvPr id="174" name="【橋りょう・トンネル】&#10;有形固定資産減価償却率最小値テキスト">
          <a:extLst>
            <a:ext uri="{FF2B5EF4-FFF2-40B4-BE49-F238E27FC236}">
              <a16:creationId xmlns:a16="http://schemas.microsoft.com/office/drawing/2014/main" id="{9ED92F52-56F4-49FE-B1B7-9F61A364741F}"/>
            </a:ext>
          </a:extLst>
        </xdr:cNvPr>
        <xdr:cNvSpPr txBox="1"/>
      </xdr:nvSpPr>
      <xdr:spPr>
        <a:xfrm>
          <a:off x="4673600" y="109847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92.5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8165</xdr:rowOff>
    </xdr:from>
    <xdr:to>
      <xdr:col>24</xdr:col>
      <xdr:colOff>152400</xdr:colOff>
      <xdr:row>64</xdr:row>
      <xdr:rowOff>8165</xdr:rowOff>
    </xdr:to>
    <xdr:cxnSp macro="">
      <xdr:nvCxnSpPr>
        <xdr:cNvPr id="175" name="直線コネクタ 174">
          <a:extLst>
            <a:ext uri="{FF2B5EF4-FFF2-40B4-BE49-F238E27FC236}">
              <a16:creationId xmlns:a16="http://schemas.microsoft.com/office/drawing/2014/main" id="{09BD5D73-92D3-4567-B495-55DD08B7D4B0}"/>
            </a:ext>
          </a:extLst>
        </xdr:cNvPr>
        <xdr:cNvCxnSpPr/>
      </xdr:nvCxnSpPr>
      <xdr:spPr>
        <a:xfrm>
          <a:off x="4546600" y="1098096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53</xdr:row>
      <xdr:rowOff>158949</xdr:rowOff>
    </xdr:from>
    <xdr:ext cx="340478" cy="259045"/>
    <xdr:sp macro="" textlink="">
      <xdr:nvSpPr>
        <xdr:cNvPr id="176" name="【橋りょう・トンネル】&#10;有形固定資産減価償却率最大値テキスト">
          <a:extLst>
            <a:ext uri="{FF2B5EF4-FFF2-40B4-BE49-F238E27FC236}">
              <a16:creationId xmlns:a16="http://schemas.microsoft.com/office/drawing/2014/main" id="{00B90C64-D182-4CCB-AE58-711B41C79CB5}"/>
            </a:ext>
          </a:extLst>
        </xdr:cNvPr>
        <xdr:cNvSpPr txBox="1"/>
      </xdr:nvSpPr>
      <xdr:spPr>
        <a:xfrm>
          <a:off x="4673600" y="9245799"/>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55</xdr:row>
      <xdr:rowOff>40822</xdr:rowOff>
    </xdr:from>
    <xdr:to>
      <xdr:col>24</xdr:col>
      <xdr:colOff>152400</xdr:colOff>
      <xdr:row>55</xdr:row>
      <xdr:rowOff>40822</xdr:rowOff>
    </xdr:to>
    <xdr:cxnSp macro="">
      <xdr:nvCxnSpPr>
        <xdr:cNvPr id="177" name="直線コネクタ 176">
          <a:extLst>
            <a:ext uri="{FF2B5EF4-FFF2-40B4-BE49-F238E27FC236}">
              <a16:creationId xmlns:a16="http://schemas.microsoft.com/office/drawing/2014/main" id="{16F6A6A5-B95A-446B-9B28-CD1191939FB2}"/>
            </a:ext>
          </a:extLst>
        </xdr:cNvPr>
        <xdr:cNvCxnSpPr/>
      </xdr:nvCxnSpPr>
      <xdr:spPr>
        <a:xfrm>
          <a:off x="4546600" y="947057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60</xdr:row>
      <xdr:rowOff>149696</xdr:rowOff>
    </xdr:from>
    <xdr:ext cx="405111" cy="259045"/>
    <xdr:sp macro="" textlink="">
      <xdr:nvSpPr>
        <xdr:cNvPr id="178" name="【橋りょう・トンネル】&#10;有形固定資産減価償却率平均値テキスト">
          <a:extLst>
            <a:ext uri="{FF2B5EF4-FFF2-40B4-BE49-F238E27FC236}">
              <a16:creationId xmlns:a16="http://schemas.microsoft.com/office/drawing/2014/main" id="{2415F7EC-BC51-4C55-93D0-0A99BEFBA50E}"/>
            </a:ext>
          </a:extLst>
        </xdr:cNvPr>
        <xdr:cNvSpPr txBox="1"/>
      </xdr:nvSpPr>
      <xdr:spPr>
        <a:xfrm>
          <a:off x="4673600" y="10436696"/>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60</xdr:row>
      <xdr:rowOff>171269</xdr:rowOff>
    </xdr:from>
    <xdr:to>
      <xdr:col>24</xdr:col>
      <xdr:colOff>114300</xdr:colOff>
      <xdr:row>61</xdr:row>
      <xdr:rowOff>101419</xdr:rowOff>
    </xdr:to>
    <xdr:sp macro="" textlink="">
      <xdr:nvSpPr>
        <xdr:cNvPr id="179" name="フローチャート: 判断 178">
          <a:extLst>
            <a:ext uri="{FF2B5EF4-FFF2-40B4-BE49-F238E27FC236}">
              <a16:creationId xmlns:a16="http://schemas.microsoft.com/office/drawing/2014/main" id="{0CF99C95-0024-4DE5-B20A-5F31E1C177AC}"/>
            </a:ext>
          </a:extLst>
        </xdr:cNvPr>
        <xdr:cNvSpPr/>
      </xdr:nvSpPr>
      <xdr:spPr>
        <a:xfrm>
          <a:off x="4584700" y="104582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60</xdr:row>
      <xdr:rowOff>156573</xdr:rowOff>
    </xdr:from>
    <xdr:to>
      <xdr:col>20</xdr:col>
      <xdr:colOff>38100</xdr:colOff>
      <xdr:row>61</xdr:row>
      <xdr:rowOff>86723</xdr:rowOff>
    </xdr:to>
    <xdr:sp macro="" textlink="">
      <xdr:nvSpPr>
        <xdr:cNvPr id="180" name="フローチャート: 判断 179">
          <a:extLst>
            <a:ext uri="{FF2B5EF4-FFF2-40B4-BE49-F238E27FC236}">
              <a16:creationId xmlns:a16="http://schemas.microsoft.com/office/drawing/2014/main" id="{4E603C3C-FE33-4648-9C47-3B4B3A380EAE}"/>
            </a:ext>
          </a:extLst>
        </xdr:cNvPr>
        <xdr:cNvSpPr/>
      </xdr:nvSpPr>
      <xdr:spPr>
        <a:xfrm>
          <a:off x="3746500" y="104435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60</xdr:row>
      <xdr:rowOff>138612</xdr:rowOff>
    </xdr:from>
    <xdr:to>
      <xdr:col>15</xdr:col>
      <xdr:colOff>101600</xdr:colOff>
      <xdr:row>61</xdr:row>
      <xdr:rowOff>68762</xdr:rowOff>
    </xdr:to>
    <xdr:sp macro="" textlink="">
      <xdr:nvSpPr>
        <xdr:cNvPr id="181" name="フローチャート: 判断 180">
          <a:extLst>
            <a:ext uri="{FF2B5EF4-FFF2-40B4-BE49-F238E27FC236}">
              <a16:creationId xmlns:a16="http://schemas.microsoft.com/office/drawing/2014/main" id="{530C588F-F83D-41BC-92E8-35CA5B016791}"/>
            </a:ext>
          </a:extLst>
        </xdr:cNvPr>
        <xdr:cNvSpPr/>
      </xdr:nvSpPr>
      <xdr:spPr>
        <a:xfrm>
          <a:off x="2857500" y="104256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60</xdr:row>
      <xdr:rowOff>127181</xdr:rowOff>
    </xdr:from>
    <xdr:to>
      <xdr:col>10</xdr:col>
      <xdr:colOff>165100</xdr:colOff>
      <xdr:row>61</xdr:row>
      <xdr:rowOff>57331</xdr:rowOff>
    </xdr:to>
    <xdr:sp macro="" textlink="">
      <xdr:nvSpPr>
        <xdr:cNvPr id="182" name="フローチャート: 判断 181">
          <a:extLst>
            <a:ext uri="{FF2B5EF4-FFF2-40B4-BE49-F238E27FC236}">
              <a16:creationId xmlns:a16="http://schemas.microsoft.com/office/drawing/2014/main" id="{6D6E710C-2C6C-4620-8878-758979181609}"/>
            </a:ext>
          </a:extLst>
        </xdr:cNvPr>
        <xdr:cNvSpPr/>
      </xdr:nvSpPr>
      <xdr:spPr>
        <a:xfrm>
          <a:off x="1968500" y="104141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60</xdr:row>
      <xdr:rowOff>105954</xdr:rowOff>
    </xdr:from>
    <xdr:to>
      <xdr:col>6</xdr:col>
      <xdr:colOff>38100</xdr:colOff>
      <xdr:row>61</xdr:row>
      <xdr:rowOff>36104</xdr:rowOff>
    </xdr:to>
    <xdr:sp macro="" textlink="">
      <xdr:nvSpPr>
        <xdr:cNvPr id="183" name="フローチャート: 判断 182">
          <a:extLst>
            <a:ext uri="{FF2B5EF4-FFF2-40B4-BE49-F238E27FC236}">
              <a16:creationId xmlns:a16="http://schemas.microsoft.com/office/drawing/2014/main" id="{4AF34D7A-A3A4-458F-92C9-73183F77B975}"/>
            </a:ext>
          </a:extLst>
        </xdr:cNvPr>
        <xdr:cNvSpPr/>
      </xdr:nvSpPr>
      <xdr:spPr>
        <a:xfrm>
          <a:off x="1079500" y="103929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4" name="テキスト ボックス 183">
          <a:extLst>
            <a:ext uri="{FF2B5EF4-FFF2-40B4-BE49-F238E27FC236}">
              <a16:creationId xmlns:a16="http://schemas.microsoft.com/office/drawing/2014/main" id="{EEFCF76A-76FF-4527-9015-B842FD2F59A9}"/>
            </a:ext>
          </a:extLst>
        </xdr:cNvPr>
        <xdr:cNvSpPr txBox="1"/>
      </xdr:nvSpPr>
      <xdr:spPr>
        <a:xfrm>
          <a:off x="4445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5" name="テキスト ボックス 184">
          <a:extLst>
            <a:ext uri="{FF2B5EF4-FFF2-40B4-BE49-F238E27FC236}">
              <a16:creationId xmlns:a16="http://schemas.microsoft.com/office/drawing/2014/main" id="{0D609332-2100-4F14-A005-240340BE0EF7}"/>
            </a:ext>
          </a:extLst>
        </xdr:cNvPr>
        <xdr:cNvSpPr txBox="1"/>
      </xdr:nvSpPr>
      <xdr:spPr>
        <a:xfrm>
          <a:off x="3606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6" name="テキスト ボックス 185">
          <a:extLst>
            <a:ext uri="{FF2B5EF4-FFF2-40B4-BE49-F238E27FC236}">
              <a16:creationId xmlns:a16="http://schemas.microsoft.com/office/drawing/2014/main" id="{66A1C8CB-B724-480D-B21A-3B416F01EE41}"/>
            </a:ext>
          </a:extLst>
        </xdr:cNvPr>
        <xdr:cNvSpPr txBox="1"/>
      </xdr:nvSpPr>
      <xdr:spPr>
        <a:xfrm>
          <a:off x="2717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7" name="テキスト ボックス 186">
          <a:extLst>
            <a:ext uri="{FF2B5EF4-FFF2-40B4-BE49-F238E27FC236}">
              <a16:creationId xmlns:a16="http://schemas.microsoft.com/office/drawing/2014/main" id="{DFC31FF4-4C84-43A6-A026-D76B18792C91}"/>
            </a:ext>
          </a:extLst>
        </xdr:cNvPr>
        <xdr:cNvSpPr txBox="1"/>
      </xdr:nvSpPr>
      <xdr:spPr>
        <a:xfrm>
          <a:off x="182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88" name="テキスト ボックス 187">
          <a:extLst>
            <a:ext uri="{FF2B5EF4-FFF2-40B4-BE49-F238E27FC236}">
              <a16:creationId xmlns:a16="http://schemas.microsoft.com/office/drawing/2014/main" id="{1A3A7D85-35E4-4431-9A90-C920F7B601EE}"/>
            </a:ext>
          </a:extLst>
        </xdr:cNvPr>
        <xdr:cNvSpPr txBox="1"/>
      </xdr:nvSpPr>
      <xdr:spPr>
        <a:xfrm>
          <a:off x="93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54</xdr:row>
      <xdr:rowOff>161472</xdr:rowOff>
    </xdr:from>
    <xdr:to>
      <xdr:col>24</xdr:col>
      <xdr:colOff>114300</xdr:colOff>
      <xdr:row>55</xdr:row>
      <xdr:rowOff>91622</xdr:rowOff>
    </xdr:to>
    <xdr:sp macro="" textlink="">
      <xdr:nvSpPr>
        <xdr:cNvPr id="189" name="楕円 188">
          <a:extLst>
            <a:ext uri="{FF2B5EF4-FFF2-40B4-BE49-F238E27FC236}">
              <a16:creationId xmlns:a16="http://schemas.microsoft.com/office/drawing/2014/main" id="{577EBA5B-A150-4185-A18E-2FC54975AE4D}"/>
            </a:ext>
          </a:extLst>
        </xdr:cNvPr>
        <xdr:cNvSpPr/>
      </xdr:nvSpPr>
      <xdr:spPr>
        <a:xfrm>
          <a:off x="4584700" y="94197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54</xdr:row>
      <xdr:rowOff>114499</xdr:rowOff>
    </xdr:from>
    <xdr:ext cx="340478" cy="259045"/>
    <xdr:sp macro="" textlink="">
      <xdr:nvSpPr>
        <xdr:cNvPr id="190" name="【橋りょう・トンネル】&#10;有形固定資産減価償却率該当値テキスト">
          <a:extLst>
            <a:ext uri="{FF2B5EF4-FFF2-40B4-BE49-F238E27FC236}">
              <a16:creationId xmlns:a16="http://schemas.microsoft.com/office/drawing/2014/main" id="{F6830CEA-2C63-4DEE-820E-FE4DF9FDD3D4}"/>
            </a:ext>
          </a:extLst>
        </xdr:cNvPr>
        <xdr:cNvSpPr txBox="1"/>
      </xdr:nvSpPr>
      <xdr:spPr>
        <a:xfrm>
          <a:off x="4673600" y="9372799"/>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59</xdr:row>
      <xdr:rowOff>103250</xdr:rowOff>
    </xdr:from>
    <xdr:ext cx="405111" cy="259045"/>
    <xdr:sp macro="" textlink="">
      <xdr:nvSpPr>
        <xdr:cNvPr id="191" name="n_1aveValue【橋りょう・トンネル】&#10;有形固定資産減価償却率">
          <a:extLst>
            <a:ext uri="{FF2B5EF4-FFF2-40B4-BE49-F238E27FC236}">
              <a16:creationId xmlns:a16="http://schemas.microsoft.com/office/drawing/2014/main" id="{007B8BED-FB17-41CB-931E-A8C99B3E83B5}"/>
            </a:ext>
          </a:extLst>
        </xdr:cNvPr>
        <xdr:cNvSpPr txBox="1"/>
      </xdr:nvSpPr>
      <xdr:spPr>
        <a:xfrm>
          <a:off x="3582044" y="1021880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59</xdr:row>
      <xdr:rowOff>85289</xdr:rowOff>
    </xdr:from>
    <xdr:ext cx="405111" cy="259045"/>
    <xdr:sp macro="" textlink="">
      <xdr:nvSpPr>
        <xdr:cNvPr id="192" name="n_2aveValue【橋りょう・トンネル】&#10;有形固定資産減価償却率">
          <a:extLst>
            <a:ext uri="{FF2B5EF4-FFF2-40B4-BE49-F238E27FC236}">
              <a16:creationId xmlns:a16="http://schemas.microsoft.com/office/drawing/2014/main" id="{3A67620D-7275-46F8-862D-4570081227D6}"/>
            </a:ext>
          </a:extLst>
        </xdr:cNvPr>
        <xdr:cNvSpPr txBox="1"/>
      </xdr:nvSpPr>
      <xdr:spPr>
        <a:xfrm>
          <a:off x="2705744" y="1020083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59</xdr:row>
      <xdr:rowOff>73858</xdr:rowOff>
    </xdr:from>
    <xdr:ext cx="405111" cy="259045"/>
    <xdr:sp macro="" textlink="">
      <xdr:nvSpPr>
        <xdr:cNvPr id="193" name="n_3aveValue【橋りょう・トンネル】&#10;有形固定資産減価償却率">
          <a:extLst>
            <a:ext uri="{FF2B5EF4-FFF2-40B4-BE49-F238E27FC236}">
              <a16:creationId xmlns:a16="http://schemas.microsoft.com/office/drawing/2014/main" id="{2E997FB7-B6A5-41E2-9B40-69B0457AEFC6}"/>
            </a:ext>
          </a:extLst>
        </xdr:cNvPr>
        <xdr:cNvSpPr txBox="1"/>
      </xdr:nvSpPr>
      <xdr:spPr>
        <a:xfrm>
          <a:off x="1816744" y="1018940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59</xdr:row>
      <xdr:rowOff>52631</xdr:rowOff>
    </xdr:from>
    <xdr:ext cx="405111" cy="259045"/>
    <xdr:sp macro="" textlink="">
      <xdr:nvSpPr>
        <xdr:cNvPr id="194" name="n_4aveValue【橋りょう・トンネル】&#10;有形固定資産減価償却率">
          <a:extLst>
            <a:ext uri="{FF2B5EF4-FFF2-40B4-BE49-F238E27FC236}">
              <a16:creationId xmlns:a16="http://schemas.microsoft.com/office/drawing/2014/main" id="{49165601-FA07-4370-9AEB-93CBE1297864}"/>
            </a:ext>
          </a:extLst>
        </xdr:cNvPr>
        <xdr:cNvSpPr txBox="1"/>
      </xdr:nvSpPr>
      <xdr:spPr>
        <a:xfrm>
          <a:off x="927744" y="1016818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195" name="正方形/長方形 194">
          <a:extLst>
            <a:ext uri="{FF2B5EF4-FFF2-40B4-BE49-F238E27FC236}">
              <a16:creationId xmlns:a16="http://schemas.microsoft.com/office/drawing/2014/main" id="{9FCC8B0C-0252-4502-A92C-C1A81E37C49B}"/>
            </a:ext>
          </a:extLst>
        </xdr:cNvPr>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196" name="正方形/長方形 195">
          <a:extLst>
            <a:ext uri="{FF2B5EF4-FFF2-40B4-BE49-F238E27FC236}">
              <a16:creationId xmlns:a16="http://schemas.microsoft.com/office/drawing/2014/main" id="{46E99CB8-512B-43D0-B9A0-566D460E7B05}"/>
            </a:ext>
          </a:extLst>
        </xdr:cNvPr>
        <xdr:cNvSpPr/>
      </xdr:nvSpPr>
      <xdr:spPr>
        <a:xfrm>
          <a:off x="67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197" name="正方形/長方形 196">
          <a:extLst>
            <a:ext uri="{FF2B5EF4-FFF2-40B4-BE49-F238E27FC236}">
              <a16:creationId xmlns:a16="http://schemas.microsoft.com/office/drawing/2014/main" id="{90831BB6-640E-43B6-B9AA-AFBD37325F7D}"/>
            </a:ext>
          </a:extLst>
        </xdr:cNvPr>
        <xdr:cNvSpPr/>
      </xdr:nvSpPr>
      <xdr:spPr>
        <a:xfrm>
          <a:off x="67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105/105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198" name="正方形/長方形 197">
          <a:extLst>
            <a:ext uri="{FF2B5EF4-FFF2-40B4-BE49-F238E27FC236}">
              <a16:creationId xmlns:a16="http://schemas.microsoft.com/office/drawing/2014/main" id="{D228C4D3-BB4D-4B2D-9D4D-A64EA613A777}"/>
            </a:ext>
          </a:extLst>
        </xdr:cNvPr>
        <xdr:cNvSpPr/>
      </xdr:nvSpPr>
      <xdr:spPr>
        <a:xfrm>
          <a:off x="7747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199" name="正方形/長方形 198">
          <a:extLst>
            <a:ext uri="{FF2B5EF4-FFF2-40B4-BE49-F238E27FC236}">
              <a16:creationId xmlns:a16="http://schemas.microsoft.com/office/drawing/2014/main" id="{C5F2C53C-E319-4E12-A28E-43D8A5D99B81}"/>
            </a:ext>
          </a:extLst>
        </xdr:cNvPr>
        <xdr:cNvSpPr/>
      </xdr:nvSpPr>
      <xdr:spPr>
        <a:xfrm>
          <a:off x="7747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165,230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00" name="正方形/長方形 199">
          <a:extLst>
            <a:ext uri="{FF2B5EF4-FFF2-40B4-BE49-F238E27FC236}">
              <a16:creationId xmlns:a16="http://schemas.microsoft.com/office/drawing/2014/main" id="{E9F1CD32-013F-4769-A0AC-A084C6504F05}"/>
            </a:ext>
          </a:extLst>
        </xdr:cNvPr>
        <xdr:cNvSpPr/>
      </xdr:nvSpPr>
      <xdr:spPr>
        <a:xfrm>
          <a:off x="8890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01" name="正方形/長方形 200">
          <a:extLst>
            <a:ext uri="{FF2B5EF4-FFF2-40B4-BE49-F238E27FC236}">
              <a16:creationId xmlns:a16="http://schemas.microsoft.com/office/drawing/2014/main" id="{BA1278CE-6FD8-4C2C-8515-2EB8C08A11EF}"/>
            </a:ext>
          </a:extLst>
        </xdr:cNvPr>
        <xdr:cNvSpPr/>
      </xdr:nvSpPr>
      <xdr:spPr>
        <a:xfrm>
          <a:off x="8890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35,538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02" name="正方形/長方形 201">
          <a:extLst>
            <a:ext uri="{FF2B5EF4-FFF2-40B4-BE49-F238E27FC236}">
              <a16:creationId xmlns:a16="http://schemas.microsoft.com/office/drawing/2014/main" id="{6E3B8187-AEE6-4CF6-A181-6BB204041387}"/>
            </a:ext>
          </a:extLst>
        </xdr:cNvPr>
        <xdr:cNvSpPr/>
      </xdr:nvSpPr>
      <xdr:spPr>
        <a:xfrm>
          <a:off x="6604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03" name="テキスト ボックス 202">
          <a:extLst>
            <a:ext uri="{FF2B5EF4-FFF2-40B4-BE49-F238E27FC236}">
              <a16:creationId xmlns:a16="http://schemas.microsoft.com/office/drawing/2014/main" id="{41A9EFB9-3A74-4EA1-B32C-259309FB5DB2}"/>
            </a:ext>
          </a:extLst>
        </xdr:cNvPr>
        <xdr:cNvSpPr txBox="1"/>
      </xdr:nvSpPr>
      <xdr:spPr>
        <a:xfrm>
          <a:off x="6565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04" name="直線コネクタ 203">
          <a:extLst>
            <a:ext uri="{FF2B5EF4-FFF2-40B4-BE49-F238E27FC236}">
              <a16:creationId xmlns:a16="http://schemas.microsoft.com/office/drawing/2014/main" id="{A0990D24-A5E9-4ADA-9C64-4DA533E6AE13}"/>
            </a:ext>
          </a:extLst>
        </xdr:cNvPr>
        <xdr:cNvCxnSpPr/>
      </xdr:nvCxnSpPr>
      <xdr:spPr>
        <a:xfrm>
          <a:off x="6604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76200</xdr:rowOff>
    </xdr:from>
    <xdr:to>
      <xdr:col>59</xdr:col>
      <xdr:colOff>50800</xdr:colOff>
      <xdr:row>64</xdr:row>
      <xdr:rowOff>76200</xdr:rowOff>
    </xdr:to>
    <xdr:cxnSp macro="">
      <xdr:nvCxnSpPr>
        <xdr:cNvPr id="205" name="直線コネクタ 204">
          <a:extLst>
            <a:ext uri="{FF2B5EF4-FFF2-40B4-BE49-F238E27FC236}">
              <a16:creationId xmlns:a16="http://schemas.microsoft.com/office/drawing/2014/main" id="{4AC484A4-CA34-4EA9-A7B6-A369F8AC1DE7}"/>
            </a:ext>
          </a:extLst>
        </xdr:cNvPr>
        <xdr:cNvCxnSpPr/>
      </xdr:nvCxnSpPr>
      <xdr:spPr>
        <a:xfrm>
          <a:off x="6604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63</xdr:row>
      <xdr:rowOff>105427</xdr:rowOff>
    </xdr:from>
    <xdr:ext cx="248786" cy="259045"/>
    <xdr:sp macro="" textlink="">
      <xdr:nvSpPr>
        <xdr:cNvPr id="206" name="テキスト ボックス 205">
          <a:extLst>
            <a:ext uri="{FF2B5EF4-FFF2-40B4-BE49-F238E27FC236}">
              <a16:creationId xmlns:a16="http://schemas.microsoft.com/office/drawing/2014/main" id="{9AA4C5D8-0F89-49CD-906E-43BBC243AB51}"/>
            </a:ext>
          </a:extLst>
        </xdr:cNvPr>
        <xdr:cNvSpPr txBox="1"/>
      </xdr:nvSpPr>
      <xdr:spPr>
        <a:xfrm>
          <a:off x="6355214" y="1090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38100</xdr:rowOff>
    </xdr:from>
    <xdr:to>
      <xdr:col>59</xdr:col>
      <xdr:colOff>50800</xdr:colOff>
      <xdr:row>62</xdr:row>
      <xdr:rowOff>38100</xdr:rowOff>
    </xdr:to>
    <xdr:cxnSp macro="">
      <xdr:nvCxnSpPr>
        <xdr:cNvPr id="207" name="直線コネクタ 206">
          <a:extLst>
            <a:ext uri="{FF2B5EF4-FFF2-40B4-BE49-F238E27FC236}">
              <a16:creationId xmlns:a16="http://schemas.microsoft.com/office/drawing/2014/main" id="{0B2478D6-3AAB-4240-9B68-2F7A7EA10086}"/>
            </a:ext>
          </a:extLst>
        </xdr:cNvPr>
        <xdr:cNvCxnSpPr/>
      </xdr:nvCxnSpPr>
      <xdr:spPr>
        <a:xfrm>
          <a:off x="6604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61</xdr:row>
      <xdr:rowOff>67327</xdr:rowOff>
    </xdr:from>
    <xdr:ext cx="595419" cy="259045"/>
    <xdr:sp macro="" textlink="">
      <xdr:nvSpPr>
        <xdr:cNvPr id="208" name="テキスト ボックス 207">
          <a:extLst>
            <a:ext uri="{FF2B5EF4-FFF2-40B4-BE49-F238E27FC236}">
              <a16:creationId xmlns:a16="http://schemas.microsoft.com/office/drawing/2014/main" id="{4F47AB2E-8EAD-4471-A9D7-456ACBD14FD5}"/>
            </a:ext>
          </a:extLst>
        </xdr:cNvPr>
        <xdr:cNvSpPr txBox="1"/>
      </xdr:nvSpPr>
      <xdr:spPr>
        <a:xfrm>
          <a:off x="6008581" y="1052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0</xdr:rowOff>
    </xdr:from>
    <xdr:to>
      <xdr:col>59</xdr:col>
      <xdr:colOff>50800</xdr:colOff>
      <xdr:row>60</xdr:row>
      <xdr:rowOff>0</xdr:rowOff>
    </xdr:to>
    <xdr:cxnSp macro="">
      <xdr:nvCxnSpPr>
        <xdr:cNvPr id="209" name="直線コネクタ 208">
          <a:extLst>
            <a:ext uri="{FF2B5EF4-FFF2-40B4-BE49-F238E27FC236}">
              <a16:creationId xmlns:a16="http://schemas.microsoft.com/office/drawing/2014/main" id="{135B301F-6983-4D73-9AE9-EF3EC802D6FF}"/>
            </a:ext>
          </a:extLst>
        </xdr:cNvPr>
        <xdr:cNvCxnSpPr/>
      </xdr:nvCxnSpPr>
      <xdr:spPr>
        <a:xfrm>
          <a:off x="6604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59</xdr:row>
      <xdr:rowOff>29227</xdr:rowOff>
    </xdr:from>
    <xdr:ext cx="595419" cy="259045"/>
    <xdr:sp macro="" textlink="">
      <xdr:nvSpPr>
        <xdr:cNvPr id="210" name="テキスト ボックス 209">
          <a:extLst>
            <a:ext uri="{FF2B5EF4-FFF2-40B4-BE49-F238E27FC236}">
              <a16:creationId xmlns:a16="http://schemas.microsoft.com/office/drawing/2014/main" id="{BE66288C-BDF4-43B3-8571-4B2F5979E84F}"/>
            </a:ext>
          </a:extLst>
        </xdr:cNvPr>
        <xdr:cNvSpPr txBox="1"/>
      </xdr:nvSpPr>
      <xdr:spPr>
        <a:xfrm>
          <a:off x="6008581" y="1014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133350</xdr:rowOff>
    </xdr:from>
    <xdr:to>
      <xdr:col>59</xdr:col>
      <xdr:colOff>50800</xdr:colOff>
      <xdr:row>57</xdr:row>
      <xdr:rowOff>133350</xdr:rowOff>
    </xdr:to>
    <xdr:cxnSp macro="">
      <xdr:nvCxnSpPr>
        <xdr:cNvPr id="211" name="直線コネクタ 210">
          <a:extLst>
            <a:ext uri="{FF2B5EF4-FFF2-40B4-BE49-F238E27FC236}">
              <a16:creationId xmlns:a16="http://schemas.microsoft.com/office/drawing/2014/main" id="{EEBDAEDD-F7C3-455F-AC92-440A98C34288}"/>
            </a:ext>
          </a:extLst>
        </xdr:cNvPr>
        <xdr:cNvCxnSpPr/>
      </xdr:nvCxnSpPr>
      <xdr:spPr>
        <a:xfrm>
          <a:off x="6604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56</xdr:row>
      <xdr:rowOff>162577</xdr:rowOff>
    </xdr:from>
    <xdr:ext cx="595419" cy="259045"/>
    <xdr:sp macro="" textlink="">
      <xdr:nvSpPr>
        <xdr:cNvPr id="212" name="テキスト ボックス 211">
          <a:extLst>
            <a:ext uri="{FF2B5EF4-FFF2-40B4-BE49-F238E27FC236}">
              <a16:creationId xmlns:a16="http://schemas.microsoft.com/office/drawing/2014/main" id="{22F771E3-811B-40E7-9899-8852E95F5DA4}"/>
            </a:ext>
          </a:extLst>
        </xdr:cNvPr>
        <xdr:cNvSpPr txBox="1"/>
      </xdr:nvSpPr>
      <xdr:spPr>
        <a:xfrm>
          <a:off x="6008581" y="976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95250</xdr:rowOff>
    </xdr:from>
    <xdr:to>
      <xdr:col>59</xdr:col>
      <xdr:colOff>50800</xdr:colOff>
      <xdr:row>55</xdr:row>
      <xdr:rowOff>95250</xdr:rowOff>
    </xdr:to>
    <xdr:cxnSp macro="">
      <xdr:nvCxnSpPr>
        <xdr:cNvPr id="213" name="直線コネクタ 212">
          <a:extLst>
            <a:ext uri="{FF2B5EF4-FFF2-40B4-BE49-F238E27FC236}">
              <a16:creationId xmlns:a16="http://schemas.microsoft.com/office/drawing/2014/main" id="{E63D3E8B-6870-4CB1-A632-2F2D1FD8DD2C}"/>
            </a:ext>
          </a:extLst>
        </xdr:cNvPr>
        <xdr:cNvCxnSpPr/>
      </xdr:nvCxnSpPr>
      <xdr:spPr>
        <a:xfrm>
          <a:off x="6604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54</xdr:row>
      <xdr:rowOff>124477</xdr:rowOff>
    </xdr:from>
    <xdr:ext cx="685572" cy="259045"/>
    <xdr:sp macro="" textlink="">
      <xdr:nvSpPr>
        <xdr:cNvPr id="214" name="テキスト ボックス 213">
          <a:extLst>
            <a:ext uri="{FF2B5EF4-FFF2-40B4-BE49-F238E27FC236}">
              <a16:creationId xmlns:a16="http://schemas.microsoft.com/office/drawing/2014/main" id="{DFB5179D-BE0A-4087-B92F-65F94389BEDE}"/>
            </a:ext>
          </a:extLst>
        </xdr:cNvPr>
        <xdr:cNvSpPr txBox="1"/>
      </xdr:nvSpPr>
      <xdr:spPr>
        <a:xfrm>
          <a:off x="5918428" y="938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15" name="直線コネクタ 214">
          <a:extLst>
            <a:ext uri="{FF2B5EF4-FFF2-40B4-BE49-F238E27FC236}">
              <a16:creationId xmlns:a16="http://schemas.microsoft.com/office/drawing/2014/main" id="{413D1988-DF49-4535-A174-EFD1AFA7704B}"/>
            </a:ext>
          </a:extLst>
        </xdr:cNvPr>
        <xdr:cNvCxnSpPr/>
      </xdr:nvCxnSpPr>
      <xdr:spPr>
        <a:xfrm>
          <a:off x="6604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52</xdr:row>
      <xdr:rowOff>86377</xdr:rowOff>
    </xdr:from>
    <xdr:ext cx="685572" cy="259045"/>
    <xdr:sp macro="" textlink="">
      <xdr:nvSpPr>
        <xdr:cNvPr id="216" name="テキスト ボックス 215">
          <a:extLst>
            <a:ext uri="{FF2B5EF4-FFF2-40B4-BE49-F238E27FC236}">
              <a16:creationId xmlns:a16="http://schemas.microsoft.com/office/drawing/2014/main" id="{BCA24FD4-CE03-4BEB-8420-0F9AE58CBA04}"/>
            </a:ext>
          </a:extLst>
        </xdr:cNvPr>
        <xdr:cNvSpPr txBox="1"/>
      </xdr:nvSpPr>
      <xdr:spPr>
        <a:xfrm>
          <a:off x="5918428" y="9001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17" name="【橋りょう・トンネル】&#10;一人当たり有形固定資産（償却資産）額グラフ枠">
          <a:extLst>
            <a:ext uri="{FF2B5EF4-FFF2-40B4-BE49-F238E27FC236}">
              <a16:creationId xmlns:a16="http://schemas.microsoft.com/office/drawing/2014/main" id="{FFC7B78B-7D32-4ECD-BEC0-9C9814BD4EA6}"/>
            </a:ext>
          </a:extLst>
        </xdr:cNvPr>
        <xdr:cNvSpPr/>
      </xdr:nvSpPr>
      <xdr:spPr>
        <a:xfrm>
          <a:off x="6604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55</xdr:row>
      <xdr:rowOff>135868</xdr:rowOff>
    </xdr:from>
    <xdr:to>
      <xdr:col>54</xdr:col>
      <xdr:colOff>189865</xdr:colOff>
      <xdr:row>64</xdr:row>
      <xdr:rowOff>73241</xdr:rowOff>
    </xdr:to>
    <xdr:cxnSp macro="">
      <xdr:nvCxnSpPr>
        <xdr:cNvPr id="218" name="直線コネクタ 217">
          <a:extLst>
            <a:ext uri="{FF2B5EF4-FFF2-40B4-BE49-F238E27FC236}">
              <a16:creationId xmlns:a16="http://schemas.microsoft.com/office/drawing/2014/main" id="{2F831DBC-FB01-4E66-9819-D33C350F5F68}"/>
            </a:ext>
          </a:extLst>
        </xdr:cNvPr>
        <xdr:cNvCxnSpPr/>
      </xdr:nvCxnSpPr>
      <xdr:spPr>
        <a:xfrm flipV="1">
          <a:off x="10476865" y="9565618"/>
          <a:ext cx="0" cy="148042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77068</xdr:rowOff>
    </xdr:from>
    <xdr:ext cx="469744" cy="259045"/>
    <xdr:sp macro="" textlink="">
      <xdr:nvSpPr>
        <xdr:cNvPr id="219" name="【橋りょう・トンネル】&#10;一人当たり有形固定資産（償却資産）額最小値テキスト">
          <a:extLst>
            <a:ext uri="{FF2B5EF4-FFF2-40B4-BE49-F238E27FC236}">
              <a16:creationId xmlns:a16="http://schemas.microsoft.com/office/drawing/2014/main" id="{F7C095E1-1AE8-48EA-BD80-AD6A806D3167}"/>
            </a:ext>
          </a:extLst>
        </xdr:cNvPr>
        <xdr:cNvSpPr txBox="1"/>
      </xdr:nvSpPr>
      <xdr:spPr>
        <a:xfrm>
          <a:off x="10515600" y="1104986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2,330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64</xdr:row>
      <xdr:rowOff>73241</xdr:rowOff>
    </xdr:from>
    <xdr:to>
      <xdr:col>55</xdr:col>
      <xdr:colOff>88900</xdr:colOff>
      <xdr:row>64</xdr:row>
      <xdr:rowOff>73241</xdr:rowOff>
    </xdr:to>
    <xdr:cxnSp macro="">
      <xdr:nvCxnSpPr>
        <xdr:cNvPr id="220" name="直線コネクタ 219">
          <a:extLst>
            <a:ext uri="{FF2B5EF4-FFF2-40B4-BE49-F238E27FC236}">
              <a16:creationId xmlns:a16="http://schemas.microsoft.com/office/drawing/2014/main" id="{7CAE84B1-5FFB-4B6A-A216-2FF4CEA82E55}"/>
            </a:ext>
          </a:extLst>
        </xdr:cNvPr>
        <xdr:cNvCxnSpPr/>
      </xdr:nvCxnSpPr>
      <xdr:spPr>
        <a:xfrm>
          <a:off x="10388600" y="1104604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54</xdr:row>
      <xdr:rowOff>82545</xdr:rowOff>
    </xdr:from>
    <xdr:ext cx="690189" cy="259045"/>
    <xdr:sp macro="" textlink="">
      <xdr:nvSpPr>
        <xdr:cNvPr id="221" name="【橋りょう・トンネル】&#10;一人当たり有形固定資産（償却資産）額最大値テキスト">
          <a:extLst>
            <a:ext uri="{FF2B5EF4-FFF2-40B4-BE49-F238E27FC236}">
              <a16:creationId xmlns:a16="http://schemas.microsoft.com/office/drawing/2014/main" id="{AC961085-61EF-42A6-823E-E8763C0C80DD}"/>
            </a:ext>
          </a:extLst>
        </xdr:cNvPr>
        <xdr:cNvSpPr txBox="1"/>
      </xdr:nvSpPr>
      <xdr:spPr>
        <a:xfrm>
          <a:off x="10515600" y="9340845"/>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1,168,017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55</xdr:row>
      <xdr:rowOff>135868</xdr:rowOff>
    </xdr:from>
    <xdr:to>
      <xdr:col>55</xdr:col>
      <xdr:colOff>88900</xdr:colOff>
      <xdr:row>55</xdr:row>
      <xdr:rowOff>135868</xdr:rowOff>
    </xdr:to>
    <xdr:cxnSp macro="">
      <xdr:nvCxnSpPr>
        <xdr:cNvPr id="222" name="直線コネクタ 221">
          <a:extLst>
            <a:ext uri="{FF2B5EF4-FFF2-40B4-BE49-F238E27FC236}">
              <a16:creationId xmlns:a16="http://schemas.microsoft.com/office/drawing/2014/main" id="{D0684611-6BFB-4A64-8118-3FB8D1B2AA76}"/>
            </a:ext>
          </a:extLst>
        </xdr:cNvPr>
        <xdr:cNvCxnSpPr/>
      </xdr:nvCxnSpPr>
      <xdr:spPr>
        <a:xfrm>
          <a:off x="10388600" y="956561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62</xdr:row>
      <xdr:rowOff>80636</xdr:rowOff>
    </xdr:from>
    <xdr:ext cx="599010" cy="259045"/>
    <xdr:sp macro="" textlink="">
      <xdr:nvSpPr>
        <xdr:cNvPr id="223" name="【橋りょう・トンネル】&#10;一人当たり有形固定資産（償却資産）額平均値テキスト">
          <a:extLst>
            <a:ext uri="{FF2B5EF4-FFF2-40B4-BE49-F238E27FC236}">
              <a16:creationId xmlns:a16="http://schemas.microsoft.com/office/drawing/2014/main" id="{E47FE3D4-AD53-47BB-B6AE-47A29E1ADFA7}"/>
            </a:ext>
          </a:extLst>
        </xdr:cNvPr>
        <xdr:cNvSpPr txBox="1"/>
      </xdr:nvSpPr>
      <xdr:spPr>
        <a:xfrm>
          <a:off x="10515600" y="10710536"/>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109,520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63</xdr:row>
      <xdr:rowOff>57759</xdr:rowOff>
    </xdr:from>
    <xdr:to>
      <xdr:col>55</xdr:col>
      <xdr:colOff>50800</xdr:colOff>
      <xdr:row>63</xdr:row>
      <xdr:rowOff>159359</xdr:rowOff>
    </xdr:to>
    <xdr:sp macro="" textlink="">
      <xdr:nvSpPr>
        <xdr:cNvPr id="224" name="フローチャート: 判断 223">
          <a:extLst>
            <a:ext uri="{FF2B5EF4-FFF2-40B4-BE49-F238E27FC236}">
              <a16:creationId xmlns:a16="http://schemas.microsoft.com/office/drawing/2014/main" id="{EFDE97B1-E561-4F77-82DC-7BA5C5DC6582}"/>
            </a:ext>
          </a:extLst>
        </xdr:cNvPr>
        <xdr:cNvSpPr/>
      </xdr:nvSpPr>
      <xdr:spPr>
        <a:xfrm>
          <a:off x="10426700" y="108591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63</xdr:row>
      <xdr:rowOff>60753</xdr:rowOff>
    </xdr:from>
    <xdr:to>
      <xdr:col>50</xdr:col>
      <xdr:colOff>165100</xdr:colOff>
      <xdr:row>63</xdr:row>
      <xdr:rowOff>162353</xdr:rowOff>
    </xdr:to>
    <xdr:sp macro="" textlink="">
      <xdr:nvSpPr>
        <xdr:cNvPr id="225" name="フローチャート: 判断 224">
          <a:extLst>
            <a:ext uri="{FF2B5EF4-FFF2-40B4-BE49-F238E27FC236}">
              <a16:creationId xmlns:a16="http://schemas.microsoft.com/office/drawing/2014/main" id="{8B141DA1-AF82-4369-9C70-A9D3CCA6C6D9}"/>
            </a:ext>
          </a:extLst>
        </xdr:cNvPr>
        <xdr:cNvSpPr/>
      </xdr:nvSpPr>
      <xdr:spPr>
        <a:xfrm>
          <a:off x="9588500" y="108621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63</xdr:row>
      <xdr:rowOff>63409</xdr:rowOff>
    </xdr:from>
    <xdr:to>
      <xdr:col>46</xdr:col>
      <xdr:colOff>38100</xdr:colOff>
      <xdr:row>63</xdr:row>
      <xdr:rowOff>165009</xdr:rowOff>
    </xdr:to>
    <xdr:sp macro="" textlink="">
      <xdr:nvSpPr>
        <xdr:cNvPr id="226" name="フローチャート: 判断 225">
          <a:extLst>
            <a:ext uri="{FF2B5EF4-FFF2-40B4-BE49-F238E27FC236}">
              <a16:creationId xmlns:a16="http://schemas.microsoft.com/office/drawing/2014/main" id="{AC74823F-3A35-483E-8736-670C89044ED7}"/>
            </a:ext>
          </a:extLst>
        </xdr:cNvPr>
        <xdr:cNvSpPr/>
      </xdr:nvSpPr>
      <xdr:spPr>
        <a:xfrm>
          <a:off x="8699500" y="108647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63</xdr:row>
      <xdr:rowOff>62181</xdr:rowOff>
    </xdr:from>
    <xdr:to>
      <xdr:col>41</xdr:col>
      <xdr:colOff>101600</xdr:colOff>
      <xdr:row>63</xdr:row>
      <xdr:rowOff>163781</xdr:rowOff>
    </xdr:to>
    <xdr:sp macro="" textlink="">
      <xdr:nvSpPr>
        <xdr:cNvPr id="227" name="フローチャート: 判断 226">
          <a:extLst>
            <a:ext uri="{FF2B5EF4-FFF2-40B4-BE49-F238E27FC236}">
              <a16:creationId xmlns:a16="http://schemas.microsoft.com/office/drawing/2014/main" id="{A3CD6FE2-D066-428B-A7A6-0AAB54779114}"/>
            </a:ext>
          </a:extLst>
        </xdr:cNvPr>
        <xdr:cNvSpPr/>
      </xdr:nvSpPr>
      <xdr:spPr>
        <a:xfrm>
          <a:off x="7810500" y="108635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63</xdr:row>
      <xdr:rowOff>58793</xdr:rowOff>
    </xdr:from>
    <xdr:to>
      <xdr:col>36</xdr:col>
      <xdr:colOff>165100</xdr:colOff>
      <xdr:row>63</xdr:row>
      <xdr:rowOff>160393</xdr:rowOff>
    </xdr:to>
    <xdr:sp macro="" textlink="">
      <xdr:nvSpPr>
        <xdr:cNvPr id="228" name="フローチャート: 判断 227">
          <a:extLst>
            <a:ext uri="{FF2B5EF4-FFF2-40B4-BE49-F238E27FC236}">
              <a16:creationId xmlns:a16="http://schemas.microsoft.com/office/drawing/2014/main" id="{93394131-45C6-45E5-ADCB-74B90ABB8E98}"/>
            </a:ext>
          </a:extLst>
        </xdr:cNvPr>
        <xdr:cNvSpPr/>
      </xdr:nvSpPr>
      <xdr:spPr>
        <a:xfrm>
          <a:off x="6921500" y="108601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29" name="テキスト ボックス 228">
          <a:extLst>
            <a:ext uri="{FF2B5EF4-FFF2-40B4-BE49-F238E27FC236}">
              <a16:creationId xmlns:a16="http://schemas.microsoft.com/office/drawing/2014/main" id="{B8F93213-753C-4B61-AEE4-CF732CD402AD}"/>
            </a:ext>
          </a:extLst>
        </xdr:cNvPr>
        <xdr:cNvSpPr txBox="1"/>
      </xdr:nvSpPr>
      <xdr:spPr>
        <a:xfrm>
          <a:off x="10287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30" name="テキスト ボックス 229">
          <a:extLst>
            <a:ext uri="{FF2B5EF4-FFF2-40B4-BE49-F238E27FC236}">
              <a16:creationId xmlns:a16="http://schemas.microsoft.com/office/drawing/2014/main" id="{16314AC8-7AD7-4D79-BEEB-0B7585238EE9}"/>
            </a:ext>
          </a:extLst>
        </xdr:cNvPr>
        <xdr:cNvSpPr txBox="1"/>
      </xdr:nvSpPr>
      <xdr:spPr>
        <a:xfrm>
          <a:off x="944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31" name="テキスト ボックス 230">
          <a:extLst>
            <a:ext uri="{FF2B5EF4-FFF2-40B4-BE49-F238E27FC236}">
              <a16:creationId xmlns:a16="http://schemas.microsoft.com/office/drawing/2014/main" id="{7B135897-D40C-42EA-B6F9-01BC3527FB2B}"/>
            </a:ext>
          </a:extLst>
        </xdr:cNvPr>
        <xdr:cNvSpPr txBox="1"/>
      </xdr:nvSpPr>
      <xdr:spPr>
        <a:xfrm>
          <a:off x="855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32" name="テキスト ボックス 231">
          <a:extLst>
            <a:ext uri="{FF2B5EF4-FFF2-40B4-BE49-F238E27FC236}">
              <a16:creationId xmlns:a16="http://schemas.microsoft.com/office/drawing/2014/main" id="{5FBD93DD-1656-48CA-BDE0-5EF034540481}"/>
            </a:ext>
          </a:extLst>
        </xdr:cNvPr>
        <xdr:cNvSpPr txBox="1"/>
      </xdr:nvSpPr>
      <xdr:spPr>
        <a:xfrm>
          <a:off x="767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33" name="テキスト ボックス 232">
          <a:extLst>
            <a:ext uri="{FF2B5EF4-FFF2-40B4-BE49-F238E27FC236}">
              <a16:creationId xmlns:a16="http://schemas.microsoft.com/office/drawing/2014/main" id="{A3F6A2A5-9F64-4B92-8B84-E92324A38163}"/>
            </a:ext>
          </a:extLst>
        </xdr:cNvPr>
        <xdr:cNvSpPr txBox="1"/>
      </xdr:nvSpPr>
      <xdr:spPr>
        <a:xfrm>
          <a:off x="678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64</xdr:row>
      <xdr:rowOff>22441</xdr:rowOff>
    </xdr:from>
    <xdr:to>
      <xdr:col>55</xdr:col>
      <xdr:colOff>50800</xdr:colOff>
      <xdr:row>64</xdr:row>
      <xdr:rowOff>124041</xdr:rowOff>
    </xdr:to>
    <xdr:sp macro="" textlink="">
      <xdr:nvSpPr>
        <xdr:cNvPr id="234" name="楕円 233">
          <a:extLst>
            <a:ext uri="{FF2B5EF4-FFF2-40B4-BE49-F238E27FC236}">
              <a16:creationId xmlns:a16="http://schemas.microsoft.com/office/drawing/2014/main" id="{B87B885E-47F3-49F2-8543-B9705C8A4FBF}"/>
            </a:ext>
          </a:extLst>
        </xdr:cNvPr>
        <xdr:cNvSpPr/>
      </xdr:nvSpPr>
      <xdr:spPr>
        <a:xfrm>
          <a:off x="10426700" y="109952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63</xdr:row>
      <xdr:rowOff>108818</xdr:rowOff>
    </xdr:from>
    <xdr:ext cx="469744" cy="259045"/>
    <xdr:sp macro="" textlink="">
      <xdr:nvSpPr>
        <xdr:cNvPr id="235" name="【橋りょう・トンネル】&#10;一人当たり有形固定資産（償却資産）額該当値テキスト">
          <a:extLst>
            <a:ext uri="{FF2B5EF4-FFF2-40B4-BE49-F238E27FC236}">
              <a16:creationId xmlns:a16="http://schemas.microsoft.com/office/drawing/2014/main" id="{4E4823B3-BBB0-4D93-932A-1085F462984E}"/>
            </a:ext>
          </a:extLst>
        </xdr:cNvPr>
        <xdr:cNvSpPr txBox="1"/>
      </xdr:nvSpPr>
      <xdr:spPr>
        <a:xfrm>
          <a:off x="10515600" y="1091016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2,330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48</xdr:col>
      <xdr:colOff>183095</xdr:colOff>
      <xdr:row>62</xdr:row>
      <xdr:rowOff>7430</xdr:rowOff>
    </xdr:from>
    <xdr:ext cx="599010" cy="259045"/>
    <xdr:sp macro="" textlink="">
      <xdr:nvSpPr>
        <xdr:cNvPr id="236" name="n_1aveValue【橋りょう・トンネル】&#10;一人当たり有形固定資産（償却資産）額">
          <a:extLst>
            <a:ext uri="{FF2B5EF4-FFF2-40B4-BE49-F238E27FC236}">
              <a16:creationId xmlns:a16="http://schemas.microsoft.com/office/drawing/2014/main" id="{BD299E59-4132-4A85-9894-E5AD54D45488}"/>
            </a:ext>
          </a:extLst>
        </xdr:cNvPr>
        <xdr:cNvSpPr txBox="1"/>
      </xdr:nvSpPr>
      <xdr:spPr>
        <a:xfrm>
          <a:off x="9327095" y="1063733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107,163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62</xdr:row>
      <xdr:rowOff>10086</xdr:rowOff>
    </xdr:from>
    <xdr:ext cx="599010" cy="259045"/>
    <xdr:sp macro="" textlink="">
      <xdr:nvSpPr>
        <xdr:cNvPr id="237" name="n_2aveValue【橋りょう・トンネル】&#10;一人当たり有形固定資産（償却資産）額">
          <a:extLst>
            <a:ext uri="{FF2B5EF4-FFF2-40B4-BE49-F238E27FC236}">
              <a16:creationId xmlns:a16="http://schemas.microsoft.com/office/drawing/2014/main" id="{38FEC370-35DB-404E-8827-9EB30EAB326D}"/>
            </a:ext>
          </a:extLst>
        </xdr:cNvPr>
        <xdr:cNvSpPr txBox="1"/>
      </xdr:nvSpPr>
      <xdr:spPr>
        <a:xfrm>
          <a:off x="8450795" y="1063998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105,072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62</xdr:row>
      <xdr:rowOff>8858</xdr:rowOff>
    </xdr:from>
    <xdr:ext cx="599010" cy="259045"/>
    <xdr:sp macro="" textlink="">
      <xdr:nvSpPr>
        <xdr:cNvPr id="238" name="n_3aveValue【橋りょう・トンネル】&#10;一人当たり有形固定資産（償却資産）額">
          <a:extLst>
            <a:ext uri="{FF2B5EF4-FFF2-40B4-BE49-F238E27FC236}">
              <a16:creationId xmlns:a16="http://schemas.microsoft.com/office/drawing/2014/main" id="{15C52D64-43C9-497C-B739-014C923F64BC}"/>
            </a:ext>
          </a:extLst>
        </xdr:cNvPr>
        <xdr:cNvSpPr txBox="1"/>
      </xdr:nvSpPr>
      <xdr:spPr>
        <a:xfrm>
          <a:off x="7561795" y="1063875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106,039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62</xdr:row>
      <xdr:rowOff>5470</xdr:rowOff>
    </xdr:from>
    <xdr:ext cx="599010" cy="259045"/>
    <xdr:sp macro="" textlink="">
      <xdr:nvSpPr>
        <xdr:cNvPr id="239" name="n_4aveValue【橋りょう・トンネル】&#10;一人当たり有形固定資産（償却資産）額">
          <a:extLst>
            <a:ext uri="{FF2B5EF4-FFF2-40B4-BE49-F238E27FC236}">
              <a16:creationId xmlns:a16="http://schemas.microsoft.com/office/drawing/2014/main" id="{133B0C7B-BE3D-4288-842A-06376354BC8E}"/>
            </a:ext>
          </a:extLst>
        </xdr:cNvPr>
        <xdr:cNvSpPr txBox="1"/>
      </xdr:nvSpPr>
      <xdr:spPr>
        <a:xfrm>
          <a:off x="6672795" y="1063537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108,706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40" name="正方形/長方形 239">
          <a:extLst>
            <a:ext uri="{FF2B5EF4-FFF2-40B4-BE49-F238E27FC236}">
              <a16:creationId xmlns:a16="http://schemas.microsoft.com/office/drawing/2014/main" id="{BDC4FB98-7DBD-4853-8931-B85F7BF80781}"/>
            </a:ext>
          </a:extLst>
        </xdr:cNvPr>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41" name="正方形/長方形 240">
          <a:extLst>
            <a:ext uri="{FF2B5EF4-FFF2-40B4-BE49-F238E27FC236}">
              <a16:creationId xmlns:a16="http://schemas.microsoft.com/office/drawing/2014/main" id="{34AFE380-CB51-4AF7-9B25-5BCA40BEC7CE}"/>
            </a:ext>
          </a:extLst>
        </xdr:cNvPr>
        <xdr:cNvSpPr/>
      </xdr:nvSpPr>
      <xdr:spPr>
        <a:xfrm>
          <a:off x="8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42" name="正方形/長方形 241">
          <a:extLst>
            <a:ext uri="{FF2B5EF4-FFF2-40B4-BE49-F238E27FC236}">
              <a16:creationId xmlns:a16="http://schemas.microsoft.com/office/drawing/2014/main" id="{2E90BCEA-8EC0-47BA-980F-99BA335E5DAD}"/>
            </a:ext>
          </a:extLst>
        </xdr:cNvPr>
        <xdr:cNvSpPr/>
      </xdr:nvSpPr>
      <xdr:spPr>
        <a:xfrm>
          <a:off x="8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43" name="正方形/長方形 242">
          <a:extLst>
            <a:ext uri="{FF2B5EF4-FFF2-40B4-BE49-F238E27FC236}">
              <a16:creationId xmlns:a16="http://schemas.microsoft.com/office/drawing/2014/main" id="{89C80583-B844-4EB3-BB97-9BFB0F6F483C}"/>
            </a:ext>
          </a:extLst>
        </xdr:cNvPr>
        <xdr:cNvSpPr/>
      </xdr:nvSpPr>
      <xdr:spPr>
        <a:xfrm>
          <a:off x="190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44" name="正方形/長方形 243">
          <a:extLst>
            <a:ext uri="{FF2B5EF4-FFF2-40B4-BE49-F238E27FC236}">
              <a16:creationId xmlns:a16="http://schemas.microsoft.com/office/drawing/2014/main" id="{6C11969B-35CF-4751-B469-3C30EC3C16FF}"/>
            </a:ext>
          </a:extLst>
        </xdr:cNvPr>
        <xdr:cNvSpPr/>
      </xdr:nvSpPr>
      <xdr:spPr>
        <a:xfrm>
          <a:off x="190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45" name="正方形/長方形 244">
          <a:extLst>
            <a:ext uri="{FF2B5EF4-FFF2-40B4-BE49-F238E27FC236}">
              <a16:creationId xmlns:a16="http://schemas.microsoft.com/office/drawing/2014/main" id="{E0B3857A-4F74-4431-856F-B838225444AA}"/>
            </a:ext>
          </a:extLst>
        </xdr:cNvPr>
        <xdr:cNvSpPr/>
      </xdr:nvSpPr>
      <xdr:spPr>
        <a:xfrm>
          <a:off x="3048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46" name="正方形/長方形 245">
          <a:extLst>
            <a:ext uri="{FF2B5EF4-FFF2-40B4-BE49-F238E27FC236}">
              <a16:creationId xmlns:a16="http://schemas.microsoft.com/office/drawing/2014/main" id="{E5A7C11B-E8E2-49BC-8A20-0288B361C712}"/>
            </a:ext>
          </a:extLst>
        </xdr:cNvPr>
        <xdr:cNvSpPr/>
      </xdr:nvSpPr>
      <xdr:spPr>
        <a:xfrm>
          <a:off x="3048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47" name="正方形/長方形 246">
          <a:extLst>
            <a:ext uri="{FF2B5EF4-FFF2-40B4-BE49-F238E27FC236}">
              <a16:creationId xmlns:a16="http://schemas.microsoft.com/office/drawing/2014/main" id="{ED5F2A7F-A67F-4049-90DB-6A9544845649}"/>
            </a:ext>
          </a:extLst>
        </xdr:cNvPr>
        <xdr:cNvSpPr/>
      </xdr:nvSpPr>
      <xdr:spPr>
        <a:xfrm>
          <a:off x="762000" y="1295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68</xdr:row>
      <xdr:rowOff>152400</xdr:rowOff>
    </xdr:from>
    <xdr:to>
      <xdr:col>59</xdr:col>
      <xdr:colOff>88900</xdr:colOff>
      <xdr:row>72</xdr:row>
      <xdr:rowOff>101600</xdr:rowOff>
    </xdr:to>
    <xdr:sp macro="" textlink="">
      <xdr:nvSpPr>
        <xdr:cNvPr id="248" name="正方形/長方形 247">
          <a:extLst>
            <a:ext uri="{FF2B5EF4-FFF2-40B4-BE49-F238E27FC236}">
              <a16:creationId xmlns:a16="http://schemas.microsoft.com/office/drawing/2014/main" id="{E8A08B6F-2DD1-4920-811D-D5F9738EF20B}"/>
            </a:ext>
          </a:extLst>
        </xdr:cNvPr>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249" name="正方形/長方形 248">
          <a:extLst>
            <a:ext uri="{FF2B5EF4-FFF2-40B4-BE49-F238E27FC236}">
              <a16:creationId xmlns:a16="http://schemas.microsoft.com/office/drawing/2014/main" id="{14B01172-27C7-43BA-80C7-D6B6A82E32CA}"/>
            </a:ext>
          </a:extLst>
        </xdr:cNvPr>
        <xdr:cNvSpPr/>
      </xdr:nvSpPr>
      <xdr:spPr>
        <a:xfrm>
          <a:off x="67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250" name="正方形/長方形 249">
          <a:extLst>
            <a:ext uri="{FF2B5EF4-FFF2-40B4-BE49-F238E27FC236}">
              <a16:creationId xmlns:a16="http://schemas.microsoft.com/office/drawing/2014/main" id="{735B8F88-EA3C-4197-AEA0-0ABD9A73E856}"/>
            </a:ext>
          </a:extLst>
        </xdr:cNvPr>
        <xdr:cNvSpPr/>
      </xdr:nvSpPr>
      <xdr:spPr>
        <a:xfrm>
          <a:off x="67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251" name="正方形/長方形 250">
          <a:extLst>
            <a:ext uri="{FF2B5EF4-FFF2-40B4-BE49-F238E27FC236}">
              <a16:creationId xmlns:a16="http://schemas.microsoft.com/office/drawing/2014/main" id="{246F36D8-ABB1-43B1-A912-2F2B7C262C88}"/>
            </a:ext>
          </a:extLst>
        </xdr:cNvPr>
        <xdr:cNvSpPr/>
      </xdr:nvSpPr>
      <xdr:spPr>
        <a:xfrm>
          <a:off x="7747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252" name="正方形/長方形 251">
          <a:extLst>
            <a:ext uri="{FF2B5EF4-FFF2-40B4-BE49-F238E27FC236}">
              <a16:creationId xmlns:a16="http://schemas.microsoft.com/office/drawing/2014/main" id="{35E5B5F4-8C19-4BFF-A85C-D96012385470}"/>
            </a:ext>
          </a:extLst>
        </xdr:cNvPr>
        <xdr:cNvSpPr/>
      </xdr:nvSpPr>
      <xdr:spPr>
        <a:xfrm>
          <a:off x="7747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0.797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253" name="正方形/長方形 252">
          <a:extLst>
            <a:ext uri="{FF2B5EF4-FFF2-40B4-BE49-F238E27FC236}">
              <a16:creationId xmlns:a16="http://schemas.microsoft.com/office/drawing/2014/main" id="{8B2A868B-FE94-44BC-8D8D-7E210A494468}"/>
            </a:ext>
          </a:extLst>
        </xdr:cNvPr>
        <xdr:cNvSpPr/>
      </xdr:nvSpPr>
      <xdr:spPr>
        <a:xfrm>
          <a:off x="8890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254" name="正方形/長方形 253">
          <a:extLst>
            <a:ext uri="{FF2B5EF4-FFF2-40B4-BE49-F238E27FC236}">
              <a16:creationId xmlns:a16="http://schemas.microsoft.com/office/drawing/2014/main" id="{A3A287E8-A47F-4170-B664-88EF5CACF559}"/>
            </a:ext>
          </a:extLst>
        </xdr:cNvPr>
        <xdr:cNvSpPr/>
      </xdr:nvSpPr>
      <xdr:spPr>
        <a:xfrm>
          <a:off x="8890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255" name="正方形/長方形 254">
          <a:extLst>
            <a:ext uri="{FF2B5EF4-FFF2-40B4-BE49-F238E27FC236}">
              <a16:creationId xmlns:a16="http://schemas.microsoft.com/office/drawing/2014/main" id="{D4338D72-D98D-4A4F-A2AA-D829CB72D2D7}"/>
            </a:ext>
          </a:extLst>
        </xdr:cNvPr>
        <xdr:cNvSpPr/>
      </xdr:nvSpPr>
      <xdr:spPr>
        <a:xfrm>
          <a:off x="6604000" y="1295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4</xdr:col>
      <xdr:colOff>0</xdr:colOff>
      <xdr:row>91</xdr:row>
      <xdr:rowOff>19050</xdr:rowOff>
    </xdr:from>
    <xdr:to>
      <xdr:col>28</xdr:col>
      <xdr:colOff>152400</xdr:colOff>
      <xdr:row>94</xdr:row>
      <xdr:rowOff>139700</xdr:rowOff>
    </xdr:to>
    <xdr:sp macro="" textlink="">
      <xdr:nvSpPr>
        <xdr:cNvPr id="256" name="正方形/長方形 255">
          <a:extLst>
            <a:ext uri="{FF2B5EF4-FFF2-40B4-BE49-F238E27FC236}">
              <a16:creationId xmlns:a16="http://schemas.microsoft.com/office/drawing/2014/main" id="{7FB1F0D5-40DA-4319-AAC4-D4932EF7D5D2}"/>
            </a:ext>
          </a:extLst>
        </xdr:cNvPr>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257" name="正方形/長方形 256">
          <a:extLst>
            <a:ext uri="{FF2B5EF4-FFF2-40B4-BE49-F238E27FC236}">
              <a16:creationId xmlns:a16="http://schemas.microsoft.com/office/drawing/2014/main" id="{0DAF9188-53DC-44F9-8325-620124231AD7}"/>
            </a:ext>
          </a:extLst>
        </xdr:cNvPr>
        <xdr:cNvSpPr/>
      </xdr:nvSpPr>
      <xdr:spPr>
        <a:xfrm>
          <a:off x="8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258" name="正方形/長方形 257">
          <a:extLst>
            <a:ext uri="{FF2B5EF4-FFF2-40B4-BE49-F238E27FC236}">
              <a16:creationId xmlns:a16="http://schemas.microsoft.com/office/drawing/2014/main" id="{C06F9A29-6E90-495B-9F05-36D05B107413}"/>
            </a:ext>
          </a:extLst>
        </xdr:cNvPr>
        <xdr:cNvSpPr/>
      </xdr:nvSpPr>
      <xdr:spPr>
        <a:xfrm>
          <a:off x="8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259" name="正方形/長方形 258">
          <a:extLst>
            <a:ext uri="{FF2B5EF4-FFF2-40B4-BE49-F238E27FC236}">
              <a16:creationId xmlns:a16="http://schemas.microsoft.com/office/drawing/2014/main" id="{ABB188D5-CDC1-4A62-B94C-76A67CDF733C}"/>
            </a:ext>
          </a:extLst>
        </xdr:cNvPr>
        <xdr:cNvSpPr/>
      </xdr:nvSpPr>
      <xdr:spPr>
        <a:xfrm>
          <a:off x="190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260" name="正方形/長方形 259">
          <a:extLst>
            <a:ext uri="{FF2B5EF4-FFF2-40B4-BE49-F238E27FC236}">
              <a16:creationId xmlns:a16="http://schemas.microsoft.com/office/drawing/2014/main" id="{6213785B-7F5A-4B5C-97AE-14EC6BF7E878}"/>
            </a:ext>
          </a:extLst>
        </xdr:cNvPr>
        <xdr:cNvSpPr/>
      </xdr:nvSpPr>
      <xdr:spPr>
        <a:xfrm>
          <a:off x="190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261" name="正方形/長方形 260">
          <a:extLst>
            <a:ext uri="{FF2B5EF4-FFF2-40B4-BE49-F238E27FC236}">
              <a16:creationId xmlns:a16="http://schemas.microsoft.com/office/drawing/2014/main" id="{3DA70242-76AF-4ACF-9DE1-81DB04B67602}"/>
            </a:ext>
          </a:extLst>
        </xdr:cNvPr>
        <xdr:cNvSpPr/>
      </xdr:nvSpPr>
      <xdr:spPr>
        <a:xfrm>
          <a:off x="3048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262" name="正方形/長方形 261">
          <a:extLst>
            <a:ext uri="{FF2B5EF4-FFF2-40B4-BE49-F238E27FC236}">
              <a16:creationId xmlns:a16="http://schemas.microsoft.com/office/drawing/2014/main" id="{56626B9E-20E8-4CC3-A8CF-4D7718AD8183}"/>
            </a:ext>
          </a:extLst>
        </xdr:cNvPr>
        <xdr:cNvSpPr/>
      </xdr:nvSpPr>
      <xdr:spPr>
        <a:xfrm>
          <a:off x="3048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263" name="正方形/長方形 262">
          <a:extLst>
            <a:ext uri="{FF2B5EF4-FFF2-40B4-BE49-F238E27FC236}">
              <a16:creationId xmlns:a16="http://schemas.microsoft.com/office/drawing/2014/main" id="{A5C05EF2-C98F-4DEF-8EE0-BF6099659C86}"/>
            </a:ext>
          </a:extLst>
        </xdr:cNvPr>
        <xdr:cNvSpPr/>
      </xdr:nvSpPr>
      <xdr:spPr>
        <a:xfrm>
          <a:off x="762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91</xdr:row>
      <xdr:rowOff>19050</xdr:rowOff>
    </xdr:from>
    <xdr:to>
      <xdr:col>59</xdr:col>
      <xdr:colOff>88900</xdr:colOff>
      <xdr:row>94</xdr:row>
      <xdr:rowOff>139700</xdr:rowOff>
    </xdr:to>
    <xdr:sp macro="" textlink="">
      <xdr:nvSpPr>
        <xdr:cNvPr id="264" name="正方形/長方形 263">
          <a:extLst>
            <a:ext uri="{FF2B5EF4-FFF2-40B4-BE49-F238E27FC236}">
              <a16:creationId xmlns:a16="http://schemas.microsoft.com/office/drawing/2014/main" id="{07615D03-F2B3-460F-80B9-4C555778A171}"/>
            </a:ext>
          </a:extLst>
        </xdr:cNvPr>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265" name="正方形/長方形 264">
          <a:extLst>
            <a:ext uri="{FF2B5EF4-FFF2-40B4-BE49-F238E27FC236}">
              <a16:creationId xmlns:a16="http://schemas.microsoft.com/office/drawing/2014/main" id="{21407EA3-190C-4E27-99EA-8D6178B5DEAA}"/>
            </a:ext>
          </a:extLst>
        </xdr:cNvPr>
        <xdr:cNvSpPr/>
      </xdr:nvSpPr>
      <xdr:spPr>
        <a:xfrm>
          <a:off x="67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266" name="正方形/長方形 265">
          <a:extLst>
            <a:ext uri="{FF2B5EF4-FFF2-40B4-BE49-F238E27FC236}">
              <a16:creationId xmlns:a16="http://schemas.microsoft.com/office/drawing/2014/main" id="{C38DCFA6-883C-4E1F-86BF-0F6208FD7D06}"/>
            </a:ext>
          </a:extLst>
        </xdr:cNvPr>
        <xdr:cNvSpPr/>
      </xdr:nvSpPr>
      <xdr:spPr>
        <a:xfrm>
          <a:off x="67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267" name="正方形/長方形 266">
          <a:extLst>
            <a:ext uri="{FF2B5EF4-FFF2-40B4-BE49-F238E27FC236}">
              <a16:creationId xmlns:a16="http://schemas.microsoft.com/office/drawing/2014/main" id="{8A6A2A26-081A-4E03-B66B-C9845A7CD602}"/>
            </a:ext>
          </a:extLst>
        </xdr:cNvPr>
        <xdr:cNvSpPr/>
      </xdr:nvSpPr>
      <xdr:spPr>
        <a:xfrm>
          <a:off x="7747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268" name="正方形/長方形 267">
          <a:extLst>
            <a:ext uri="{FF2B5EF4-FFF2-40B4-BE49-F238E27FC236}">
              <a16:creationId xmlns:a16="http://schemas.microsoft.com/office/drawing/2014/main" id="{653CD976-238F-4C98-A11B-F8F97B83C990}"/>
            </a:ext>
          </a:extLst>
        </xdr:cNvPr>
        <xdr:cNvSpPr/>
      </xdr:nvSpPr>
      <xdr:spPr>
        <a:xfrm>
          <a:off x="7747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123,351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269" name="正方形/長方形 268">
          <a:extLst>
            <a:ext uri="{FF2B5EF4-FFF2-40B4-BE49-F238E27FC236}">
              <a16:creationId xmlns:a16="http://schemas.microsoft.com/office/drawing/2014/main" id="{F1FAE7AD-1AE6-4867-A75A-4242C58DD347}"/>
            </a:ext>
          </a:extLst>
        </xdr:cNvPr>
        <xdr:cNvSpPr/>
      </xdr:nvSpPr>
      <xdr:spPr>
        <a:xfrm>
          <a:off x="8890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270" name="正方形/長方形 269">
          <a:extLst>
            <a:ext uri="{FF2B5EF4-FFF2-40B4-BE49-F238E27FC236}">
              <a16:creationId xmlns:a16="http://schemas.microsoft.com/office/drawing/2014/main" id="{DDEE4324-1577-44B1-8E70-E5B510C99318}"/>
            </a:ext>
          </a:extLst>
        </xdr:cNvPr>
        <xdr:cNvSpPr/>
      </xdr:nvSpPr>
      <xdr:spPr>
        <a:xfrm>
          <a:off x="8890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119,225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271" name="正方形/長方形 270">
          <a:extLst>
            <a:ext uri="{FF2B5EF4-FFF2-40B4-BE49-F238E27FC236}">
              <a16:creationId xmlns:a16="http://schemas.microsoft.com/office/drawing/2014/main" id="{EB34133B-1AEB-4B1B-90F4-7FE306A5021A}"/>
            </a:ext>
          </a:extLst>
        </xdr:cNvPr>
        <xdr:cNvSpPr/>
      </xdr:nvSpPr>
      <xdr:spPr>
        <a:xfrm>
          <a:off x="6604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24</xdr:row>
      <xdr:rowOff>76200</xdr:rowOff>
    </xdr:from>
    <xdr:to>
      <xdr:col>90</xdr:col>
      <xdr:colOff>25400</xdr:colOff>
      <xdr:row>28</xdr:row>
      <xdr:rowOff>25400</xdr:rowOff>
    </xdr:to>
    <xdr:sp macro="" textlink="">
      <xdr:nvSpPr>
        <xdr:cNvPr id="272" name="正方形/長方形 271">
          <a:extLst>
            <a:ext uri="{FF2B5EF4-FFF2-40B4-BE49-F238E27FC236}">
              <a16:creationId xmlns:a16="http://schemas.microsoft.com/office/drawing/2014/main" id="{D6A18464-61ED-485F-B3F7-6012ED779F26}"/>
            </a:ext>
          </a:extLst>
        </xdr:cNvPr>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273" name="正方形/長方形 272">
          <a:extLst>
            <a:ext uri="{FF2B5EF4-FFF2-40B4-BE49-F238E27FC236}">
              <a16:creationId xmlns:a16="http://schemas.microsoft.com/office/drawing/2014/main" id="{765859BE-CE6C-4A94-8A88-080AAF2A5E72}"/>
            </a:ext>
          </a:extLst>
        </xdr:cNvPr>
        <xdr:cNvSpPr/>
      </xdr:nvSpPr>
      <xdr:spPr>
        <a:xfrm>
          <a:off x="12573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274" name="正方形/長方形 273">
          <a:extLst>
            <a:ext uri="{FF2B5EF4-FFF2-40B4-BE49-F238E27FC236}">
              <a16:creationId xmlns:a16="http://schemas.microsoft.com/office/drawing/2014/main" id="{7D53CF3F-5755-4FEF-AA81-F3A3D02CDF83}"/>
            </a:ext>
          </a:extLst>
        </xdr:cNvPr>
        <xdr:cNvSpPr/>
      </xdr:nvSpPr>
      <xdr:spPr>
        <a:xfrm>
          <a:off x="12573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91/100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275" name="正方形/長方形 274">
          <a:extLst>
            <a:ext uri="{FF2B5EF4-FFF2-40B4-BE49-F238E27FC236}">
              <a16:creationId xmlns:a16="http://schemas.microsoft.com/office/drawing/2014/main" id="{7C801DDB-BEF7-421E-A26F-5B9AE0E1FD6F}"/>
            </a:ext>
          </a:extLst>
        </xdr:cNvPr>
        <xdr:cNvSpPr/>
      </xdr:nvSpPr>
      <xdr:spPr>
        <a:xfrm>
          <a:off x="135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276" name="正方形/長方形 275">
          <a:extLst>
            <a:ext uri="{FF2B5EF4-FFF2-40B4-BE49-F238E27FC236}">
              <a16:creationId xmlns:a16="http://schemas.microsoft.com/office/drawing/2014/main" id="{BA6FCA50-A2A1-4867-9EB4-B4415DD9B4CA}"/>
            </a:ext>
          </a:extLst>
        </xdr:cNvPr>
        <xdr:cNvSpPr/>
      </xdr:nvSpPr>
      <xdr:spPr>
        <a:xfrm>
          <a:off x="135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277" name="正方形/長方形 276">
          <a:extLst>
            <a:ext uri="{FF2B5EF4-FFF2-40B4-BE49-F238E27FC236}">
              <a16:creationId xmlns:a16="http://schemas.microsoft.com/office/drawing/2014/main" id="{D590336E-9D34-46ED-B842-886999E88ACE}"/>
            </a:ext>
          </a:extLst>
        </xdr:cNvPr>
        <xdr:cNvSpPr/>
      </xdr:nvSpPr>
      <xdr:spPr>
        <a:xfrm>
          <a:off x="14732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278" name="正方形/長方形 277">
          <a:extLst>
            <a:ext uri="{FF2B5EF4-FFF2-40B4-BE49-F238E27FC236}">
              <a16:creationId xmlns:a16="http://schemas.microsoft.com/office/drawing/2014/main" id="{4320D00B-FEC1-4F2C-B98E-AF5A9FF67BD3}"/>
            </a:ext>
          </a:extLst>
        </xdr:cNvPr>
        <xdr:cNvSpPr/>
      </xdr:nvSpPr>
      <xdr:spPr>
        <a:xfrm>
          <a:off x="14732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279" name="正方形/長方形 278">
          <a:extLst>
            <a:ext uri="{FF2B5EF4-FFF2-40B4-BE49-F238E27FC236}">
              <a16:creationId xmlns:a16="http://schemas.microsoft.com/office/drawing/2014/main" id="{1C389BF8-4D71-4696-9104-4C1EBDA4E866}"/>
            </a:ext>
          </a:extLst>
        </xdr:cNvPr>
        <xdr:cNvSpPr/>
      </xdr:nvSpPr>
      <xdr:spPr>
        <a:xfrm>
          <a:off x="12446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280" name="テキスト ボックス 279">
          <a:extLst>
            <a:ext uri="{FF2B5EF4-FFF2-40B4-BE49-F238E27FC236}">
              <a16:creationId xmlns:a16="http://schemas.microsoft.com/office/drawing/2014/main" id="{809975DF-7754-4D4D-B1FC-1B19E6CEBCCC}"/>
            </a:ext>
          </a:extLst>
        </xdr:cNvPr>
        <xdr:cNvSpPr txBox="1"/>
      </xdr:nvSpPr>
      <xdr:spPr>
        <a:xfrm>
          <a:off x="12407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281" name="直線コネクタ 280">
          <a:extLst>
            <a:ext uri="{FF2B5EF4-FFF2-40B4-BE49-F238E27FC236}">
              <a16:creationId xmlns:a16="http://schemas.microsoft.com/office/drawing/2014/main" id="{8F120574-6E06-4236-B783-AD2A52E7FD77}"/>
            </a:ext>
          </a:extLst>
        </xdr:cNvPr>
        <xdr:cNvCxnSpPr/>
      </xdr:nvCxnSpPr>
      <xdr:spPr>
        <a:xfrm>
          <a:off x="12446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282" name="テキスト ボックス 281">
          <a:extLst>
            <a:ext uri="{FF2B5EF4-FFF2-40B4-BE49-F238E27FC236}">
              <a16:creationId xmlns:a16="http://schemas.microsoft.com/office/drawing/2014/main" id="{56796428-C24D-4E21-8E70-47EB4D737811}"/>
            </a:ext>
          </a:extLst>
        </xdr:cNvPr>
        <xdr:cNvSpPr txBox="1"/>
      </xdr:nvSpPr>
      <xdr:spPr>
        <a:xfrm>
          <a:off x="11978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38100</xdr:rowOff>
    </xdr:from>
    <xdr:to>
      <xdr:col>89</xdr:col>
      <xdr:colOff>177800</xdr:colOff>
      <xdr:row>42</xdr:row>
      <xdr:rowOff>38100</xdr:rowOff>
    </xdr:to>
    <xdr:cxnSp macro="">
      <xdr:nvCxnSpPr>
        <xdr:cNvPr id="283" name="直線コネクタ 282">
          <a:extLst>
            <a:ext uri="{FF2B5EF4-FFF2-40B4-BE49-F238E27FC236}">
              <a16:creationId xmlns:a16="http://schemas.microsoft.com/office/drawing/2014/main" id="{2763CC3E-4D87-4034-9141-CDDCCB8321B8}"/>
            </a:ext>
          </a:extLst>
        </xdr:cNvPr>
        <xdr:cNvCxnSpPr/>
      </xdr:nvCxnSpPr>
      <xdr:spPr>
        <a:xfrm>
          <a:off x="12446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67327</xdr:rowOff>
    </xdr:from>
    <xdr:ext cx="467179" cy="259045"/>
    <xdr:sp macro="" textlink="">
      <xdr:nvSpPr>
        <xdr:cNvPr id="284" name="テキスト ボックス 283">
          <a:extLst>
            <a:ext uri="{FF2B5EF4-FFF2-40B4-BE49-F238E27FC236}">
              <a16:creationId xmlns:a16="http://schemas.microsoft.com/office/drawing/2014/main" id="{235243AE-5002-4F86-B825-F041FD7D7B39}"/>
            </a:ext>
          </a:extLst>
        </xdr:cNvPr>
        <xdr:cNvSpPr txBox="1"/>
      </xdr:nvSpPr>
      <xdr:spPr>
        <a:xfrm>
          <a:off x="11978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0</xdr:rowOff>
    </xdr:from>
    <xdr:to>
      <xdr:col>89</xdr:col>
      <xdr:colOff>177800</xdr:colOff>
      <xdr:row>40</xdr:row>
      <xdr:rowOff>0</xdr:rowOff>
    </xdr:to>
    <xdr:cxnSp macro="">
      <xdr:nvCxnSpPr>
        <xdr:cNvPr id="285" name="直線コネクタ 284">
          <a:extLst>
            <a:ext uri="{FF2B5EF4-FFF2-40B4-BE49-F238E27FC236}">
              <a16:creationId xmlns:a16="http://schemas.microsoft.com/office/drawing/2014/main" id="{CD37B5D3-7F66-4AD3-ACDD-F2033922A919}"/>
            </a:ext>
          </a:extLst>
        </xdr:cNvPr>
        <xdr:cNvCxnSpPr/>
      </xdr:nvCxnSpPr>
      <xdr:spPr>
        <a:xfrm>
          <a:off x="12446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29227</xdr:rowOff>
    </xdr:from>
    <xdr:ext cx="403059" cy="259045"/>
    <xdr:sp macro="" textlink="">
      <xdr:nvSpPr>
        <xdr:cNvPr id="286" name="テキスト ボックス 285">
          <a:extLst>
            <a:ext uri="{FF2B5EF4-FFF2-40B4-BE49-F238E27FC236}">
              <a16:creationId xmlns:a16="http://schemas.microsoft.com/office/drawing/2014/main" id="{097C5412-913B-4D43-ABE1-162491EF21CA}"/>
            </a:ext>
          </a:extLst>
        </xdr:cNvPr>
        <xdr:cNvSpPr txBox="1"/>
      </xdr:nvSpPr>
      <xdr:spPr>
        <a:xfrm>
          <a:off x="12042941" y="671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133350</xdr:rowOff>
    </xdr:from>
    <xdr:to>
      <xdr:col>89</xdr:col>
      <xdr:colOff>177800</xdr:colOff>
      <xdr:row>37</xdr:row>
      <xdr:rowOff>133350</xdr:rowOff>
    </xdr:to>
    <xdr:cxnSp macro="">
      <xdr:nvCxnSpPr>
        <xdr:cNvPr id="287" name="直線コネクタ 286">
          <a:extLst>
            <a:ext uri="{FF2B5EF4-FFF2-40B4-BE49-F238E27FC236}">
              <a16:creationId xmlns:a16="http://schemas.microsoft.com/office/drawing/2014/main" id="{092DF1AD-A0EE-423B-921C-504CA429FECA}"/>
            </a:ext>
          </a:extLst>
        </xdr:cNvPr>
        <xdr:cNvCxnSpPr/>
      </xdr:nvCxnSpPr>
      <xdr:spPr>
        <a:xfrm>
          <a:off x="12446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36</xdr:row>
      <xdr:rowOff>162577</xdr:rowOff>
    </xdr:from>
    <xdr:ext cx="403059" cy="259045"/>
    <xdr:sp macro="" textlink="">
      <xdr:nvSpPr>
        <xdr:cNvPr id="288" name="テキスト ボックス 287">
          <a:extLst>
            <a:ext uri="{FF2B5EF4-FFF2-40B4-BE49-F238E27FC236}">
              <a16:creationId xmlns:a16="http://schemas.microsoft.com/office/drawing/2014/main" id="{E19328C9-1EFB-4055-9865-E3D92F3E427D}"/>
            </a:ext>
          </a:extLst>
        </xdr:cNvPr>
        <xdr:cNvSpPr txBox="1"/>
      </xdr:nvSpPr>
      <xdr:spPr>
        <a:xfrm>
          <a:off x="12042941" y="633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95250</xdr:rowOff>
    </xdr:from>
    <xdr:to>
      <xdr:col>89</xdr:col>
      <xdr:colOff>177800</xdr:colOff>
      <xdr:row>35</xdr:row>
      <xdr:rowOff>95250</xdr:rowOff>
    </xdr:to>
    <xdr:cxnSp macro="">
      <xdr:nvCxnSpPr>
        <xdr:cNvPr id="289" name="直線コネクタ 288">
          <a:extLst>
            <a:ext uri="{FF2B5EF4-FFF2-40B4-BE49-F238E27FC236}">
              <a16:creationId xmlns:a16="http://schemas.microsoft.com/office/drawing/2014/main" id="{A8C8325A-D7F1-4835-95AB-7EF6957D9F3A}"/>
            </a:ext>
          </a:extLst>
        </xdr:cNvPr>
        <xdr:cNvCxnSpPr/>
      </xdr:nvCxnSpPr>
      <xdr:spPr>
        <a:xfrm>
          <a:off x="12446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124477</xdr:rowOff>
    </xdr:from>
    <xdr:ext cx="403059" cy="259045"/>
    <xdr:sp macro="" textlink="">
      <xdr:nvSpPr>
        <xdr:cNvPr id="290" name="テキスト ボックス 289">
          <a:extLst>
            <a:ext uri="{FF2B5EF4-FFF2-40B4-BE49-F238E27FC236}">
              <a16:creationId xmlns:a16="http://schemas.microsoft.com/office/drawing/2014/main" id="{9A176882-7579-4517-9098-E13BFFF921DA}"/>
            </a:ext>
          </a:extLst>
        </xdr:cNvPr>
        <xdr:cNvSpPr txBox="1"/>
      </xdr:nvSpPr>
      <xdr:spPr>
        <a:xfrm>
          <a:off x="12042941" y="595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57150</xdr:rowOff>
    </xdr:from>
    <xdr:to>
      <xdr:col>89</xdr:col>
      <xdr:colOff>177800</xdr:colOff>
      <xdr:row>33</xdr:row>
      <xdr:rowOff>57150</xdr:rowOff>
    </xdr:to>
    <xdr:cxnSp macro="">
      <xdr:nvCxnSpPr>
        <xdr:cNvPr id="291" name="直線コネクタ 290">
          <a:extLst>
            <a:ext uri="{FF2B5EF4-FFF2-40B4-BE49-F238E27FC236}">
              <a16:creationId xmlns:a16="http://schemas.microsoft.com/office/drawing/2014/main" id="{5CEEF616-D3AA-43FE-8FFC-6903C6F2A95D}"/>
            </a:ext>
          </a:extLst>
        </xdr:cNvPr>
        <xdr:cNvCxnSpPr/>
      </xdr:nvCxnSpPr>
      <xdr:spPr>
        <a:xfrm>
          <a:off x="12446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32</xdr:row>
      <xdr:rowOff>86377</xdr:rowOff>
    </xdr:from>
    <xdr:ext cx="403059" cy="259045"/>
    <xdr:sp macro="" textlink="">
      <xdr:nvSpPr>
        <xdr:cNvPr id="292" name="テキスト ボックス 291">
          <a:extLst>
            <a:ext uri="{FF2B5EF4-FFF2-40B4-BE49-F238E27FC236}">
              <a16:creationId xmlns:a16="http://schemas.microsoft.com/office/drawing/2014/main" id="{A1AA1ED1-2493-450A-89A7-36EBE18437F1}"/>
            </a:ext>
          </a:extLst>
        </xdr:cNvPr>
        <xdr:cNvSpPr txBox="1"/>
      </xdr:nvSpPr>
      <xdr:spPr>
        <a:xfrm>
          <a:off x="12042941" y="557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293" name="直線コネクタ 292">
          <a:extLst>
            <a:ext uri="{FF2B5EF4-FFF2-40B4-BE49-F238E27FC236}">
              <a16:creationId xmlns:a16="http://schemas.microsoft.com/office/drawing/2014/main" id="{44543CDA-2B47-4CB4-9684-41F321869839}"/>
            </a:ext>
          </a:extLst>
        </xdr:cNvPr>
        <xdr:cNvCxnSpPr/>
      </xdr:nvCxnSpPr>
      <xdr:spPr>
        <a:xfrm>
          <a:off x="12446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30</xdr:row>
      <xdr:rowOff>48277</xdr:rowOff>
    </xdr:from>
    <xdr:ext cx="338939" cy="259045"/>
    <xdr:sp macro="" textlink="">
      <xdr:nvSpPr>
        <xdr:cNvPr id="294" name="テキスト ボックス 293">
          <a:extLst>
            <a:ext uri="{FF2B5EF4-FFF2-40B4-BE49-F238E27FC236}">
              <a16:creationId xmlns:a16="http://schemas.microsoft.com/office/drawing/2014/main" id="{5C2E0AEB-28C2-4B56-8114-AA2E0165B423}"/>
            </a:ext>
          </a:extLst>
        </xdr:cNvPr>
        <xdr:cNvSpPr txBox="1"/>
      </xdr:nvSpPr>
      <xdr:spPr>
        <a:xfrm>
          <a:off x="12107061" y="519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90</xdr:col>
      <xdr:colOff>25400</xdr:colOff>
      <xdr:row>44</xdr:row>
      <xdr:rowOff>76200</xdr:rowOff>
    </xdr:to>
    <xdr:sp macro="" textlink="">
      <xdr:nvSpPr>
        <xdr:cNvPr id="295" name="【認定こども園・幼稚園・保育所】&#10;有形固定資産減価償却率グラフ枠">
          <a:extLst>
            <a:ext uri="{FF2B5EF4-FFF2-40B4-BE49-F238E27FC236}">
              <a16:creationId xmlns:a16="http://schemas.microsoft.com/office/drawing/2014/main" id="{1FA90141-DC55-42D3-856B-161B993D5B47}"/>
            </a:ext>
          </a:extLst>
        </xdr:cNvPr>
        <xdr:cNvSpPr/>
      </xdr:nvSpPr>
      <xdr:spPr>
        <a:xfrm>
          <a:off x="12446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34</xdr:row>
      <xdr:rowOff>15240</xdr:rowOff>
    </xdr:from>
    <xdr:to>
      <xdr:col>85</xdr:col>
      <xdr:colOff>126364</xdr:colOff>
      <xdr:row>42</xdr:row>
      <xdr:rowOff>13335</xdr:rowOff>
    </xdr:to>
    <xdr:cxnSp macro="">
      <xdr:nvCxnSpPr>
        <xdr:cNvPr id="296" name="直線コネクタ 295">
          <a:extLst>
            <a:ext uri="{FF2B5EF4-FFF2-40B4-BE49-F238E27FC236}">
              <a16:creationId xmlns:a16="http://schemas.microsoft.com/office/drawing/2014/main" id="{745E0668-8679-408B-A1D4-4199EB54B907}"/>
            </a:ext>
          </a:extLst>
        </xdr:cNvPr>
        <xdr:cNvCxnSpPr/>
      </xdr:nvCxnSpPr>
      <xdr:spPr>
        <a:xfrm flipV="1">
          <a:off x="16318864" y="5844540"/>
          <a:ext cx="0" cy="136969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42</xdr:row>
      <xdr:rowOff>17162</xdr:rowOff>
    </xdr:from>
    <xdr:ext cx="405111" cy="259045"/>
    <xdr:sp macro="" textlink="">
      <xdr:nvSpPr>
        <xdr:cNvPr id="297" name="【認定こども園・幼稚園・保育所】&#10;有形固定資産減価償却率最小値テキスト">
          <a:extLst>
            <a:ext uri="{FF2B5EF4-FFF2-40B4-BE49-F238E27FC236}">
              <a16:creationId xmlns:a16="http://schemas.microsoft.com/office/drawing/2014/main" id="{DA5FC56C-508F-44EF-B9EE-85B701631BAD}"/>
            </a:ext>
          </a:extLst>
        </xdr:cNvPr>
        <xdr:cNvSpPr txBox="1"/>
      </xdr:nvSpPr>
      <xdr:spPr>
        <a:xfrm>
          <a:off x="16357600" y="72180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98.7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42</xdr:row>
      <xdr:rowOff>13335</xdr:rowOff>
    </xdr:from>
    <xdr:to>
      <xdr:col>86</xdr:col>
      <xdr:colOff>25400</xdr:colOff>
      <xdr:row>42</xdr:row>
      <xdr:rowOff>13335</xdr:rowOff>
    </xdr:to>
    <xdr:cxnSp macro="">
      <xdr:nvCxnSpPr>
        <xdr:cNvPr id="298" name="直線コネクタ 297">
          <a:extLst>
            <a:ext uri="{FF2B5EF4-FFF2-40B4-BE49-F238E27FC236}">
              <a16:creationId xmlns:a16="http://schemas.microsoft.com/office/drawing/2014/main" id="{7C828AC5-A8B0-48C4-AFEA-CB54C2D4654B}"/>
            </a:ext>
          </a:extLst>
        </xdr:cNvPr>
        <xdr:cNvCxnSpPr/>
      </xdr:nvCxnSpPr>
      <xdr:spPr>
        <a:xfrm>
          <a:off x="16230600" y="721423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32</xdr:row>
      <xdr:rowOff>133367</xdr:rowOff>
    </xdr:from>
    <xdr:ext cx="405111" cy="259045"/>
    <xdr:sp macro="" textlink="">
      <xdr:nvSpPr>
        <xdr:cNvPr id="299" name="【認定こども園・幼稚園・保育所】&#10;有形固定資産減価償却率最大値テキスト">
          <a:extLst>
            <a:ext uri="{FF2B5EF4-FFF2-40B4-BE49-F238E27FC236}">
              <a16:creationId xmlns:a16="http://schemas.microsoft.com/office/drawing/2014/main" id="{33CBA972-B141-4744-928E-11AFB07BFF47}"/>
            </a:ext>
          </a:extLst>
        </xdr:cNvPr>
        <xdr:cNvSpPr txBox="1"/>
      </xdr:nvSpPr>
      <xdr:spPr>
        <a:xfrm>
          <a:off x="16357600" y="56197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34</xdr:row>
      <xdr:rowOff>15240</xdr:rowOff>
    </xdr:from>
    <xdr:to>
      <xdr:col>86</xdr:col>
      <xdr:colOff>25400</xdr:colOff>
      <xdr:row>34</xdr:row>
      <xdr:rowOff>15240</xdr:rowOff>
    </xdr:to>
    <xdr:cxnSp macro="">
      <xdr:nvCxnSpPr>
        <xdr:cNvPr id="300" name="直線コネクタ 299">
          <a:extLst>
            <a:ext uri="{FF2B5EF4-FFF2-40B4-BE49-F238E27FC236}">
              <a16:creationId xmlns:a16="http://schemas.microsoft.com/office/drawing/2014/main" id="{ADDB1034-B532-489A-9195-7669E9455003}"/>
            </a:ext>
          </a:extLst>
        </xdr:cNvPr>
        <xdr:cNvCxnSpPr/>
      </xdr:nvCxnSpPr>
      <xdr:spPr>
        <a:xfrm>
          <a:off x="16230600" y="58445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36</xdr:row>
      <xdr:rowOff>105427</xdr:rowOff>
    </xdr:from>
    <xdr:ext cx="405111" cy="259045"/>
    <xdr:sp macro="" textlink="">
      <xdr:nvSpPr>
        <xdr:cNvPr id="301" name="【認定こども園・幼稚園・保育所】&#10;有形固定資産減価償却率平均値テキスト">
          <a:extLst>
            <a:ext uri="{FF2B5EF4-FFF2-40B4-BE49-F238E27FC236}">
              <a16:creationId xmlns:a16="http://schemas.microsoft.com/office/drawing/2014/main" id="{0475992F-60AC-485B-9966-BEEABA5E934D}"/>
            </a:ext>
          </a:extLst>
        </xdr:cNvPr>
        <xdr:cNvSpPr txBox="1"/>
      </xdr:nvSpPr>
      <xdr:spPr>
        <a:xfrm>
          <a:off x="16357600" y="627762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82550</xdr:rowOff>
    </xdr:from>
    <xdr:to>
      <xdr:col>85</xdr:col>
      <xdr:colOff>177800</xdr:colOff>
      <xdr:row>38</xdr:row>
      <xdr:rowOff>12700</xdr:rowOff>
    </xdr:to>
    <xdr:sp macro="" textlink="">
      <xdr:nvSpPr>
        <xdr:cNvPr id="302" name="フローチャート: 判断 301">
          <a:extLst>
            <a:ext uri="{FF2B5EF4-FFF2-40B4-BE49-F238E27FC236}">
              <a16:creationId xmlns:a16="http://schemas.microsoft.com/office/drawing/2014/main" id="{BA153650-6578-4746-B737-397A89DB2D68}"/>
            </a:ext>
          </a:extLst>
        </xdr:cNvPr>
        <xdr:cNvSpPr/>
      </xdr:nvSpPr>
      <xdr:spPr>
        <a:xfrm>
          <a:off x="16268700" y="6426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37</xdr:row>
      <xdr:rowOff>69215</xdr:rowOff>
    </xdr:from>
    <xdr:to>
      <xdr:col>81</xdr:col>
      <xdr:colOff>101600</xdr:colOff>
      <xdr:row>37</xdr:row>
      <xdr:rowOff>170815</xdr:rowOff>
    </xdr:to>
    <xdr:sp macro="" textlink="">
      <xdr:nvSpPr>
        <xdr:cNvPr id="303" name="フローチャート: 判断 302">
          <a:extLst>
            <a:ext uri="{FF2B5EF4-FFF2-40B4-BE49-F238E27FC236}">
              <a16:creationId xmlns:a16="http://schemas.microsoft.com/office/drawing/2014/main" id="{2CB1DCD7-9824-4AFB-BDD7-B2E1A8C5A475}"/>
            </a:ext>
          </a:extLst>
        </xdr:cNvPr>
        <xdr:cNvSpPr/>
      </xdr:nvSpPr>
      <xdr:spPr>
        <a:xfrm>
          <a:off x="15430500" y="64128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37</xdr:row>
      <xdr:rowOff>59690</xdr:rowOff>
    </xdr:from>
    <xdr:to>
      <xdr:col>76</xdr:col>
      <xdr:colOff>165100</xdr:colOff>
      <xdr:row>37</xdr:row>
      <xdr:rowOff>161290</xdr:rowOff>
    </xdr:to>
    <xdr:sp macro="" textlink="">
      <xdr:nvSpPr>
        <xdr:cNvPr id="304" name="フローチャート: 判断 303">
          <a:extLst>
            <a:ext uri="{FF2B5EF4-FFF2-40B4-BE49-F238E27FC236}">
              <a16:creationId xmlns:a16="http://schemas.microsoft.com/office/drawing/2014/main" id="{09D8D271-B52E-4CF2-8E31-0A3967183882}"/>
            </a:ext>
          </a:extLst>
        </xdr:cNvPr>
        <xdr:cNvSpPr/>
      </xdr:nvSpPr>
      <xdr:spPr>
        <a:xfrm>
          <a:off x="14541500" y="64033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37</xdr:row>
      <xdr:rowOff>50165</xdr:rowOff>
    </xdr:from>
    <xdr:to>
      <xdr:col>72</xdr:col>
      <xdr:colOff>38100</xdr:colOff>
      <xdr:row>37</xdr:row>
      <xdr:rowOff>151765</xdr:rowOff>
    </xdr:to>
    <xdr:sp macro="" textlink="">
      <xdr:nvSpPr>
        <xdr:cNvPr id="305" name="フローチャート: 判断 304">
          <a:extLst>
            <a:ext uri="{FF2B5EF4-FFF2-40B4-BE49-F238E27FC236}">
              <a16:creationId xmlns:a16="http://schemas.microsoft.com/office/drawing/2014/main" id="{4679273A-75FC-40C2-B7A6-333BB0F2DA68}"/>
            </a:ext>
          </a:extLst>
        </xdr:cNvPr>
        <xdr:cNvSpPr/>
      </xdr:nvSpPr>
      <xdr:spPr>
        <a:xfrm>
          <a:off x="13652500" y="63938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37</xdr:row>
      <xdr:rowOff>42545</xdr:rowOff>
    </xdr:from>
    <xdr:to>
      <xdr:col>67</xdr:col>
      <xdr:colOff>101600</xdr:colOff>
      <xdr:row>37</xdr:row>
      <xdr:rowOff>144145</xdr:rowOff>
    </xdr:to>
    <xdr:sp macro="" textlink="">
      <xdr:nvSpPr>
        <xdr:cNvPr id="306" name="フローチャート: 判断 305">
          <a:extLst>
            <a:ext uri="{FF2B5EF4-FFF2-40B4-BE49-F238E27FC236}">
              <a16:creationId xmlns:a16="http://schemas.microsoft.com/office/drawing/2014/main" id="{584616A5-66BC-4B2B-9B54-F954431E674D}"/>
            </a:ext>
          </a:extLst>
        </xdr:cNvPr>
        <xdr:cNvSpPr/>
      </xdr:nvSpPr>
      <xdr:spPr>
        <a:xfrm>
          <a:off x="12763500" y="63861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307" name="テキスト ボックス 306">
          <a:extLst>
            <a:ext uri="{FF2B5EF4-FFF2-40B4-BE49-F238E27FC236}">
              <a16:creationId xmlns:a16="http://schemas.microsoft.com/office/drawing/2014/main" id="{76935DD3-DE6B-468D-8D39-CE2516D10CD5}"/>
            </a:ext>
          </a:extLst>
        </xdr:cNvPr>
        <xdr:cNvSpPr txBox="1"/>
      </xdr:nvSpPr>
      <xdr:spPr>
        <a:xfrm>
          <a:off x="16129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308" name="テキスト ボックス 307">
          <a:extLst>
            <a:ext uri="{FF2B5EF4-FFF2-40B4-BE49-F238E27FC236}">
              <a16:creationId xmlns:a16="http://schemas.microsoft.com/office/drawing/2014/main" id="{8F807174-C213-4E1A-903D-53B72891093B}"/>
            </a:ext>
          </a:extLst>
        </xdr:cNvPr>
        <xdr:cNvSpPr txBox="1"/>
      </xdr:nvSpPr>
      <xdr:spPr>
        <a:xfrm>
          <a:off x="1529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309" name="テキスト ボックス 308">
          <a:extLst>
            <a:ext uri="{FF2B5EF4-FFF2-40B4-BE49-F238E27FC236}">
              <a16:creationId xmlns:a16="http://schemas.microsoft.com/office/drawing/2014/main" id="{1BC81960-A6C6-49D8-AF03-29EA5279E457}"/>
            </a:ext>
          </a:extLst>
        </xdr:cNvPr>
        <xdr:cNvSpPr txBox="1"/>
      </xdr:nvSpPr>
      <xdr:spPr>
        <a:xfrm>
          <a:off x="1440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310" name="テキスト ボックス 309">
          <a:extLst>
            <a:ext uri="{FF2B5EF4-FFF2-40B4-BE49-F238E27FC236}">
              <a16:creationId xmlns:a16="http://schemas.microsoft.com/office/drawing/2014/main" id="{35B3BB40-580E-4B63-B460-3FC362120AFF}"/>
            </a:ext>
          </a:extLst>
        </xdr:cNvPr>
        <xdr:cNvSpPr txBox="1"/>
      </xdr:nvSpPr>
      <xdr:spPr>
        <a:xfrm>
          <a:off x="1351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311" name="テキスト ボックス 310">
          <a:extLst>
            <a:ext uri="{FF2B5EF4-FFF2-40B4-BE49-F238E27FC236}">
              <a16:creationId xmlns:a16="http://schemas.microsoft.com/office/drawing/2014/main" id="{9C9EB264-0290-4BA7-B076-360E5AFE055C}"/>
            </a:ext>
          </a:extLst>
        </xdr:cNvPr>
        <xdr:cNvSpPr txBox="1"/>
      </xdr:nvSpPr>
      <xdr:spPr>
        <a:xfrm>
          <a:off x="1262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40</xdr:row>
      <xdr:rowOff>73025</xdr:rowOff>
    </xdr:from>
    <xdr:to>
      <xdr:col>85</xdr:col>
      <xdr:colOff>177800</xdr:colOff>
      <xdr:row>41</xdr:row>
      <xdr:rowOff>3175</xdr:rowOff>
    </xdr:to>
    <xdr:sp macro="" textlink="">
      <xdr:nvSpPr>
        <xdr:cNvPr id="312" name="楕円 311">
          <a:extLst>
            <a:ext uri="{FF2B5EF4-FFF2-40B4-BE49-F238E27FC236}">
              <a16:creationId xmlns:a16="http://schemas.microsoft.com/office/drawing/2014/main" id="{9A16D921-CD18-4A9E-A8BD-965776F5BE7F}"/>
            </a:ext>
          </a:extLst>
        </xdr:cNvPr>
        <xdr:cNvSpPr/>
      </xdr:nvSpPr>
      <xdr:spPr>
        <a:xfrm>
          <a:off x="16268700" y="69310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40</xdr:row>
      <xdr:rowOff>51452</xdr:rowOff>
    </xdr:from>
    <xdr:ext cx="405111" cy="259045"/>
    <xdr:sp macro="" textlink="">
      <xdr:nvSpPr>
        <xdr:cNvPr id="313" name="【認定こども園・幼稚園・保育所】&#10;有形固定資産減価償却率該当値テキスト">
          <a:extLst>
            <a:ext uri="{FF2B5EF4-FFF2-40B4-BE49-F238E27FC236}">
              <a16:creationId xmlns:a16="http://schemas.microsoft.com/office/drawing/2014/main" id="{D3B817E6-E31C-4121-9883-F9E0E375BFB8}"/>
            </a:ext>
          </a:extLst>
        </xdr:cNvPr>
        <xdr:cNvSpPr txBox="1"/>
      </xdr:nvSpPr>
      <xdr:spPr>
        <a:xfrm>
          <a:off x="16357600" y="69094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40</xdr:row>
      <xdr:rowOff>95885</xdr:rowOff>
    </xdr:from>
    <xdr:to>
      <xdr:col>81</xdr:col>
      <xdr:colOff>101600</xdr:colOff>
      <xdr:row>41</xdr:row>
      <xdr:rowOff>26035</xdr:rowOff>
    </xdr:to>
    <xdr:sp macro="" textlink="">
      <xdr:nvSpPr>
        <xdr:cNvPr id="314" name="楕円 313">
          <a:extLst>
            <a:ext uri="{FF2B5EF4-FFF2-40B4-BE49-F238E27FC236}">
              <a16:creationId xmlns:a16="http://schemas.microsoft.com/office/drawing/2014/main" id="{AF6F6D47-1F1F-46A3-932F-FB78BD01DD01}"/>
            </a:ext>
          </a:extLst>
        </xdr:cNvPr>
        <xdr:cNvSpPr/>
      </xdr:nvSpPr>
      <xdr:spPr>
        <a:xfrm>
          <a:off x="15430500" y="69538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40</xdr:row>
      <xdr:rowOff>123825</xdr:rowOff>
    </xdr:from>
    <xdr:to>
      <xdr:col>85</xdr:col>
      <xdr:colOff>127000</xdr:colOff>
      <xdr:row>40</xdr:row>
      <xdr:rowOff>146685</xdr:rowOff>
    </xdr:to>
    <xdr:cxnSp macro="">
      <xdr:nvCxnSpPr>
        <xdr:cNvPr id="315" name="直線コネクタ 314">
          <a:extLst>
            <a:ext uri="{FF2B5EF4-FFF2-40B4-BE49-F238E27FC236}">
              <a16:creationId xmlns:a16="http://schemas.microsoft.com/office/drawing/2014/main" id="{17DA554A-2EF9-44D7-8CD2-1506A4BB9FE1}"/>
            </a:ext>
          </a:extLst>
        </xdr:cNvPr>
        <xdr:cNvCxnSpPr/>
      </xdr:nvCxnSpPr>
      <xdr:spPr>
        <a:xfrm flipV="1">
          <a:off x="15481300" y="6981825"/>
          <a:ext cx="8382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41</xdr:row>
      <xdr:rowOff>17780</xdr:rowOff>
    </xdr:from>
    <xdr:to>
      <xdr:col>76</xdr:col>
      <xdr:colOff>165100</xdr:colOff>
      <xdr:row>41</xdr:row>
      <xdr:rowOff>119380</xdr:rowOff>
    </xdr:to>
    <xdr:sp macro="" textlink="">
      <xdr:nvSpPr>
        <xdr:cNvPr id="316" name="楕円 315">
          <a:extLst>
            <a:ext uri="{FF2B5EF4-FFF2-40B4-BE49-F238E27FC236}">
              <a16:creationId xmlns:a16="http://schemas.microsoft.com/office/drawing/2014/main" id="{E8DA8A3C-0402-4C45-B3F5-58280CFA3F01}"/>
            </a:ext>
          </a:extLst>
        </xdr:cNvPr>
        <xdr:cNvSpPr/>
      </xdr:nvSpPr>
      <xdr:spPr>
        <a:xfrm>
          <a:off x="14541500" y="70472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40</xdr:row>
      <xdr:rowOff>146685</xdr:rowOff>
    </xdr:from>
    <xdr:to>
      <xdr:col>81</xdr:col>
      <xdr:colOff>50800</xdr:colOff>
      <xdr:row>41</xdr:row>
      <xdr:rowOff>68580</xdr:rowOff>
    </xdr:to>
    <xdr:cxnSp macro="">
      <xdr:nvCxnSpPr>
        <xdr:cNvPr id="317" name="直線コネクタ 316">
          <a:extLst>
            <a:ext uri="{FF2B5EF4-FFF2-40B4-BE49-F238E27FC236}">
              <a16:creationId xmlns:a16="http://schemas.microsoft.com/office/drawing/2014/main" id="{6D3987B1-A1E9-4B22-A885-4218F4AD7EF7}"/>
            </a:ext>
          </a:extLst>
        </xdr:cNvPr>
        <xdr:cNvCxnSpPr/>
      </xdr:nvCxnSpPr>
      <xdr:spPr>
        <a:xfrm flipV="1">
          <a:off x="14592300" y="7004685"/>
          <a:ext cx="889000" cy="933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41</xdr:row>
      <xdr:rowOff>101600</xdr:rowOff>
    </xdr:from>
    <xdr:to>
      <xdr:col>72</xdr:col>
      <xdr:colOff>38100</xdr:colOff>
      <xdr:row>42</xdr:row>
      <xdr:rowOff>31750</xdr:rowOff>
    </xdr:to>
    <xdr:sp macro="" textlink="">
      <xdr:nvSpPr>
        <xdr:cNvPr id="318" name="楕円 317">
          <a:extLst>
            <a:ext uri="{FF2B5EF4-FFF2-40B4-BE49-F238E27FC236}">
              <a16:creationId xmlns:a16="http://schemas.microsoft.com/office/drawing/2014/main" id="{94701E85-1A41-40AE-98B7-9D180BD14E45}"/>
            </a:ext>
          </a:extLst>
        </xdr:cNvPr>
        <xdr:cNvSpPr/>
      </xdr:nvSpPr>
      <xdr:spPr>
        <a:xfrm>
          <a:off x="13652500" y="71310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41</xdr:row>
      <xdr:rowOff>68580</xdr:rowOff>
    </xdr:from>
    <xdr:to>
      <xdr:col>76</xdr:col>
      <xdr:colOff>114300</xdr:colOff>
      <xdr:row>41</xdr:row>
      <xdr:rowOff>152400</xdr:rowOff>
    </xdr:to>
    <xdr:cxnSp macro="">
      <xdr:nvCxnSpPr>
        <xdr:cNvPr id="319" name="直線コネクタ 318">
          <a:extLst>
            <a:ext uri="{FF2B5EF4-FFF2-40B4-BE49-F238E27FC236}">
              <a16:creationId xmlns:a16="http://schemas.microsoft.com/office/drawing/2014/main" id="{C1C12855-3953-4D59-880D-6BE1D4DC8131}"/>
            </a:ext>
          </a:extLst>
        </xdr:cNvPr>
        <xdr:cNvCxnSpPr/>
      </xdr:nvCxnSpPr>
      <xdr:spPr>
        <a:xfrm flipV="1">
          <a:off x="13703300" y="7098030"/>
          <a:ext cx="889000" cy="838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40</xdr:row>
      <xdr:rowOff>71120</xdr:rowOff>
    </xdr:from>
    <xdr:to>
      <xdr:col>67</xdr:col>
      <xdr:colOff>101600</xdr:colOff>
      <xdr:row>41</xdr:row>
      <xdr:rowOff>1270</xdr:rowOff>
    </xdr:to>
    <xdr:sp macro="" textlink="">
      <xdr:nvSpPr>
        <xdr:cNvPr id="320" name="楕円 319">
          <a:extLst>
            <a:ext uri="{FF2B5EF4-FFF2-40B4-BE49-F238E27FC236}">
              <a16:creationId xmlns:a16="http://schemas.microsoft.com/office/drawing/2014/main" id="{0975B177-2A09-44DA-A332-B82E9951B6AA}"/>
            </a:ext>
          </a:extLst>
        </xdr:cNvPr>
        <xdr:cNvSpPr/>
      </xdr:nvSpPr>
      <xdr:spPr>
        <a:xfrm>
          <a:off x="12763500" y="69291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40</xdr:row>
      <xdr:rowOff>121920</xdr:rowOff>
    </xdr:from>
    <xdr:to>
      <xdr:col>71</xdr:col>
      <xdr:colOff>177800</xdr:colOff>
      <xdr:row>41</xdr:row>
      <xdr:rowOff>152400</xdr:rowOff>
    </xdr:to>
    <xdr:cxnSp macro="">
      <xdr:nvCxnSpPr>
        <xdr:cNvPr id="321" name="直線コネクタ 320">
          <a:extLst>
            <a:ext uri="{FF2B5EF4-FFF2-40B4-BE49-F238E27FC236}">
              <a16:creationId xmlns:a16="http://schemas.microsoft.com/office/drawing/2014/main" id="{6E1C5878-F3DA-48C6-9F14-6C9A24C620C7}"/>
            </a:ext>
          </a:extLst>
        </xdr:cNvPr>
        <xdr:cNvCxnSpPr/>
      </xdr:nvCxnSpPr>
      <xdr:spPr>
        <a:xfrm>
          <a:off x="12814300" y="6979920"/>
          <a:ext cx="889000" cy="2019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36</xdr:row>
      <xdr:rowOff>15892</xdr:rowOff>
    </xdr:from>
    <xdr:ext cx="405111" cy="259045"/>
    <xdr:sp macro="" textlink="">
      <xdr:nvSpPr>
        <xdr:cNvPr id="322" name="n_1aveValue【認定こども園・幼稚園・保育所】&#10;有形固定資産減価償却率">
          <a:extLst>
            <a:ext uri="{FF2B5EF4-FFF2-40B4-BE49-F238E27FC236}">
              <a16:creationId xmlns:a16="http://schemas.microsoft.com/office/drawing/2014/main" id="{A03226C3-92D3-4AE8-9D44-D9DF50D22F57}"/>
            </a:ext>
          </a:extLst>
        </xdr:cNvPr>
        <xdr:cNvSpPr txBox="1"/>
      </xdr:nvSpPr>
      <xdr:spPr>
        <a:xfrm>
          <a:off x="15266044" y="61880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36</xdr:row>
      <xdr:rowOff>6367</xdr:rowOff>
    </xdr:from>
    <xdr:ext cx="405111" cy="259045"/>
    <xdr:sp macro="" textlink="">
      <xdr:nvSpPr>
        <xdr:cNvPr id="323" name="n_2aveValue【認定こども園・幼稚園・保育所】&#10;有形固定資産減価償却率">
          <a:extLst>
            <a:ext uri="{FF2B5EF4-FFF2-40B4-BE49-F238E27FC236}">
              <a16:creationId xmlns:a16="http://schemas.microsoft.com/office/drawing/2014/main" id="{4D02944F-EA37-47B7-B546-8002F6B8AC51}"/>
            </a:ext>
          </a:extLst>
        </xdr:cNvPr>
        <xdr:cNvSpPr txBox="1"/>
      </xdr:nvSpPr>
      <xdr:spPr>
        <a:xfrm>
          <a:off x="14389744" y="61785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35</xdr:row>
      <xdr:rowOff>168292</xdr:rowOff>
    </xdr:from>
    <xdr:ext cx="405111" cy="259045"/>
    <xdr:sp macro="" textlink="">
      <xdr:nvSpPr>
        <xdr:cNvPr id="324" name="n_3aveValue【認定こども園・幼稚園・保育所】&#10;有形固定資産減価償却率">
          <a:extLst>
            <a:ext uri="{FF2B5EF4-FFF2-40B4-BE49-F238E27FC236}">
              <a16:creationId xmlns:a16="http://schemas.microsoft.com/office/drawing/2014/main" id="{0F43226F-23A4-4A6F-9939-A261CC072288}"/>
            </a:ext>
          </a:extLst>
        </xdr:cNvPr>
        <xdr:cNvSpPr txBox="1"/>
      </xdr:nvSpPr>
      <xdr:spPr>
        <a:xfrm>
          <a:off x="13500744" y="61690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35</xdr:row>
      <xdr:rowOff>160672</xdr:rowOff>
    </xdr:from>
    <xdr:ext cx="405111" cy="259045"/>
    <xdr:sp macro="" textlink="">
      <xdr:nvSpPr>
        <xdr:cNvPr id="325" name="n_4aveValue【認定こども園・幼稚園・保育所】&#10;有形固定資産減価償却率">
          <a:extLst>
            <a:ext uri="{FF2B5EF4-FFF2-40B4-BE49-F238E27FC236}">
              <a16:creationId xmlns:a16="http://schemas.microsoft.com/office/drawing/2014/main" id="{76A2B381-7A7C-4071-97EE-811717583A10}"/>
            </a:ext>
          </a:extLst>
        </xdr:cNvPr>
        <xdr:cNvSpPr txBox="1"/>
      </xdr:nvSpPr>
      <xdr:spPr>
        <a:xfrm>
          <a:off x="12611744" y="61614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41</xdr:row>
      <xdr:rowOff>17162</xdr:rowOff>
    </xdr:from>
    <xdr:ext cx="405111" cy="259045"/>
    <xdr:sp macro="" textlink="">
      <xdr:nvSpPr>
        <xdr:cNvPr id="326" name="n_1mainValue【認定こども園・幼稚園・保育所】&#10;有形固定資産減価償却率">
          <a:extLst>
            <a:ext uri="{FF2B5EF4-FFF2-40B4-BE49-F238E27FC236}">
              <a16:creationId xmlns:a16="http://schemas.microsoft.com/office/drawing/2014/main" id="{DE3612B0-179F-4C57-8251-E818C1C11D60}"/>
            </a:ext>
          </a:extLst>
        </xdr:cNvPr>
        <xdr:cNvSpPr txBox="1"/>
      </xdr:nvSpPr>
      <xdr:spPr>
        <a:xfrm>
          <a:off x="15266044" y="70466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41</xdr:row>
      <xdr:rowOff>110507</xdr:rowOff>
    </xdr:from>
    <xdr:ext cx="405111" cy="259045"/>
    <xdr:sp macro="" textlink="">
      <xdr:nvSpPr>
        <xdr:cNvPr id="327" name="n_2mainValue【認定こども園・幼稚園・保育所】&#10;有形固定資産減価償却率">
          <a:extLst>
            <a:ext uri="{FF2B5EF4-FFF2-40B4-BE49-F238E27FC236}">
              <a16:creationId xmlns:a16="http://schemas.microsoft.com/office/drawing/2014/main" id="{334FC7A8-58C9-4B5C-BF15-5EAEB73DF11A}"/>
            </a:ext>
          </a:extLst>
        </xdr:cNvPr>
        <xdr:cNvSpPr txBox="1"/>
      </xdr:nvSpPr>
      <xdr:spPr>
        <a:xfrm>
          <a:off x="14389744" y="71399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42</xdr:row>
      <xdr:rowOff>22877</xdr:rowOff>
    </xdr:from>
    <xdr:ext cx="405111" cy="259045"/>
    <xdr:sp macro="" textlink="">
      <xdr:nvSpPr>
        <xdr:cNvPr id="328" name="n_3mainValue【認定こども園・幼稚園・保育所】&#10;有形固定資産減価償却率">
          <a:extLst>
            <a:ext uri="{FF2B5EF4-FFF2-40B4-BE49-F238E27FC236}">
              <a16:creationId xmlns:a16="http://schemas.microsoft.com/office/drawing/2014/main" id="{349F3A1B-1AE3-49D5-89FC-4BBC44625876}"/>
            </a:ext>
          </a:extLst>
        </xdr:cNvPr>
        <xdr:cNvSpPr txBox="1"/>
      </xdr:nvSpPr>
      <xdr:spPr>
        <a:xfrm>
          <a:off x="13500744" y="72237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40</xdr:row>
      <xdr:rowOff>163847</xdr:rowOff>
    </xdr:from>
    <xdr:ext cx="405111" cy="259045"/>
    <xdr:sp macro="" textlink="">
      <xdr:nvSpPr>
        <xdr:cNvPr id="329" name="n_4mainValue【認定こども園・幼稚園・保育所】&#10;有形固定資産減価償却率">
          <a:extLst>
            <a:ext uri="{FF2B5EF4-FFF2-40B4-BE49-F238E27FC236}">
              <a16:creationId xmlns:a16="http://schemas.microsoft.com/office/drawing/2014/main" id="{820E4A8E-19DD-40F7-86CC-9ADB238880EB}"/>
            </a:ext>
          </a:extLst>
        </xdr:cNvPr>
        <xdr:cNvSpPr txBox="1"/>
      </xdr:nvSpPr>
      <xdr:spPr>
        <a:xfrm>
          <a:off x="12611744" y="70218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330" name="正方形/長方形 329">
          <a:extLst>
            <a:ext uri="{FF2B5EF4-FFF2-40B4-BE49-F238E27FC236}">
              <a16:creationId xmlns:a16="http://schemas.microsoft.com/office/drawing/2014/main" id="{AC0BBF1B-0457-45EA-80F9-8648B8B1305A}"/>
            </a:ext>
          </a:extLst>
        </xdr:cNvPr>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331" name="正方形/長方形 330">
          <a:extLst>
            <a:ext uri="{FF2B5EF4-FFF2-40B4-BE49-F238E27FC236}">
              <a16:creationId xmlns:a16="http://schemas.microsoft.com/office/drawing/2014/main" id="{24F60B2A-2ED9-473A-A9F0-2EC097837DE8}"/>
            </a:ext>
          </a:extLst>
        </xdr:cNvPr>
        <xdr:cNvSpPr/>
      </xdr:nvSpPr>
      <xdr:spPr>
        <a:xfrm>
          <a:off x="1841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332" name="正方形/長方形 331">
          <a:extLst>
            <a:ext uri="{FF2B5EF4-FFF2-40B4-BE49-F238E27FC236}">
              <a16:creationId xmlns:a16="http://schemas.microsoft.com/office/drawing/2014/main" id="{F02C1FD2-18F5-4191-83B2-88883C4A303B}"/>
            </a:ext>
          </a:extLst>
        </xdr:cNvPr>
        <xdr:cNvSpPr/>
      </xdr:nvSpPr>
      <xdr:spPr>
        <a:xfrm>
          <a:off x="1841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83/100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333" name="正方形/長方形 332">
          <a:extLst>
            <a:ext uri="{FF2B5EF4-FFF2-40B4-BE49-F238E27FC236}">
              <a16:creationId xmlns:a16="http://schemas.microsoft.com/office/drawing/2014/main" id="{1AE6357B-87F7-42BF-9639-1E0ECC32BCB1}"/>
            </a:ext>
          </a:extLst>
        </xdr:cNvPr>
        <xdr:cNvSpPr/>
      </xdr:nvSpPr>
      <xdr:spPr>
        <a:xfrm>
          <a:off x="194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334" name="正方形/長方形 333">
          <a:extLst>
            <a:ext uri="{FF2B5EF4-FFF2-40B4-BE49-F238E27FC236}">
              <a16:creationId xmlns:a16="http://schemas.microsoft.com/office/drawing/2014/main" id="{473047B1-D76F-44B3-ADCA-D357B3819F98}"/>
            </a:ext>
          </a:extLst>
        </xdr:cNvPr>
        <xdr:cNvSpPr/>
      </xdr:nvSpPr>
      <xdr:spPr>
        <a:xfrm>
          <a:off x="194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335" name="正方形/長方形 334">
          <a:extLst>
            <a:ext uri="{FF2B5EF4-FFF2-40B4-BE49-F238E27FC236}">
              <a16:creationId xmlns:a16="http://schemas.microsoft.com/office/drawing/2014/main" id="{9363B8B2-BAA8-4107-BB46-E592A6CB3FD7}"/>
            </a:ext>
          </a:extLst>
        </xdr:cNvPr>
        <xdr:cNvSpPr/>
      </xdr:nvSpPr>
      <xdr:spPr>
        <a:xfrm>
          <a:off x="20574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336" name="正方形/長方形 335">
          <a:extLst>
            <a:ext uri="{FF2B5EF4-FFF2-40B4-BE49-F238E27FC236}">
              <a16:creationId xmlns:a16="http://schemas.microsoft.com/office/drawing/2014/main" id="{3C6D0452-A3B3-4CB8-89F1-2700C638C67D}"/>
            </a:ext>
          </a:extLst>
        </xdr:cNvPr>
        <xdr:cNvSpPr/>
      </xdr:nvSpPr>
      <xdr:spPr>
        <a:xfrm>
          <a:off x="20574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337" name="正方形/長方形 336">
          <a:extLst>
            <a:ext uri="{FF2B5EF4-FFF2-40B4-BE49-F238E27FC236}">
              <a16:creationId xmlns:a16="http://schemas.microsoft.com/office/drawing/2014/main" id="{B496C583-71B8-4524-ADD8-8762DA670A13}"/>
            </a:ext>
          </a:extLst>
        </xdr:cNvPr>
        <xdr:cNvSpPr/>
      </xdr:nvSpPr>
      <xdr:spPr>
        <a:xfrm>
          <a:off x="18288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338" name="テキスト ボックス 337">
          <a:extLst>
            <a:ext uri="{FF2B5EF4-FFF2-40B4-BE49-F238E27FC236}">
              <a16:creationId xmlns:a16="http://schemas.microsoft.com/office/drawing/2014/main" id="{50EE9513-D67D-4D38-8250-69506B2A40D1}"/>
            </a:ext>
          </a:extLst>
        </xdr:cNvPr>
        <xdr:cNvSpPr txBox="1"/>
      </xdr:nvSpPr>
      <xdr:spPr>
        <a:xfrm>
          <a:off x="18249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339" name="直線コネクタ 338">
          <a:extLst>
            <a:ext uri="{FF2B5EF4-FFF2-40B4-BE49-F238E27FC236}">
              <a16:creationId xmlns:a16="http://schemas.microsoft.com/office/drawing/2014/main" id="{1242B1AD-8733-4174-BEA3-6E480959E39A}"/>
            </a:ext>
          </a:extLst>
        </xdr:cNvPr>
        <xdr:cNvCxnSpPr/>
      </xdr:nvCxnSpPr>
      <xdr:spPr>
        <a:xfrm>
          <a:off x="18288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42</xdr:row>
      <xdr:rowOff>38100</xdr:rowOff>
    </xdr:from>
    <xdr:to>
      <xdr:col>120</xdr:col>
      <xdr:colOff>114300</xdr:colOff>
      <xdr:row>42</xdr:row>
      <xdr:rowOff>38100</xdr:rowOff>
    </xdr:to>
    <xdr:cxnSp macro="">
      <xdr:nvCxnSpPr>
        <xdr:cNvPr id="340" name="直線コネクタ 339">
          <a:extLst>
            <a:ext uri="{FF2B5EF4-FFF2-40B4-BE49-F238E27FC236}">
              <a16:creationId xmlns:a16="http://schemas.microsoft.com/office/drawing/2014/main" id="{A0ACECD0-D68D-4175-9617-1288D1B4B8EB}"/>
            </a:ext>
          </a:extLst>
        </xdr:cNvPr>
        <xdr:cNvCxnSpPr/>
      </xdr:nvCxnSpPr>
      <xdr:spPr>
        <a:xfrm>
          <a:off x="18288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41</xdr:row>
      <xdr:rowOff>67327</xdr:rowOff>
    </xdr:from>
    <xdr:ext cx="467179" cy="259045"/>
    <xdr:sp macro="" textlink="">
      <xdr:nvSpPr>
        <xdr:cNvPr id="341" name="テキスト ボックス 340">
          <a:extLst>
            <a:ext uri="{FF2B5EF4-FFF2-40B4-BE49-F238E27FC236}">
              <a16:creationId xmlns:a16="http://schemas.microsoft.com/office/drawing/2014/main" id="{79399718-65E6-46F2-8974-A86AD2797642}"/>
            </a:ext>
          </a:extLst>
        </xdr:cNvPr>
        <xdr:cNvSpPr txBox="1"/>
      </xdr:nvSpPr>
      <xdr:spPr>
        <a:xfrm>
          <a:off x="17820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40</xdr:row>
      <xdr:rowOff>0</xdr:rowOff>
    </xdr:from>
    <xdr:to>
      <xdr:col>120</xdr:col>
      <xdr:colOff>114300</xdr:colOff>
      <xdr:row>40</xdr:row>
      <xdr:rowOff>0</xdr:rowOff>
    </xdr:to>
    <xdr:cxnSp macro="">
      <xdr:nvCxnSpPr>
        <xdr:cNvPr id="342" name="直線コネクタ 341">
          <a:extLst>
            <a:ext uri="{FF2B5EF4-FFF2-40B4-BE49-F238E27FC236}">
              <a16:creationId xmlns:a16="http://schemas.microsoft.com/office/drawing/2014/main" id="{282964FF-89E9-4B66-899B-C753C0A6ECEA}"/>
            </a:ext>
          </a:extLst>
        </xdr:cNvPr>
        <xdr:cNvCxnSpPr/>
      </xdr:nvCxnSpPr>
      <xdr:spPr>
        <a:xfrm>
          <a:off x="18288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39</xdr:row>
      <xdr:rowOff>29227</xdr:rowOff>
    </xdr:from>
    <xdr:ext cx="467179" cy="259045"/>
    <xdr:sp macro="" textlink="">
      <xdr:nvSpPr>
        <xdr:cNvPr id="343" name="テキスト ボックス 342">
          <a:extLst>
            <a:ext uri="{FF2B5EF4-FFF2-40B4-BE49-F238E27FC236}">
              <a16:creationId xmlns:a16="http://schemas.microsoft.com/office/drawing/2014/main" id="{C148ACB6-BD33-487F-84F3-8D6B4DF8D391}"/>
            </a:ext>
          </a:extLst>
        </xdr:cNvPr>
        <xdr:cNvSpPr txBox="1"/>
      </xdr:nvSpPr>
      <xdr:spPr>
        <a:xfrm>
          <a:off x="17820821" y="671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133350</xdr:rowOff>
    </xdr:from>
    <xdr:to>
      <xdr:col>120</xdr:col>
      <xdr:colOff>114300</xdr:colOff>
      <xdr:row>37</xdr:row>
      <xdr:rowOff>133350</xdr:rowOff>
    </xdr:to>
    <xdr:cxnSp macro="">
      <xdr:nvCxnSpPr>
        <xdr:cNvPr id="344" name="直線コネクタ 343">
          <a:extLst>
            <a:ext uri="{FF2B5EF4-FFF2-40B4-BE49-F238E27FC236}">
              <a16:creationId xmlns:a16="http://schemas.microsoft.com/office/drawing/2014/main" id="{D63E6395-E0E3-4C47-8D49-D4032AD77AB5}"/>
            </a:ext>
          </a:extLst>
        </xdr:cNvPr>
        <xdr:cNvCxnSpPr/>
      </xdr:nvCxnSpPr>
      <xdr:spPr>
        <a:xfrm>
          <a:off x="18288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36</xdr:row>
      <xdr:rowOff>162577</xdr:rowOff>
    </xdr:from>
    <xdr:ext cx="467179" cy="259045"/>
    <xdr:sp macro="" textlink="">
      <xdr:nvSpPr>
        <xdr:cNvPr id="345" name="テキスト ボックス 344">
          <a:extLst>
            <a:ext uri="{FF2B5EF4-FFF2-40B4-BE49-F238E27FC236}">
              <a16:creationId xmlns:a16="http://schemas.microsoft.com/office/drawing/2014/main" id="{F1ACD555-3C47-4F7C-83F1-48E21B402C4F}"/>
            </a:ext>
          </a:extLst>
        </xdr:cNvPr>
        <xdr:cNvSpPr txBox="1"/>
      </xdr:nvSpPr>
      <xdr:spPr>
        <a:xfrm>
          <a:off x="17820821" y="633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35</xdr:row>
      <xdr:rowOff>95250</xdr:rowOff>
    </xdr:from>
    <xdr:to>
      <xdr:col>120</xdr:col>
      <xdr:colOff>114300</xdr:colOff>
      <xdr:row>35</xdr:row>
      <xdr:rowOff>95250</xdr:rowOff>
    </xdr:to>
    <xdr:cxnSp macro="">
      <xdr:nvCxnSpPr>
        <xdr:cNvPr id="346" name="直線コネクタ 345">
          <a:extLst>
            <a:ext uri="{FF2B5EF4-FFF2-40B4-BE49-F238E27FC236}">
              <a16:creationId xmlns:a16="http://schemas.microsoft.com/office/drawing/2014/main" id="{7A741B85-8554-425E-82CC-DEC6C46B1E3D}"/>
            </a:ext>
          </a:extLst>
        </xdr:cNvPr>
        <xdr:cNvCxnSpPr/>
      </xdr:nvCxnSpPr>
      <xdr:spPr>
        <a:xfrm>
          <a:off x="18288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34</xdr:row>
      <xdr:rowOff>124477</xdr:rowOff>
    </xdr:from>
    <xdr:ext cx="467179" cy="259045"/>
    <xdr:sp macro="" textlink="">
      <xdr:nvSpPr>
        <xdr:cNvPr id="347" name="テキスト ボックス 346">
          <a:extLst>
            <a:ext uri="{FF2B5EF4-FFF2-40B4-BE49-F238E27FC236}">
              <a16:creationId xmlns:a16="http://schemas.microsoft.com/office/drawing/2014/main" id="{B8525E68-B643-4E13-9EFB-82A5259752F3}"/>
            </a:ext>
          </a:extLst>
        </xdr:cNvPr>
        <xdr:cNvSpPr txBox="1"/>
      </xdr:nvSpPr>
      <xdr:spPr>
        <a:xfrm>
          <a:off x="17820821" y="595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57150</xdr:rowOff>
    </xdr:from>
    <xdr:to>
      <xdr:col>120</xdr:col>
      <xdr:colOff>114300</xdr:colOff>
      <xdr:row>33</xdr:row>
      <xdr:rowOff>57150</xdr:rowOff>
    </xdr:to>
    <xdr:cxnSp macro="">
      <xdr:nvCxnSpPr>
        <xdr:cNvPr id="348" name="直線コネクタ 347">
          <a:extLst>
            <a:ext uri="{FF2B5EF4-FFF2-40B4-BE49-F238E27FC236}">
              <a16:creationId xmlns:a16="http://schemas.microsoft.com/office/drawing/2014/main" id="{9A071D0F-E3B7-49CD-B5E1-5C4F9C792E89}"/>
            </a:ext>
          </a:extLst>
        </xdr:cNvPr>
        <xdr:cNvCxnSpPr/>
      </xdr:nvCxnSpPr>
      <xdr:spPr>
        <a:xfrm>
          <a:off x="18288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32</xdr:row>
      <xdr:rowOff>86377</xdr:rowOff>
    </xdr:from>
    <xdr:ext cx="467179" cy="259045"/>
    <xdr:sp macro="" textlink="">
      <xdr:nvSpPr>
        <xdr:cNvPr id="349" name="テキスト ボックス 348">
          <a:extLst>
            <a:ext uri="{FF2B5EF4-FFF2-40B4-BE49-F238E27FC236}">
              <a16:creationId xmlns:a16="http://schemas.microsoft.com/office/drawing/2014/main" id="{05119545-5C01-4188-A8EC-D3DFC6C3052E}"/>
            </a:ext>
          </a:extLst>
        </xdr:cNvPr>
        <xdr:cNvSpPr txBox="1"/>
      </xdr:nvSpPr>
      <xdr:spPr>
        <a:xfrm>
          <a:off x="17820821" y="557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350" name="直線コネクタ 349">
          <a:extLst>
            <a:ext uri="{FF2B5EF4-FFF2-40B4-BE49-F238E27FC236}">
              <a16:creationId xmlns:a16="http://schemas.microsoft.com/office/drawing/2014/main" id="{49C41504-2649-4FAE-B614-C1119D77C851}"/>
            </a:ext>
          </a:extLst>
        </xdr:cNvPr>
        <xdr:cNvCxnSpPr/>
      </xdr:nvCxnSpPr>
      <xdr:spPr>
        <a:xfrm>
          <a:off x="18288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30</xdr:row>
      <xdr:rowOff>48277</xdr:rowOff>
    </xdr:from>
    <xdr:ext cx="467179" cy="259045"/>
    <xdr:sp macro="" textlink="">
      <xdr:nvSpPr>
        <xdr:cNvPr id="351" name="テキスト ボックス 350">
          <a:extLst>
            <a:ext uri="{FF2B5EF4-FFF2-40B4-BE49-F238E27FC236}">
              <a16:creationId xmlns:a16="http://schemas.microsoft.com/office/drawing/2014/main" id="{5AE00C1B-C91D-49DB-941E-D53A88872999}"/>
            </a:ext>
          </a:extLst>
        </xdr:cNvPr>
        <xdr:cNvSpPr txBox="1"/>
      </xdr:nvSpPr>
      <xdr:spPr>
        <a:xfrm>
          <a:off x="17820821" y="519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352" name="【認定こども園・幼稚園・保育所】&#10;一人当たり面積グラフ枠">
          <a:extLst>
            <a:ext uri="{FF2B5EF4-FFF2-40B4-BE49-F238E27FC236}">
              <a16:creationId xmlns:a16="http://schemas.microsoft.com/office/drawing/2014/main" id="{752EF3BA-23D0-4E46-8430-84440579F3B0}"/>
            </a:ext>
          </a:extLst>
        </xdr:cNvPr>
        <xdr:cNvSpPr/>
      </xdr:nvSpPr>
      <xdr:spPr>
        <a:xfrm>
          <a:off x="18288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34</xdr:row>
      <xdr:rowOff>87630</xdr:rowOff>
    </xdr:from>
    <xdr:to>
      <xdr:col>116</xdr:col>
      <xdr:colOff>62864</xdr:colOff>
      <xdr:row>42</xdr:row>
      <xdr:rowOff>22860</xdr:rowOff>
    </xdr:to>
    <xdr:cxnSp macro="">
      <xdr:nvCxnSpPr>
        <xdr:cNvPr id="353" name="直線コネクタ 352">
          <a:extLst>
            <a:ext uri="{FF2B5EF4-FFF2-40B4-BE49-F238E27FC236}">
              <a16:creationId xmlns:a16="http://schemas.microsoft.com/office/drawing/2014/main" id="{146038F4-9053-4738-A2E7-F0F98D68AAAA}"/>
            </a:ext>
          </a:extLst>
        </xdr:cNvPr>
        <xdr:cNvCxnSpPr/>
      </xdr:nvCxnSpPr>
      <xdr:spPr>
        <a:xfrm flipV="1">
          <a:off x="22160864" y="5916930"/>
          <a:ext cx="0" cy="130683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42</xdr:row>
      <xdr:rowOff>26687</xdr:rowOff>
    </xdr:from>
    <xdr:ext cx="469744" cy="259045"/>
    <xdr:sp macro="" textlink="">
      <xdr:nvSpPr>
        <xdr:cNvPr id="354" name="【認定こども園・幼稚園・保育所】&#10;一人当たり面積最小値テキスト">
          <a:extLst>
            <a:ext uri="{FF2B5EF4-FFF2-40B4-BE49-F238E27FC236}">
              <a16:creationId xmlns:a16="http://schemas.microsoft.com/office/drawing/2014/main" id="{B2F54752-7D50-4C73-83C4-D1DFFB0039EE}"/>
            </a:ext>
          </a:extLst>
        </xdr:cNvPr>
        <xdr:cNvSpPr txBox="1"/>
      </xdr:nvSpPr>
      <xdr:spPr>
        <a:xfrm>
          <a:off x="22199600" y="72275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42</xdr:row>
      <xdr:rowOff>22860</xdr:rowOff>
    </xdr:from>
    <xdr:to>
      <xdr:col>116</xdr:col>
      <xdr:colOff>152400</xdr:colOff>
      <xdr:row>42</xdr:row>
      <xdr:rowOff>22860</xdr:rowOff>
    </xdr:to>
    <xdr:cxnSp macro="">
      <xdr:nvCxnSpPr>
        <xdr:cNvPr id="355" name="直線コネクタ 354">
          <a:extLst>
            <a:ext uri="{FF2B5EF4-FFF2-40B4-BE49-F238E27FC236}">
              <a16:creationId xmlns:a16="http://schemas.microsoft.com/office/drawing/2014/main" id="{CA29F97D-9717-470C-A1F1-C6F55B59E815}"/>
            </a:ext>
          </a:extLst>
        </xdr:cNvPr>
        <xdr:cNvCxnSpPr/>
      </xdr:nvCxnSpPr>
      <xdr:spPr>
        <a:xfrm>
          <a:off x="22072600" y="72237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33</xdr:row>
      <xdr:rowOff>34307</xdr:rowOff>
    </xdr:from>
    <xdr:ext cx="469744" cy="259045"/>
    <xdr:sp macro="" textlink="">
      <xdr:nvSpPr>
        <xdr:cNvPr id="356" name="【認定こども園・幼稚園・保育所】&#10;一人当たり面積最大値テキスト">
          <a:extLst>
            <a:ext uri="{FF2B5EF4-FFF2-40B4-BE49-F238E27FC236}">
              <a16:creationId xmlns:a16="http://schemas.microsoft.com/office/drawing/2014/main" id="{A2101FF2-6B16-4127-9047-3C0B21639718}"/>
            </a:ext>
          </a:extLst>
        </xdr:cNvPr>
        <xdr:cNvSpPr txBox="1"/>
      </xdr:nvSpPr>
      <xdr:spPr>
        <a:xfrm>
          <a:off x="22199600" y="56921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0.347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34</xdr:row>
      <xdr:rowOff>87630</xdr:rowOff>
    </xdr:from>
    <xdr:to>
      <xdr:col>116</xdr:col>
      <xdr:colOff>152400</xdr:colOff>
      <xdr:row>34</xdr:row>
      <xdr:rowOff>87630</xdr:rowOff>
    </xdr:to>
    <xdr:cxnSp macro="">
      <xdr:nvCxnSpPr>
        <xdr:cNvPr id="357" name="直線コネクタ 356">
          <a:extLst>
            <a:ext uri="{FF2B5EF4-FFF2-40B4-BE49-F238E27FC236}">
              <a16:creationId xmlns:a16="http://schemas.microsoft.com/office/drawing/2014/main" id="{D9D8F0CA-F8D5-49C5-BA23-E7D971810C9F}"/>
            </a:ext>
          </a:extLst>
        </xdr:cNvPr>
        <xdr:cNvCxnSpPr/>
      </xdr:nvCxnSpPr>
      <xdr:spPr>
        <a:xfrm>
          <a:off x="22072600" y="59169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39</xdr:row>
      <xdr:rowOff>25417</xdr:rowOff>
    </xdr:from>
    <xdr:ext cx="469744" cy="259045"/>
    <xdr:sp macro="" textlink="">
      <xdr:nvSpPr>
        <xdr:cNvPr id="358" name="【認定こども園・幼稚園・保育所】&#10;一人当たり面積平均値テキスト">
          <a:extLst>
            <a:ext uri="{FF2B5EF4-FFF2-40B4-BE49-F238E27FC236}">
              <a16:creationId xmlns:a16="http://schemas.microsoft.com/office/drawing/2014/main" id="{7B67C509-077F-4B71-ADCB-268EEFA1B7C8}"/>
            </a:ext>
          </a:extLst>
        </xdr:cNvPr>
        <xdr:cNvSpPr txBox="1"/>
      </xdr:nvSpPr>
      <xdr:spPr>
        <a:xfrm>
          <a:off x="22199600" y="671196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40</xdr:row>
      <xdr:rowOff>2540</xdr:rowOff>
    </xdr:from>
    <xdr:to>
      <xdr:col>116</xdr:col>
      <xdr:colOff>114300</xdr:colOff>
      <xdr:row>40</xdr:row>
      <xdr:rowOff>104140</xdr:rowOff>
    </xdr:to>
    <xdr:sp macro="" textlink="">
      <xdr:nvSpPr>
        <xdr:cNvPr id="359" name="フローチャート: 判断 358">
          <a:extLst>
            <a:ext uri="{FF2B5EF4-FFF2-40B4-BE49-F238E27FC236}">
              <a16:creationId xmlns:a16="http://schemas.microsoft.com/office/drawing/2014/main" id="{ECD8AE05-94B7-40BF-9958-10E45B3F4CBD}"/>
            </a:ext>
          </a:extLst>
        </xdr:cNvPr>
        <xdr:cNvSpPr/>
      </xdr:nvSpPr>
      <xdr:spPr>
        <a:xfrm>
          <a:off x="22110700" y="68605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39</xdr:row>
      <xdr:rowOff>170180</xdr:rowOff>
    </xdr:from>
    <xdr:to>
      <xdr:col>112</xdr:col>
      <xdr:colOff>38100</xdr:colOff>
      <xdr:row>40</xdr:row>
      <xdr:rowOff>100330</xdr:rowOff>
    </xdr:to>
    <xdr:sp macro="" textlink="">
      <xdr:nvSpPr>
        <xdr:cNvPr id="360" name="フローチャート: 判断 359">
          <a:extLst>
            <a:ext uri="{FF2B5EF4-FFF2-40B4-BE49-F238E27FC236}">
              <a16:creationId xmlns:a16="http://schemas.microsoft.com/office/drawing/2014/main" id="{CAE64AC3-7A8E-4736-B97F-EC211FEDB348}"/>
            </a:ext>
          </a:extLst>
        </xdr:cNvPr>
        <xdr:cNvSpPr/>
      </xdr:nvSpPr>
      <xdr:spPr>
        <a:xfrm>
          <a:off x="21272500" y="68567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39</xdr:row>
      <xdr:rowOff>170180</xdr:rowOff>
    </xdr:from>
    <xdr:to>
      <xdr:col>107</xdr:col>
      <xdr:colOff>101600</xdr:colOff>
      <xdr:row>40</xdr:row>
      <xdr:rowOff>100330</xdr:rowOff>
    </xdr:to>
    <xdr:sp macro="" textlink="">
      <xdr:nvSpPr>
        <xdr:cNvPr id="361" name="フローチャート: 判断 360">
          <a:extLst>
            <a:ext uri="{FF2B5EF4-FFF2-40B4-BE49-F238E27FC236}">
              <a16:creationId xmlns:a16="http://schemas.microsoft.com/office/drawing/2014/main" id="{EBECFACA-F6B9-4531-BFB5-E5F47A96B670}"/>
            </a:ext>
          </a:extLst>
        </xdr:cNvPr>
        <xdr:cNvSpPr/>
      </xdr:nvSpPr>
      <xdr:spPr>
        <a:xfrm>
          <a:off x="20383500" y="68567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39</xdr:row>
      <xdr:rowOff>162560</xdr:rowOff>
    </xdr:from>
    <xdr:to>
      <xdr:col>102</xdr:col>
      <xdr:colOff>165100</xdr:colOff>
      <xdr:row>40</xdr:row>
      <xdr:rowOff>92710</xdr:rowOff>
    </xdr:to>
    <xdr:sp macro="" textlink="">
      <xdr:nvSpPr>
        <xdr:cNvPr id="362" name="フローチャート: 判断 361">
          <a:extLst>
            <a:ext uri="{FF2B5EF4-FFF2-40B4-BE49-F238E27FC236}">
              <a16:creationId xmlns:a16="http://schemas.microsoft.com/office/drawing/2014/main" id="{30FDB78C-E979-48F2-9330-531ED17C1317}"/>
            </a:ext>
          </a:extLst>
        </xdr:cNvPr>
        <xdr:cNvSpPr/>
      </xdr:nvSpPr>
      <xdr:spPr>
        <a:xfrm>
          <a:off x="19494500" y="68491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39</xdr:row>
      <xdr:rowOff>170180</xdr:rowOff>
    </xdr:from>
    <xdr:to>
      <xdr:col>98</xdr:col>
      <xdr:colOff>38100</xdr:colOff>
      <xdr:row>40</xdr:row>
      <xdr:rowOff>100330</xdr:rowOff>
    </xdr:to>
    <xdr:sp macro="" textlink="">
      <xdr:nvSpPr>
        <xdr:cNvPr id="363" name="フローチャート: 判断 362">
          <a:extLst>
            <a:ext uri="{FF2B5EF4-FFF2-40B4-BE49-F238E27FC236}">
              <a16:creationId xmlns:a16="http://schemas.microsoft.com/office/drawing/2014/main" id="{18B66FD2-C1DC-4A4E-BF27-3E6351FAB9DC}"/>
            </a:ext>
          </a:extLst>
        </xdr:cNvPr>
        <xdr:cNvSpPr/>
      </xdr:nvSpPr>
      <xdr:spPr>
        <a:xfrm>
          <a:off x="18605500" y="68567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364" name="テキスト ボックス 363">
          <a:extLst>
            <a:ext uri="{FF2B5EF4-FFF2-40B4-BE49-F238E27FC236}">
              <a16:creationId xmlns:a16="http://schemas.microsoft.com/office/drawing/2014/main" id="{ECD3F721-111D-48AF-9011-CEA4D5292793}"/>
            </a:ext>
          </a:extLst>
        </xdr:cNvPr>
        <xdr:cNvSpPr txBox="1"/>
      </xdr:nvSpPr>
      <xdr:spPr>
        <a:xfrm>
          <a:off x="21971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365" name="テキスト ボックス 364">
          <a:extLst>
            <a:ext uri="{FF2B5EF4-FFF2-40B4-BE49-F238E27FC236}">
              <a16:creationId xmlns:a16="http://schemas.microsoft.com/office/drawing/2014/main" id="{21DD4D85-C674-4018-B614-C6A788E096BF}"/>
            </a:ext>
          </a:extLst>
        </xdr:cNvPr>
        <xdr:cNvSpPr txBox="1"/>
      </xdr:nvSpPr>
      <xdr:spPr>
        <a:xfrm>
          <a:off x="2113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366" name="テキスト ボックス 365">
          <a:extLst>
            <a:ext uri="{FF2B5EF4-FFF2-40B4-BE49-F238E27FC236}">
              <a16:creationId xmlns:a16="http://schemas.microsoft.com/office/drawing/2014/main" id="{6BDC0B7F-7213-4F9A-AE4A-E92EBACE65CC}"/>
            </a:ext>
          </a:extLst>
        </xdr:cNvPr>
        <xdr:cNvSpPr txBox="1"/>
      </xdr:nvSpPr>
      <xdr:spPr>
        <a:xfrm>
          <a:off x="2024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367" name="テキスト ボックス 366">
          <a:extLst>
            <a:ext uri="{FF2B5EF4-FFF2-40B4-BE49-F238E27FC236}">
              <a16:creationId xmlns:a16="http://schemas.microsoft.com/office/drawing/2014/main" id="{C0275A43-B9F6-4A20-9395-984C71863BB8}"/>
            </a:ext>
          </a:extLst>
        </xdr:cNvPr>
        <xdr:cNvSpPr txBox="1"/>
      </xdr:nvSpPr>
      <xdr:spPr>
        <a:xfrm>
          <a:off x="19354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368" name="テキスト ボックス 367">
          <a:extLst>
            <a:ext uri="{FF2B5EF4-FFF2-40B4-BE49-F238E27FC236}">
              <a16:creationId xmlns:a16="http://schemas.microsoft.com/office/drawing/2014/main" id="{723723B5-BFB3-4A93-9FA6-A6383DC20F86}"/>
            </a:ext>
          </a:extLst>
        </xdr:cNvPr>
        <xdr:cNvSpPr txBox="1"/>
      </xdr:nvSpPr>
      <xdr:spPr>
        <a:xfrm>
          <a:off x="18465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41</xdr:row>
      <xdr:rowOff>55880</xdr:rowOff>
    </xdr:from>
    <xdr:to>
      <xdr:col>116</xdr:col>
      <xdr:colOff>114300</xdr:colOff>
      <xdr:row>41</xdr:row>
      <xdr:rowOff>157480</xdr:rowOff>
    </xdr:to>
    <xdr:sp macro="" textlink="">
      <xdr:nvSpPr>
        <xdr:cNvPr id="369" name="楕円 368">
          <a:extLst>
            <a:ext uri="{FF2B5EF4-FFF2-40B4-BE49-F238E27FC236}">
              <a16:creationId xmlns:a16="http://schemas.microsoft.com/office/drawing/2014/main" id="{0275EA20-F59D-4CD4-8C19-F8672E87024A}"/>
            </a:ext>
          </a:extLst>
        </xdr:cNvPr>
        <xdr:cNvSpPr/>
      </xdr:nvSpPr>
      <xdr:spPr>
        <a:xfrm>
          <a:off x="22110700" y="70853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40</xdr:row>
      <xdr:rowOff>142257</xdr:rowOff>
    </xdr:from>
    <xdr:ext cx="469744" cy="259045"/>
    <xdr:sp macro="" textlink="">
      <xdr:nvSpPr>
        <xdr:cNvPr id="370" name="【認定こども園・幼稚園・保育所】&#10;一人当たり面積該当値テキスト">
          <a:extLst>
            <a:ext uri="{FF2B5EF4-FFF2-40B4-BE49-F238E27FC236}">
              <a16:creationId xmlns:a16="http://schemas.microsoft.com/office/drawing/2014/main" id="{84086A47-6364-4403-BAA8-1DA0574E63C6}"/>
            </a:ext>
          </a:extLst>
        </xdr:cNvPr>
        <xdr:cNvSpPr txBox="1"/>
      </xdr:nvSpPr>
      <xdr:spPr>
        <a:xfrm>
          <a:off x="22199600" y="70002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41</xdr:row>
      <xdr:rowOff>55880</xdr:rowOff>
    </xdr:from>
    <xdr:to>
      <xdr:col>112</xdr:col>
      <xdr:colOff>38100</xdr:colOff>
      <xdr:row>41</xdr:row>
      <xdr:rowOff>157480</xdr:rowOff>
    </xdr:to>
    <xdr:sp macro="" textlink="">
      <xdr:nvSpPr>
        <xdr:cNvPr id="371" name="楕円 370">
          <a:extLst>
            <a:ext uri="{FF2B5EF4-FFF2-40B4-BE49-F238E27FC236}">
              <a16:creationId xmlns:a16="http://schemas.microsoft.com/office/drawing/2014/main" id="{DF3B0C59-DE7C-44C0-B41C-0E5535868B76}"/>
            </a:ext>
          </a:extLst>
        </xdr:cNvPr>
        <xdr:cNvSpPr/>
      </xdr:nvSpPr>
      <xdr:spPr>
        <a:xfrm>
          <a:off x="21272500" y="70853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41</xdr:row>
      <xdr:rowOff>106680</xdr:rowOff>
    </xdr:from>
    <xdr:to>
      <xdr:col>116</xdr:col>
      <xdr:colOff>63500</xdr:colOff>
      <xdr:row>41</xdr:row>
      <xdr:rowOff>106680</xdr:rowOff>
    </xdr:to>
    <xdr:cxnSp macro="">
      <xdr:nvCxnSpPr>
        <xdr:cNvPr id="372" name="直線コネクタ 371">
          <a:extLst>
            <a:ext uri="{FF2B5EF4-FFF2-40B4-BE49-F238E27FC236}">
              <a16:creationId xmlns:a16="http://schemas.microsoft.com/office/drawing/2014/main" id="{0E3A7F9F-F065-48FA-9F36-CE4B7C1411B5}"/>
            </a:ext>
          </a:extLst>
        </xdr:cNvPr>
        <xdr:cNvCxnSpPr/>
      </xdr:nvCxnSpPr>
      <xdr:spPr>
        <a:xfrm>
          <a:off x="21323300" y="713613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41</xdr:row>
      <xdr:rowOff>55880</xdr:rowOff>
    </xdr:from>
    <xdr:to>
      <xdr:col>107</xdr:col>
      <xdr:colOff>101600</xdr:colOff>
      <xdr:row>41</xdr:row>
      <xdr:rowOff>157480</xdr:rowOff>
    </xdr:to>
    <xdr:sp macro="" textlink="">
      <xdr:nvSpPr>
        <xdr:cNvPr id="373" name="楕円 372">
          <a:extLst>
            <a:ext uri="{FF2B5EF4-FFF2-40B4-BE49-F238E27FC236}">
              <a16:creationId xmlns:a16="http://schemas.microsoft.com/office/drawing/2014/main" id="{E347577A-643B-4DDF-B625-0837C193E3EC}"/>
            </a:ext>
          </a:extLst>
        </xdr:cNvPr>
        <xdr:cNvSpPr/>
      </xdr:nvSpPr>
      <xdr:spPr>
        <a:xfrm>
          <a:off x="20383500" y="70853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41</xdr:row>
      <xdr:rowOff>106680</xdr:rowOff>
    </xdr:from>
    <xdr:to>
      <xdr:col>111</xdr:col>
      <xdr:colOff>177800</xdr:colOff>
      <xdr:row>41</xdr:row>
      <xdr:rowOff>106680</xdr:rowOff>
    </xdr:to>
    <xdr:cxnSp macro="">
      <xdr:nvCxnSpPr>
        <xdr:cNvPr id="374" name="直線コネクタ 373">
          <a:extLst>
            <a:ext uri="{FF2B5EF4-FFF2-40B4-BE49-F238E27FC236}">
              <a16:creationId xmlns:a16="http://schemas.microsoft.com/office/drawing/2014/main" id="{9AACE59E-6BE4-449D-AC7D-186569C8D8C8}"/>
            </a:ext>
          </a:extLst>
        </xdr:cNvPr>
        <xdr:cNvCxnSpPr/>
      </xdr:nvCxnSpPr>
      <xdr:spPr>
        <a:xfrm>
          <a:off x="20434300" y="713613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41</xdr:row>
      <xdr:rowOff>25400</xdr:rowOff>
    </xdr:from>
    <xdr:to>
      <xdr:col>102</xdr:col>
      <xdr:colOff>165100</xdr:colOff>
      <xdr:row>41</xdr:row>
      <xdr:rowOff>127000</xdr:rowOff>
    </xdr:to>
    <xdr:sp macro="" textlink="">
      <xdr:nvSpPr>
        <xdr:cNvPr id="375" name="楕円 374">
          <a:extLst>
            <a:ext uri="{FF2B5EF4-FFF2-40B4-BE49-F238E27FC236}">
              <a16:creationId xmlns:a16="http://schemas.microsoft.com/office/drawing/2014/main" id="{A49224EC-2BF8-4794-8729-2A90C5ADCBF8}"/>
            </a:ext>
          </a:extLst>
        </xdr:cNvPr>
        <xdr:cNvSpPr/>
      </xdr:nvSpPr>
      <xdr:spPr>
        <a:xfrm>
          <a:off x="19494500" y="70548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41</xdr:row>
      <xdr:rowOff>76200</xdr:rowOff>
    </xdr:from>
    <xdr:to>
      <xdr:col>107</xdr:col>
      <xdr:colOff>50800</xdr:colOff>
      <xdr:row>41</xdr:row>
      <xdr:rowOff>106680</xdr:rowOff>
    </xdr:to>
    <xdr:cxnSp macro="">
      <xdr:nvCxnSpPr>
        <xdr:cNvPr id="376" name="直線コネクタ 375">
          <a:extLst>
            <a:ext uri="{FF2B5EF4-FFF2-40B4-BE49-F238E27FC236}">
              <a16:creationId xmlns:a16="http://schemas.microsoft.com/office/drawing/2014/main" id="{05C2C7C3-5423-492B-AE4E-8285AE6EF317}"/>
            </a:ext>
          </a:extLst>
        </xdr:cNvPr>
        <xdr:cNvCxnSpPr/>
      </xdr:nvCxnSpPr>
      <xdr:spPr>
        <a:xfrm>
          <a:off x="19545300" y="7105650"/>
          <a:ext cx="889000" cy="304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41</xdr:row>
      <xdr:rowOff>25400</xdr:rowOff>
    </xdr:from>
    <xdr:to>
      <xdr:col>98</xdr:col>
      <xdr:colOff>38100</xdr:colOff>
      <xdr:row>41</xdr:row>
      <xdr:rowOff>127000</xdr:rowOff>
    </xdr:to>
    <xdr:sp macro="" textlink="">
      <xdr:nvSpPr>
        <xdr:cNvPr id="377" name="楕円 376">
          <a:extLst>
            <a:ext uri="{FF2B5EF4-FFF2-40B4-BE49-F238E27FC236}">
              <a16:creationId xmlns:a16="http://schemas.microsoft.com/office/drawing/2014/main" id="{C38A96A2-78E3-4745-8873-1A256A1101C2}"/>
            </a:ext>
          </a:extLst>
        </xdr:cNvPr>
        <xdr:cNvSpPr/>
      </xdr:nvSpPr>
      <xdr:spPr>
        <a:xfrm>
          <a:off x="18605500" y="70548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41</xdr:row>
      <xdr:rowOff>76200</xdr:rowOff>
    </xdr:from>
    <xdr:to>
      <xdr:col>102</xdr:col>
      <xdr:colOff>114300</xdr:colOff>
      <xdr:row>41</xdr:row>
      <xdr:rowOff>76200</xdr:rowOff>
    </xdr:to>
    <xdr:cxnSp macro="">
      <xdr:nvCxnSpPr>
        <xdr:cNvPr id="378" name="直線コネクタ 377">
          <a:extLst>
            <a:ext uri="{FF2B5EF4-FFF2-40B4-BE49-F238E27FC236}">
              <a16:creationId xmlns:a16="http://schemas.microsoft.com/office/drawing/2014/main" id="{EF11FF81-C84A-43C7-A1B7-78C472D213BC}"/>
            </a:ext>
          </a:extLst>
        </xdr:cNvPr>
        <xdr:cNvCxnSpPr/>
      </xdr:nvCxnSpPr>
      <xdr:spPr>
        <a:xfrm>
          <a:off x="18656300" y="710565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38</xdr:row>
      <xdr:rowOff>116857</xdr:rowOff>
    </xdr:from>
    <xdr:ext cx="469744" cy="259045"/>
    <xdr:sp macro="" textlink="">
      <xdr:nvSpPr>
        <xdr:cNvPr id="379" name="n_1aveValue【認定こども園・幼稚園・保育所】&#10;一人当たり面積">
          <a:extLst>
            <a:ext uri="{FF2B5EF4-FFF2-40B4-BE49-F238E27FC236}">
              <a16:creationId xmlns:a16="http://schemas.microsoft.com/office/drawing/2014/main" id="{2D1D908F-85BF-4163-845F-49DF9E4D8F9F}"/>
            </a:ext>
          </a:extLst>
        </xdr:cNvPr>
        <xdr:cNvSpPr txBox="1"/>
      </xdr:nvSpPr>
      <xdr:spPr>
        <a:xfrm>
          <a:off x="21075727" y="66319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38</xdr:row>
      <xdr:rowOff>116857</xdr:rowOff>
    </xdr:from>
    <xdr:ext cx="469744" cy="259045"/>
    <xdr:sp macro="" textlink="">
      <xdr:nvSpPr>
        <xdr:cNvPr id="380" name="n_2aveValue【認定こども園・幼稚園・保育所】&#10;一人当たり面積">
          <a:extLst>
            <a:ext uri="{FF2B5EF4-FFF2-40B4-BE49-F238E27FC236}">
              <a16:creationId xmlns:a16="http://schemas.microsoft.com/office/drawing/2014/main" id="{1091B466-B20F-4D24-AE42-12CC8B1B498E}"/>
            </a:ext>
          </a:extLst>
        </xdr:cNvPr>
        <xdr:cNvSpPr txBox="1"/>
      </xdr:nvSpPr>
      <xdr:spPr>
        <a:xfrm>
          <a:off x="20199427" y="66319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38</xdr:row>
      <xdr:rowOff>109237</xdr:rowOff>
    </xdr:from>
    <xdr:ext cx="469744" cy="259045"/>
    <xdr:sp macro="" textlink="">
      <xdr:nvSpPr>
        <xdr:cNvPr id="381" name="n_3aveValue【認定こども園・幼稚園・保育所】&#10;一人当たり面積">
          <a:extLst>
            <a:ext uri="{FF2B5EF4-FFF2-40B4-BE49-F238E27FC236}">
              <a16:creationId xmlns:a16="http://schemas.microsoft.com/office/drawing/2014/main" id="{57EBE298-660A-4627-B53A-561E2317B74A}"/>
            </a:ext>
          </a:extLst>
        </xdr:cNvPr>
        <xdr:cNvSpPr txBox="1"/>
      </xdr:nvSpPr>
      <xdr:spPr>
        <a:xfrm>
          <a:off x="19310427" y="66243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38</xdr:row>
      <xdr:rowOff>116857</xdr:rowOff>
    </xdr:from>
    <xdr:ext cx="469744" cy="259045"/>
    <xdr:sp macro="" textlink="">
      <xdr:nvSpPr>
        <xdr:cNvPr id="382" name="n_4aveValue【認定こども園・幼稚園・保育所】&#10;一人当たり面積">
          <a:extLst>
            <a:ext uri="{FF2B5EF4-FFF2-40B4-BE49-F238E27FC236}">
              <a16:creationId xmlns:a16="http://schemas.microsoft.com/office/drawing/2014/main" id="{F670AFD0-3CBD-4FA2-9468-698C256A015F}"/>
            </a:ext>
          </a:extLst>
        </xdr:cNvPr>
        <xdr:cNvSpPr txBox="1"/>
      </xdr:nvSpPr>
      <xdr:spPr>
        <a:xfrm>
          <a:off x="18421427" y="66319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41</xdr:row>
      <xdr:rowOff>148607</xdr:rowOff>
    </xdr:from>
    <xdr:ext cx="469744" cy="259045"/>
    <xdr:sp macro="" textlink="">
      <xdr:nvSpPr>
        <xdr:cNvPr id="383" name="n_1mainValue【認定こども園・幼稚園・保育所】&#10;一人当たり面積">
          <a:extLst>
            <a:ext uri="{FF2B5EF4-FFF2-40B4-BE49-F238E27FC236}">
              <a16:creationId xmlns:a16="http://schemas.microsoft.com/office/drawing/2014/main" id="{8A46D547-65E9-4026-BB6C-AA7B6565DB9E}"/>
            </a:ext>
          </a:extLst>
        </xdr:cNvPr>
        <xdr:cNvSpPr txBox="1"/>
      </xdr:nvSpPr>
      <xdr:spPr>
        <a:xfrm>
          <a:off x="21075727" y="71780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41</xdr:row>
      <xdr:rowOff>148607</xdr:rowOff>
    </xdr:from>
    <xdr:ext cx="469744" cy="259045"/>
    <xdr:sp macro="" textlink="">
      <xdr:nvSpPr>
        <xdr:cNvPr id="384" name="n_2mainValue【認定こども園・幼稚園・保育所】&#10;一人当たり面積">
          <a:extLst>
            <a:ext uri="{FF2B5EF4-FFF2-40B4-BE49-F238E27FC236}">
              <a16:creationId xmlns:a16="http://schemas.microsoft.com/office/drawing/2014/main" id="{9022814C-EC59-4D95-AC6F-392928D3BACA}"/>
            </a:ext>
          </a:extLst>
        </xdr:cNvPr>
        <xdr:cNvSpPr txBox="1"/>
      </xdr:nvSpPr>
      <xdr:spPr>
        <a:xfrm>
          <a:off x="20199427" y="71780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41</xdr:row>
      <xdr:rowOff>118127</xdr:rowOff>
    </xdr:from>
    <xdr:ext cx="469744" cy="259045"/>
    <xdr:sp macro="" textlink="">
      <xdr:nvSpPr>
        <xdr:cNvPr id="385" name="n_3mainValue【認定こども園・幼稚園・保育所】&#10;一人当たり面積">
          <a:extLst>
            <a:ext uri="{FF2B5EF4-FFF2-40B4-BE49-F238E27FC236}">
              <a16:creationId xmlns:a16="http://schemas.microsoft.com/office/drawing/2014/main" id="{09974188-35BB-47C1-959F-5F7068AABEDE}"/>
            </a:ext>
          </a:extLst>
        </xdr:cNvPr>
        <xdr:cNvSpPr txBox="1"/>
      </xdr:nvSpPr>
      <xdr:spPr>
        <a:xfrm>
          <a:off x="19310427" y="71475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41</xdr:row>
      <xdr:rowOff>118127</xdr:rowOff>
    </xdr:from>
    <xdr:ext cx="469744" cy="259045"/>
    <xdr:sp macro="" textlink="">
      <xdr:nvSpPr>
        <xdr:cNvPr id="386" name="n_4mainValue【認定こども園・幼稚園・保育所】&#10;一人当たり面積">
          <a:extLst>
            <a:ext uri="{FF2B5EF4-FFF2-40B4-BE49-F238E27FC236}">
              <a16:creationId xmlns:a16="http://schemas.microsoft.com/office/drawing/2014/main" id="{40F627F4-7484-40C2-97C2-A593B1C6C623}"/>
            </a:ext>
          </a:extLst>
        </xdr:cNvPr>
        <xdr:cNvSpPr txBox="1"/>
      </xdr:nvSpPr>
      <xdr:spPr>
        <a:xfrm>
          <a:off x="18421427" y="71475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387" name="正方形/長方形 386">
          <a:extLst>
            <a:ext uri="{FF2B5EF4-FFF2-40B4-BE49-F238E27FC236}">
              <a16:creationId xmlns:a16="http://schemas.microsoft.com/office/drawing/2014/main" id="{37F9ECF9-39E8-4D5E-8791-20B36F0E6111}"/>
            </a:ext>
          </a:extLst>
        </xdr:cNvPr>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388" name="正方形/長方形 387">
          <a:extLst>
            <a:ext uri="{FF2B5EF4-FFF2-40B4-BE49-F238E27FC236}">
              <a16:creationId xmlns:a16="http://schemas.microsoft.com/office/drawing/2014/main" id="{894FE547-7D28-48DB-8465-87051F7941C0}"/>
            </a:ext>
          </a:extLst>
        </xdr:cNvPr>
        <xdr:cNvSpPr/>
      </xdr:nvSpPr>
      <xdr:spPr>
        <a:xfrm>
          <a:off x="12573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389" name="正方形/長方形 388">
          <a:extLst>
            <a:ext uri="{FF2B5EF4-FFF2-40B4-BE49-F238E27FC236}">
              <a16:creationId xmlns:a16="http://schemas.microsoft.com/office/drawing/2014/main" id="{A5E6D56D-B9ED-44C0-949F-CAB89DDBEAE8}"/>
            </a:ext>
          </a:extLst>
        </xdr:cNvPr>
        <xdr:cNvSpPr/>
      </xdr:nvSpPr>
      <xdr:spPr>
        <a:xfrm>
          <a:off x="12573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390" name="正方形/長方形 389">
          <a:extLst>
            <a:ext uri="{FF2B5EF4-FFF2-40B4-BE49-F238E27FC236}">
              <a16:creationId xmlns:a16="http://schemas.microsoft.com/office/drawing/2014/main" id="{860EE968-1E39-4607-8D31-C84BA1FB0B1C}"/>
            </a:ext>
          </a:extLst>
        </xdr:cNvPr>
        <xdr:cNvSpPr/>
      </xdr:nvSpPr>
      <xdr:spPr>
        <a:xfrm>
          <a:off x="135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391" name="正方形/長方形 390">
          <a:extLst>
            <a:ext uri="{FF2B5EF4-FFF2-40B4-BE49-F238E27FC236}">
              <a16:creationId xmlns:a16="http://schemas.microsoft.com/office/drawing/2014/main" id="{5F2165F7-3007-4C61-A6E3-6E979C3C687C}"/>
            </a:ext>
          </a:extLst>
        </xdr:cNvPr>
        <xdr:cNvSpPr/>
      </xdr:nvSpPr>
      <xdr:spPr>
        <a:xfrm>
          <a:off x="135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392" name="正方形/長方形 391">
          <a:extLst>
            <a:ext uri="{FF2B5EF4-FFF2-40B4-BE49-F238E27FC236}">
              <a16:creationId xmlns:a16="http://schemas.microsoft.com/office/drawing/2014/main" id="{5BC0331E-9125-4DB9-907C-C2965A51803B}"/>
            </a:ext>
          </a:extLst>
        </xdr:cNvPr>
        <xdr:cNvSpPr/>
      </xdr:nvSpPr>
      <xdr:spPr>
        <a:xfrm>
          <a:off x="14732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393" name="正方形/長方形 392">
          <a:extLst>
            <a:ext uri="{FF2B5EF4-FFF2-40B4-BE49-F238E27FC236}">
              <a16:creationId xmlns:a16="http://schemas.microsoft.com/office/drawing/2014/main" id="{35CF3FFD-B43A-4154-BAD8-6C21E2E7BB90}"/>
            </a:ext>
          </a:extLst>
        </xdr:cNvPr>
        <xdr:cNvSpPr/>
      </xdr:nvSpPr>
      <xdr:spPr>
        <a:xfrm>
          <a:off x="14732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394" name="正方形/長方形 393">
          <a:extLst>
            <a:ext uri="{FF2B5EF4-FFF2-40B4-BE49-F238E27FC236}">
              <a16:creationId xmlns:a16="http://schemas.microsoft.com/office/drawing/2014/main" id="{D6153AA0-C071-4AB0-96C0-D8F7EB391F7E}"/>
            </a:ext>
          </a:extLst>
        </xdr:cNvPr>
        <xdr:cNvSpPr/>
      </xdr:nvSpPr>
      <xdr:spPr>
        <a:xfrm>
          <a:off x="12446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395" name="テキスト ボックス 394">
          <a:extLst>
            <a:ext uri="{FF2B5EF4-FFF2-40B4-BE49-F238E27FC236}">
              <a16:creationId xmlns:a16="http://schemas.microsoft.com/office/drawing/2014/main" id="{4E863355-C299-4734-8CDD-8757321C5526}"/>
            </a:ext>
          </a:extLst>
        </xdr:cNvPr>
        <xdr:cNvSpPr txBox="1"/>
      </xdr:nvSpPr>
      <xdr:spPr>
        <a:xfrm>
          <a:off x="12407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396" name="直線コネクタ 395">
          <a:extLst>
            <a:ext uri="{FF2B5EF4-FFF2-40B4-BE49-F238E27FC236}">
              <a16:creationId xmlns:a16="http://schemas.microsoft.com/office/drawing/2014/main" id="{61EE03F3-5AFF-4BC4-8B52-B9FD81FDB560}"/>
            </a:ext>
          </a:extLst>
        </xdr:cNvPr>
        <xdr:cNvCxnSpPr/>
      </xdr:nvCxnSpPr>
      <xdr:spPr>
        <a:xfrm>
          <a:off x="12446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397" name="テキスト ボックス 396">
          <a:extLst>
            <a:ext uri="{FF2B5EF4-FFF2-40B4-BE49-F238E27FC236}">
              <a16:creationId xmlns:a16="http://schemas.microsoft.com/office/drawing/2014/main" id="{E2D852D8-5707-414D-B883-7BA9B3E2ADFE}"/>
            </a:ext>
          </a:extLst>
        </xdr:cNvPr>
        <xdr:cNvSpPr txBox="1"/>
      </xdr:nvSpPr>
      <xdr:spPr>
        <a:xfrm>
          <a:off x="11978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76200</xdr:rowOff>
    </xdr:from>
    <xdr:to>
      <xdr:col>89</xdr:col>
      <xdr:colOff>177800</xdr:colOff>
      <xdr:row>64</xdr:row>
      <xdr:rowOff>76200</xdr:rowOff>
    </xdr:to>
    <xdr:cxnSp macro="">
      <xdr:nvCxnSpPr>
        <xdr:cNvPr id="398" name="直線コネクタ 397">
          <a:extLst>
            <a:ext uri="{FF2B5EF4-FFF2-40B4-BE49-F238E27FC236}">
              <a16:creationId xmlns:a16="http://schemas.microsoft.com/office/drawing/2014/main" id="{097B3115-25C7-41B2-BA36-2FB24AA48C1F}"/>
            </a:ext>
          </a:extLst>
        </xdr:cNvPr>
        <xdr:cNvCxnSpPr/>
      </xdr:nvCxnSpPr>
      <xdr:spPr>
        <a:xfrm>
          <a:off x="12446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63</xdr:row>
      <xdr:rowOff>105427</xdr:rowOff>
    </xdr:from>
    <xdr:ext cx="467179" cy="259045"/>
    <xdr:sp macro="" textlink="">
      <xdr:nvSpPr>
        <xdr:cNvPr id="399" name="テキスト ボックス 398">
          <a:extLst>
            <a:ext uri="{FF2B5EF4-FFF2-40B4-BE49-F238E27FC236}">
              <a16:creationId xmlns:a16="http://schemas.microsoft.com/office/drawing/2014/main" id="{C1ACF927-1FC7-45E7-89ED-5E55908B2EDE}"/>
            </a:ext>
          </a:extLst>
        </xdr:cNvPr>
        <xdr:cNvSpPr txBox="1"/>
      </xdr:nvSpPr>
      <xdr:spPr>
        <a:xfrm>
          <a:off x="11978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38100</xdr:rowOff>
    </xdr:from>
    <xdr:to>
      <xdr:col>89</xdr:col>
      <xdr:colOff>177800</xdr:colOff>
      <xdr:row>62</xdr:row>
      <xdr:rowOff>38100</xdr:rowOff>
    </xdr:to>
    <xdr:cxnSp macro="">
      <xdr:nvCxnSpPr>
        <xdr:cNvPr id="400" name="直線コネクタ 399">
          <a:extLst>
            <a:ext uri="{FF2B5EF4-FFF2-40B4-BE49-F238E27FC236}">
              <a16:creationId xmlns:a16="http://schemas.microsoft.com/office/drawing/2014/main" id="{2028CC93-D328-41E1-8747-79FC1156D7EE}"/>
            </a:ext>
          </a:extLst>
        </xdr:cNvPr>
        <xdr:cNvCxnSpPr/>
      </xdr:nvCxnSpPr>
      <xdr:spPr>
        <a:xfrm>
          <a:off x="12446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61</xdr:row>
      <xdr:rowOff>67327</xdr:rowOff>
    </xdr:from>
    <xdr:ext cx="403059" cy="259045"/>
    <xdr:sp macro="" textlink="">
      <xdr:nvSpPr>
        <xdr:cNvPr id="401" name="テキスト ボックス 400">
          <a:extLst>
            <a:ext uri="{FF2B5EF4-FFF2-40B4-BE49-F238E27FC236}">
              <a16:creationId xmlns:a16="http://schemas.microsoft.com/office/drawing/2014/main" id="{B2FA1C35-0D45-4F65-84D5-647BE4F754BD}"/>
            </a:ext>
          </a:extLst>
        </xdr:cNvPr>
        <xdr:cNvSpPr txBox="1"/>
      </xdr:nvSpPr>
      <xdr:spPr>
        <a:xfrm>
          <a:off x="12042941" y="1052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0</xdr:rowOff>
    </xdr:from>
    <xdr:to>
      <xdr:col>89</xdr:col>
      <xdr:colOff>177800</xdr:colOff>
      <xdr:row>60</xdr:row>
      <xdr:rowOff>0</xdr:rowOff>
    </xdr:to>
    <xdr:cxnSp macro="">
      <xdr:nvCxnSpPr>
        <xdr:cNvPr id="402" name="直線コネクタ 401">
          <a:extLst>
            <a:ext uri="{FF2B5EF4-FFF2-40B4-BE49-F238E27FC236}">
              <a16:creationId xmlns:a16="http://schemas.microsoft.com/office/drawing/2014/main" id="{9ADE489D-CDC2-4008-95A6-C9F3019D62F2}"/>
            </a:ext>
          </a:extLst>
        </xdr:cNvPr>
        <xdr:cNvCxnSpPr/>
      </xdr:nvCxnSpPr>
      <xdr:spPr>
        <a:xfrm>
          <a:off x="12446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59</xdr:row>
      <xdr:rowOff>29227</xdr:rowOff>
    </xdr:from>
    <xdr:ext cx="403059" cy="259045"/>
    <xdr:sp macro="" textlink="">
      <xdr:nvSpPr>
        <xdr:cNvPr id="403" name="テキスト ボックス 402">
          <a:extLst>
            <a:ext uri="{FF2B5EF4-FFF2-40B4-BE49-F238E27FC236}">
              <a16:creationId xmlns:a16="http://schemas.microsoft.com/office/drawing/2014/main" id="{DBE5DFDD-455A-4DE6-9CBE-D6A4938828CC}"/>
            </a:ext>
          </a:extLst>
        </xdr:cNvPr>
        <xdr:cNvSpPr txBox="1"/>
      </xdr:nvSpPr>
      <xdr:spPr>
        <a:xfrm>
          <a:off x="12042941" y="1014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133350</xdr:rowOff>
    </xdr:from>
    <xdr:to>
      <xdr:col>89</xdr:col>
      <xdr:colOff>177800</xdr:colOff>
      <xdr:row>57</xdr:row>
      <xdr:rowOff>133350</xdr:rowOff>
    </xdr:to>
    <xdr:cxnSp macro="">
      <xdr:nvCxnSpPr>
        <xdr:cNvPr id="404" name="直線コネクタ 403">
          <a:extLst>
            <a:ext uri="{FF2B5EF4-FFF2-40B4-BE49-F238E27FC236}">
              <a16:creationId xmlns:a16="http://schemas.microsoft.com/office/drawing/2014/main" id="{CDB6E556-3666-404A-A095-95CF8C9D44C6}"/>
            </a:ext>
          </a:extLst>
        </xdr:cNvPr>
        <xdr:cNvCxnSpPr/>
      </xdr:nvCxnSpPr>
      <xdr:spPr>
        <a:xfrm>
          <a:off x="12446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162577</xdr:rowOff>
    </xdr:from>
    <xdr:ext cx="403059" cy="259045"/>
    <xdr:sp macro="" textlink="">
      <xdr:nvSpPr>
        <xdr:cNvPr id="405" name="テキスト ボックス 404">
          <a:extLst>
            <a:ext uri="{FF2B5EF4-FFF2-40B4-BE49-F238E27FC236}">
              <a16:creationId xmlns:a16="http://schemas.microsoft.com/office/drawing/2014/main" id="{614EDD50-8461-46AB-BCDB-F033965E8FD1}"/>
            </a:ext>
          </a:extLst>
        </xdr:cNvPr>
        <xdr:cNvSpPr txBox="1"/>
      </xdr:nvSpPr>
      <xdr:spPr>
        <a:xfrm>
          <a:off x="12042941" y="976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95250</xdr:rowOff>
    </xdr:from>
    <xdr:to>
      <xdr:col>89</xdr:col>
      <xdr:colOff>177800</xdr:colOff>
      <xdr:row>55</xdr:row>
      <xdr:rowOff>95250</xdr:rowOff>
    </xdr:to>
    <xdr:cxnSp macro="">
      <xdr:nvCxnSpPr>
        <xdr:cNvPr id="406" name="直線コネクタ 405">
          <a:extLst>
            <a:ext uri="{FF2B5EF4-FFF2-40B4-BE49-F238E27FC236}">
              <a16:creationId xmlns:a16="http://schemas.microsoft.com/office/drawing/2014/main" id="{1A960B3B-A6DB-47FD-9A91-5E52C5CA45EB}"/>
            </a:ext>
          </a:extLst>
        </xdr:cNvPr>
        <xdr:cNvCxnSpPr/>
      </xdr:nvCxnSpPr>
      <xdr:spPr>
        <a:xfrm>
          <a:off x="12446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54</xdr:row>
      <xdr:rowOff>124477</xdr:rowOff>
    </xdr:from>
    <xdr:ext cx="403059" cy="259045"/>
    <xdr:sp macro="" textlink="">
      <xdr:nvSpPr>
        <xdr:cNvPr id="407" name="テキスト ボックス 406">
          <a:extLst>
            <a:ext uri="{FF2B5EF4-FFF2-40B4-BE49-F238E27FC236}">
              <a16:creationId xmlns:a16="http://schemas.microsoft.com/office/drawing/2014/main" id="{8FE5BA4E-50F0-4B68-B8F1-3A91EB459909}"/>
            </a:ext>
          </a:extLst>
        </xdr:cNvPr>
        <xdr:cNvSpPr txBox="1"/>
      </xdr:nvSpPr>
      <xdr:spPr>
        <a:xfrm>
          <a:off x="12042941" y="938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408" name="直線コネクタ 407">
          <a:extLst>
            <a:ext uri="{FF2B5EF4-FFF2-40B4-BE49-F238E27FC236}">
              <a16:creationId xmlns:a16="http://schemas.microsoft.com/office/drawing/2014/main" id="{C9BD7B84-A890-4CB7-870A-56FD2D977B6D}"/>
            </a:ext>
          </a:extLst>
        </xdr:cNvPr>
        <xdr:cNvCxnSpPr/>
      </xdr:nvCxnSpPr>
      <xdr:spPr>
        <a:xfrm>
          <a:off x="12446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52</xdr:row>
      <xdr:rowOff>86377</xdr:rowOff>
    </xdr:from>
    <xdr:ext cx="338939" cy="259045"/>
    <xdr:sp macro="" textlink="">
      <xdr:nvSpPr>
        <xdr:cNvPr id="409" name="テキスト ボックス 408">
          <a:extLst>
            <a:ext uri="{FF2B5EF4-FFF2-40B4-BE49-F238E27FC236}">
              <a16:creationId xmlns:a16="http://schemas.microsoft.com/office/drawing/2014/main" id="{B1ECBACA-4388-4706-8EAC-1E3E90D3D041}"/>
            </a:ext>
          </a:extLst>
        </xdr:cNvPr>
        <xdr:cNvSpPr txBox="1"/>
      </xdr:nvSpPr>
      <xdr:spPr>
        <a:xfrm>
          <a:off x="12107061" y="900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90</xdr:col>
      <xdr:colOff>25400</xdr:colOff>
      <xdr:row>66</xdr:row>
      <xdr:rowOff>114300</xdr:rowOff>
    </xdr:to>
    <xdr:sp macro="" textlink="">
      <xdr:nvSpPr>
        <xdr:cNvPr id="410" name="【学校施設】&#10;有形固定資産減価償却率グラフ枠">
          <a:extLst>
            <a:ext uri="{FF2B5EF4-FFF2-40B4-BE49-F238E27FC236}">
              <a16:creationId xmlns:a16="http://schemas.microsoft.com/office/drawing/2014/main" id="{270EBDA7-3D61-497E-AE8C-B58A8C08482B}"/>
            </a:ext>
          </a:extLst>
        </xdr:cNvPr>
        <xdr:cNvSpPr/>
      </xdr:nvSpPr>
      <xdr:spPr>
        <a:xfrm>
          <a:off x="12446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57</xdr:row>
      <xdr:rowOff>17145</xdr:rowOff>
    </xdr:from>
    <xdr:to>
      <xdr:col>85</xdr:col>
      <xdr:colOff>126364</xdr:colOff>
      <xdr:row>63</xdr:row>
      <xdr:rowOff>137160</xdr:rowOff>
    </xdr:to>
    <xdr:cxnSp macro="">
      <xdr:nvCxnSpPr>
        <xdr:cNvPr id="411" name="直線コネクタ 410">
          <a:extLst>
            <a:ext uri="{FF2B5EF4-FFF2-40B4-BE49-F238E27FC236}">
              <a16:creationId xmlns:a16="http://schemas.microsoft.com/office/drawing/2014/main" id="{0B0E10B6-CDE2-43ED-895B-4E6EC5C620D2}"/>
            </a:ext>
          </a:extLst>
        </xdr:cNvPr>
        <xdr:cNvCxnSpPr/>
      </xdr:nvCxnSpPr>
      <xdr:spPr>
        <a:xfrm flipV="1">
          <a:off x="16318864" y="9789795"/>
          <a:ext cx="0" cy="114871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63</xdr:row>
      <xdr:rowOff>140987</xdr:rowOff>
    </xdr:from>
    <xdr:ext cx="405111" cy="259045"/>
    <xdr:sp macro="" textlink="">
      <xdr:nvSpPr>
        <xdr:cNvPr id="412" name="【学校施設】&#10;有形固定資産減価償却率最小値テキスト">
          <a:extLst>
            <a:ext uri="{FF2B5EF4-FFF2-40B4-BE49-F238E27FC236}">
              <a16:creationId xmlns:a16="http://schemas.microsoft.com/office/drawing/2014/main" id="{16EFFD9D-7776-4EEF-A83B-8A1E93C828F0}"/>
            </a:ext>
          </a:extLst>
        </xdr:cNvPr>
        <xdr:cNvSpPr txBox="1"/>
      </xdr:nvSpPr>
      <xdr:spPr>
        <a:xfrm>
          <a:off x="16357600" y="109423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94.2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63</xdr:row>
      <xdr:rowOff>137160</xdr:rowOff>
    </xdr:from>
    <xdr:to>
      <xdr:col>86</xdr:col>
      <xdr:colOff>25400</xdr:colOff>
      <xdr:row>63</xdr:row>
      <xdr:rowOff>137160</xdr:rowOff>
    </xdr:to>
    <xdr:cxnSp macro="">
      <xdr:nvCxnSpPr>
        <xdr:cNvPr id="413" name="直線コネクタ 412">
          <a:extLst>
            <a:ext uri="{FF2B5EF4-FFF2-40B4-BE49-F238E27FC236}">
              <a16:creationId xmlns:a16="http://schemas.microsoft.com/office/drawing/2014/main" id="{C750738B-6733-48FE-A278-F9D6C96A381B}"/>
            </a:ext>
          </a:extLst>
        </xdr:cNvPr>
        <xdr:cNvCxnSpPr/>
      </xdr:nvCxnSpPr>
      <xdr:spPr>
        <a:xfrm>
          <a:off x="16230600" y="1093851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55</xdr:row>
      <xdr:rowOff>135272</xdr:rowOff>
    </xdr:from>
    <xdr:ext cx="405111" cy="259045"/>
    <xdr:sp macro="" textlink="">
      <xdr:nvSpPr>
        <xdr:cNvPr id="414" name="【学校施設】&#10;有形固定資産減価償却率最大値テキスト">
          <a:extLst>
            <a:ext uri="{FF2B5EF4-FFF2-40B4-BE49-F238E27FC236}">
              <a16:creationId xmlns:a16="http://schemas.microsoft.com/office/drawing/2014/main" id="{3946F39B-74D2-4836-A7F6-766354D2E6AA}"/>
            </a:ext>
          </a:extLst>
        </xdr:cNvPr>
        <xdr:cNvSpPr txBox="1"/>
      </xdr:nvSpPr>
      <xdr:spPr>
        <a:xfrm>
          <a:off x="16357600" y="95650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33.9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57</xdr:row>
      <xdr:rowOff>17145</xdr:rowOff>
    </xdr:from>
    <xdr:to>
      <xdr:col>86</xdr:col>
      <xdr:colOff>25400</xdr:colOff>
      <xdr:row>57</xdr:row>
      <xdr:rowOff>17145</xdr:rowOff>
    </xdr:to>
    <xdr:cxnSp macro="">
      <xdr:nvCxnSpPr>
        <xdr:cNvPr id="415" name="直線コネクタ 414">
          <a:extLst>
            <a:ext uri="{FF2B5EF4-FFF2-40B4-BE49-F238E27FC236}">
              <a16:creationId xmlns:a16="http://schemas.microsoft.com/office/drawing/2014/main" id="{2CA10798-5DB3-490C-8F17-BFE656A1E4EE}"/>
            </a:ext>
          </a:extLst>
        </xdr:cNvPr>
        <xdr:cNvCxnSpPr/>
      </xdr:nvCxnSpPr>
      <xdr:spPr>
        <a:xfrm>
          <a:off x="16230600" y="978979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60</xdr:row>
      <xdr:rowOff>62882</xdr:rowOff>
    </xdr:from>
    <xdr:ext cx="405111" cy="259045"/>
    <xdr:sp macro="" textlink="">
      <xdr:nvSpPr>
        <xdr:cNvPr id="416" name="【学校施設】&#10;有形固定資産減価償却率平均値テキスト">
          <a:extLst>
            <a:ext uri="{FF2B5EF4-FFF2-40B4-BE49-F238E27FC236}">
              <a16:creationId xmlns:a16="http://schemas.microsoft.com/office/drawing/2014/main" id="{2B6145DE-0025-4A0E-B803-DF7504689F0B}"/>
            </a:ext>
          </a:extLst>
        </xdr:cNvPr>
        <xdr:cNvSpPr txBox="1"/>
      </xdr:nvSpPr>
      <xdr:spPr>
        <a:xfrm>
          <a:off x="16357600" y="1034988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60</xdr:row>
      <xdr:rowOff>84455</xdr:rowOff>
    </xdr:from>
    <xdr:to>
      <xdr:col>85</xdr:col>
      <xdr:colOff>177800</xdr:colOff>
      <xdr:row>61</xdr:row>
      <xdr:rowOff>14605</xdr:rowOff>
    </xdr:to>
    <xdr:sp macro="" textlink="">
      <xdr:nvSpPr>
        <xdr:cNvPr id="417" name="フローチャート: 判断 416">
          <a:extLst>
            <a:ext uri="{FF2B5EF4-FFF2-40B4-BE49-F238E27FC236}">
              <a16:creationId xmlns:a16="http://schemas.microsoft.com/office/drawing/2014/main" id="{4B200EE0-BB2E-4E55-944E-CB3741D2BC26}"/>
            </a:ext>
          </a:extLst>
        </xdr:cNvPr>
        <xdr:cNvSpPr/>
      </xdr:nvSpPr>
      <xdr:spPr>
        <a:xfrm>
          <a:off x="16268700" y="103714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60</xdr:row>
      <xdr:rowOff>80645</xdr:rowOff>
    </xdr:from>
    <xdr:to>
      <xdr:col>81</xdr:col>
      <xdr:colOff>101600</xdr:colOff>
      <xdr:row>61</xdr:row>
      <xdr:rowOff>10795</xdr:rowOff>
    </xdr:to>
    <xdr:sp macro="" textlink="">
      <xdr:nvSpPr>
        <xdr:cNvPr id="418" name="フローチャート: 判断 417">
          <a:extLst>
            <a:ext uri="{FF2B5EF4-FFF2-40B4-BE49-F238E27FC236}">
              <a16:creationId xmlns:a16="http://schemas.microsoft.com/office/drawing/2014/main" id="{362AFE76-234E-4E34-9C3C-4A768D03AAC5}"/>
            </a:ext>
          </a:extLst>
        </xdr:cNvPr>
        <xdr:cNvSpPr/>
      </xdr:nvSpPr>
      <xdr:spPr>
        <a:xfrm>
          <a:off x="15430500" y="103676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60</xdr:row>
      <xdr:rowOff>71120</xdr:rowOff>
    </xdr:from>
    <xdr:to>
      <xdr:col>76</xdr:col>
      <xdr:colOff>165100</xdr:colOff>
      <xdr:row>61</xdr:row>
      <xdr:rowOff>1270</xdr:rowOff>
    </xdr:to>
    <xdr:sp macro="" textlink="">
      <xdr:nvSpPr>
        <xdr:cNvPr id="419" name="フローチャート: 判断 418">
          <a:extLst>
            <a:ext uri="{FF2B5EF4-FFF2-40B4-BE49-F238E27FC236}">
              <a16:creationId xmlns:a16="http://schemas.microsoft.com/office/drawing/2014/main" id="{1BA8E12B-E649-4855-A00A-F926EB93F2A5}"/>
            </a:ext>
          </a:extLst>
        </xdr:cNvPr>
        <xdr:cNvSpPr/>
      </xdr:nvSpPr>
      <xdr:spPr>
        <a:xfrm>
          <a:off x="14541500" y="103581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60</xdr:row>
      <xdr:rowOff>59690</xdr:rowOff>
    </xdr:from>
    <xdr:to>
      <xdr:col>72</xdr:col>
      <xdr:colOff>38100</xdr:colOff>
      <xdr:row>60</xdr:row>
      <xdr:rowOff>161290</xdr:rowOff>
    </xdr:to>
    <xdr:sp macro="" textlink="">
      <xdr:nvSpPr>
        <xdr:cNvPr id="420" name="フローチャート: 判断 419">
          <a:extLst>
            <a:ext uri="{FF2B5EF4-FFF2-40B4-BE49-F238E27FC236}">
              <a16:creationId xmlns:a16="http://schemas.microsoft.com/office/drawing/2014/main" id="{40C6EF2F-8AFA-4AA1-B3AE-7A9918FEA66F}"/>
            </a:ext>
          </a:extLst>
        </xdr:cNvPr>
        <xdr:cNvSpPr/>
      </xdr:nvSpPr>
      <xdr:spPr>
        <a:xfrm>
          <a:off x="13652500" y="103466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60</xdr:row>
      <xdr:rowOff>48260</xdr:rowOff>
    </xdr:from>
    <xdr:to>
      <xdr:col>67</xdr:col>
      <xdr:colOff>101600</xdr:colOff>
      <xdr:row>60</xdr:row>
      <xdr:rowOff>149860</xdr:rowOff>
    </xdr:to>
    <xdr:sp macro="" textlink="">
      <xdr:nvSpPr>
        <xdr:cNvPr id="421" name="フローチャート: 判断 420">
          <a:extLst>
            <a:ext uri="{FF2B5EF4-FFF2-40B4-BE49-F238E27FC236}">
              <a16:creationId xmlns:a16="http://schemas.microsoft.com/office/drawing/2014/main" id="{E5672341-0AEE-4EB2-8AF5-727CC295A61D}"/>
            </a:ext>
          </a:extLst>
        </xdr:cNvPr>
        <xdr:cNvSpPr/>
      </xdr:nvSpPr>
      <xdr:spPr>
        <a:xfrm>
          <a:off x="12763500" y="103352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422" name="テキスト ボックス 421">
          <a:extLst>
            <a:ext uri="{FF2B5EF4-FFF2-40B4-BE49-F238E27FC236}">
              <a16:creationId xmlns:a16="http://schemas.microsoft.com/office/drawing/2014/main" id="{BB56A22C-85F9-42C6-A061-2A5731502EF3}"/>
            </a:ext>
          </a:extLst>
        </xdr:cNvPr>
        <xdr:cNvSpPr txBox="1"/>
      </xdr:nvSpPr>
      <xdr:spPr>
        <a:xfrm>
          <a:off x="16129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423" name="テキスト ボックス 422">
          <a:extLst>
            <a:ext uri="{FF2B5EF4-FFF2-40B4-BE49-F238E27FC236}">
              <a16:creationId xmlns:a16="http://schemas.microsoft.com/office/drawing/2014/main" id="{BBEE424D-4E48-4C3E-9E33-03498081C339}"/>
            </a:ext>
          </a:extLst>
        </xdr:cNvPr>
        <xdr:cNvSpPr txBox="1"/>
      </xdr:nvSpPr>
      <xdr:spPr>
        <a:xfrm>
          <a:off x="1529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424" name="テキスト ボックス 423">
          <a:extLst>
            <a:ext uri="{FF2B5EF4-FFF2-40B4-BE49-F238E27FC236}">
              <a16:creationId xmlns:a16="http://schemas.microsoft.com/office/drawing/2014/main" id="{8CF5414D-ABC2-43CC-844B-5D1CF4DFDD82}"/>
            </a:ext>
          </a:extLst>
        </xdr:cNvPr>
        <xdr:cNvSpPr txBox="1"/>
      </xdr:nvSpPr>
      <xdr:spPr>
        <a:xfrm>
          <a:off x="1440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425" name="テキスト ボックス 424">
          <a:extLst>
            <a:ext uri="{FF2B5EF4-FFF2-40B4-BE49-F238E27FC236}">
              <a16:creationId xmlns:a16="http://schemas.microsoft.com/office/drawing/2014/main" id="{91125BCC-F0B8-4DBE-9693-D0DA98784870}"/>
            </a:ext>
          </a:extLst>
        </xdr:cNvPr>
        <xdr:cNvSpPr txBox="1"/>
      </xdr:nvSpPr>
      <xdr:spPr>
        <a:xfrm>
          <a:off x="1351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426" name="テキスト ボックス 425">
          <a:extLst>
            <a:ext uri="{FF2B5EF4-FFF2-40B4-BE49-F238E27FC236}">
              <a16:creationId xmlns:a16="http://schemas.microsoft.com/office/drawing/2014/main" id="{67BF6BA9-A539-4B54-B150-1AF3BD2A42A6}"/>
            </a:ext>
          </a:extLst>
        </xdr:cNvPr>
        <xdr:cNvSpPr txBox="1"/>
      </xdr:nvSpPr>
      <xdr:spPr>
        <a:xfrm>
          <a:off x="1262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57</xdr:row>
      <xdr:rowOff>27305</xdr:rowOff>
    </xdr:from>
    <xdr:to>
      <xdr:col>85</xdr:col>
      <xdr:colOff>177800</xdr:colOff>
      <xdr:row>57</xdr:row>
      <xdr:rowOff>128905</xdr:rowOff>
    </xdr:to>
    <xdr:sp macro="" textlink="">
      <xdr:nvSpPr>
        <xdr:cNvPr id="427" name="楕円 426">
          <a:extLst>
            <a:ext uri="{FF2B5EF4-FFF2-40B4-BE49-F238E27FC236}">
              <a16:creationId xmlns:a16="http://schemas.microsoft.com/office/drawing/2014/main" id="{00E4709D-11CF-49E9-87D2-3B89B144A6F8}"/>
            </a:ext>
          </a:extLst>
        </xdr:cNvPr>
        <xdr:cNvSpPr/>
      </xdr:nvSpPr>
      <xdr:spPr>
        <a:xfrm>
          <a:off x="16268700" y="97999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56</xdr:row>
      <xdr:rowOff>113682</xdr:rowOff>
    </xdr:from>
    <xdr:ext cx="405111" cy="259045"/>
    <xdr:sp macro="" textlink="">
      <xdr:nvSpPr>
        <xdr:cNvPr id="428" name="【学校施設】&#10;有形固定資産減価償却率該当値テキスト">
          <a:extLst>
            <a:ext uri="{FF2B5EF4-FFF2-40B4-BE49-F238E27FC236}">
              <a16:creationId xmlns:a16="http://schemas.microsoft.com/office/drawing/2014/main" id="{5B92AAAC-77D3-495F-B27F-65F07BAF5755}"/>
            </a:ext>
          </a:extLst>
        </xdr:cNvPr>
        <xdr:cNvSpPr txBox="1"/>
      </xdr:nvSpPr>
      <xdr:spPr>
        <a:xfrm>
          <a:off x="16357600" y="97148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60</xdr:row>
      <xdr:rowOff>40640</xdr:rowOff>
    </xdr:from>
    <xdr:to>
      <xdr:col>81</xdr:col>
      <xdr:colOff>101600</xdr:colOff>
      <xdr:row>60</xdr:row>
      <xdr:rowOff>142240</xdr:rowOff>
    </xdr:to>
    <xdr:sp macro="" textlink="">
      <xdr:nvSpPr>
        <xdr:cNvPr id="429" name="楕円 428">
          <a:extLst>
            <a:ext uri="{FF2B5EF4-FFF2-40B4-BE49-F238E27FC236}">
              <a16:creationId xmlns:a16="http://schemas.microsoft.com/office/drawing/2014/main" id="{076A6281-F20A-4EE7-893E-91248093F6DF}"/>
            </a:ext>
          </a:extLst>
        </xdr:cNvPr>
        <xdr:cNvSpPr/>
      </xdr:nvSpPr>
      <xdr:spPr>
        <a:xfrm>
          <a:off x="15430500" y="103276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57</xdr:row>
      <xdr:rowOff>78105</xdr:rowOff>
    </xdr:from>
    <xdr:to>
      <xdr:col>85</xdr:col>
      <xdr:colOff>127000</xdr:colOff>
      <xdr:row>60</xdr:row>
      <xdr:rowOff>91440</xdr:rowOff>
    </xdr:to>
    <xdr:cxnSp macro="">
      <xdr:nvCxnSpPr>
        <xdr:cNvPr id="430" name="直線コネクタ 429">
          <a:extLst>
            <a:ext uri="{FF2B5EF4-FFF2-40B4-BE49-F238E27FC236}">
              <a16:creationId xmlns:a16="http://schemas.microsoft.com/office/drawing/2014/main" id="{11982FE8-ADF5-4EE0-995C-FCE54F7BC9E4}"/>
            </a:ext>
          </a:extLst>
        </xdr:cNvPr>
        <xdr:cNvCxnSpPr/>
      </xdr:nvCxnSpPr>
      <xdr:spPr>
        <a:xfrm flipV="1">
          <a:off x="15481300" y="9850755"/>
          <a:ext cx="838200" cy="5276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59</xdr:row>
      <xdr:rowOff>166370</xdr:rowOff>
    </xdr:from>
    <xdr:to>
      <xdr:col>76</xdr:col>
      <xdr:colOff>165100</xdr:colOff>
      <xdr:row>60</xdr:row>
      <xdr:rowOff>96520</xdr:rowOff>
    </xdr:to>
    <xdr:sp macro="" textlink="">
      <xdr:nvSpPr>
        <xdr:cNvPr id="431" name="楕円 430">
          <a:extLst>
            <a:ext uri="{FF2B5EF4-FFF2-40B4-BE49-F238E27FC236}">
              <a16:creationId xmlns:a16="http://schemas.microsoft.com/office/drawing/2014/main" id="{865A5B07-1337-4881-A7F4-6994CA7F6F46}"/>
            </a:ext>
          </a:extLst>
        </xdr:cNvPr>
        <xdr:cNvSpPr/>
      </xdr:nvSpPr>
      <xdr:spPr>
        <a:xfrm>
          <a:off x="14541500" y="102819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60</xdr:row>
      <xdr:rowOff>45720</xdr:rowOff>
    </xdr:from>
    <xdr:to>
      <xdr:col>81</xdr:col>
      <xdr:colOff>50800</xdr:colOff>
      <xdr:row>60</xdr:row>
      <xdr:rowOff>91440</xdr:rowOff>
    </xdr:to>
    <xdr:cxnSp macro="">
      <xdr:nvCxnSpPr>
        <xdr:cNvPr id="432" name="直線コネクタ 431">
          <a:extLst>
            <a:ext uri="{FF2B5EF4-FFF2-40B4-BE49-F238E27FC236}">
              <a16:creationId xmlns:a16="http://schemas.microsoft.com/office/drawing/2014/main" id="{5FDF25FA-EF95-4CAB-A552-4DBB27B25301}"/>
            </a:ext>
          </a:extLst>
        </xdr:cNvPr>
        <xdr:cNvCxnSpPr/>
      </xdr:nvCxnSpPr>
      <xdr:spPr>
        <a:xfrm>
          <a:off x="14592300" y="10332720"/>
          <a:ext cx="8890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60</xdr:row>
      <xdr:rowOff>15875</xdr:rowOff>
    </xdr:from>
    <xdr:to>
      <xdr:col>72</xdr:col>
      <xdr:colOff>38100</xdr:colOff>
      <xdr:row>60</xdr:row>
      <xdr:rowOff>117475</xdr:rowOff>
    </xdr:to>
    <xdr:sp macro="" textlink="">
      <xdr:nvSpPr>
        <xdr:cNvPr id="433" name="楕円 432">
          <a:extLst>
            <a:ext uri="{FF2B5EF4-FFF2-40B4-BE49-F238E27FC236}">
              <a16:creationId xmlns:a16="http://schemas.microsoft.com/office/drawing/2014/main" id="{88FF1A8B-5BA9-4F32-9CE4-C27CDA11C6E1}"/>
            </a:ext>
          </a:extLst>
        </xdr:cNvPr>
        <xdr:cNvSpPr/>
      </xdr:nvSpPr>
      <xdr:spPr>
        <a:xfrm>
          <a:off x="13652500" y="103028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60</xdr:row>
      <xdr:rowOff>45720</xdr:rowOff>
    </xdr:from>
    <xdr:to>
      <xdr:col>76</xdr:col>
      <xdr:colOff>114300</xdr:colOff>
      <xdr:row>60</xdr:row>
      <xdr:rowOff>66675</xdr:rowOff>
    </xdr:to>
    <xdr:cxnSp macro="">
      <xdr:nvCxnSpPr>
        <xdr:cNvPr id="434" name="直線コネクタ 433">
          <a:extLst>
            <a:ext uri="{FF2B5EF4-FFF2-40B4-BE49-F238E27FC236}">
              <a16:creationId xmlns:a16="http://schemas.microsoft.com/office/drawing/2014/main" id="{578EFBBC-B553-4C6F-9993-E189AA4D235E}"/>
            </a:ext>
          </a:extLst>
        </xdr:cNvPr>
        <xdr:cNvCxnSpPr/>
      </xdr:nvCxnSpPr>
      <xdr:spPr>
        <a:xfrm flipV="1">
          <a:off x="13703300" y="10332720"/>
          <a:ext cx="889000" cy="209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60</xdr:row>
      <xdr:rowOff>132080</xdr:rowOff>
    </xdr:from>
    <xdr:to>
      <xdr:col>67</xdr:col>
      <xdr:colOff>101600</xdr:colOff>
      <xdr:row>61</xdr:row>
      <xdr:rowOff>62230</xdr:rowOff>
    </xdr:to>
    <xdr:sp macro="" textlink="">
      <xdr:nvSpPr>
        <xdr:cNvPr id="435" name="楕円 434">
          <a:extLst>
            <a:ext uri="{FF2B5EF4-FFF2-40B4-BE49-F238E27FC236}">
              <a16:creationId xmlns:a16="http://schemas.microsoft.com/office/drawing/2014/main" id="{A63F4973-6BAE-4DF8-BADC-4F5326D1C98A}"/>
            </a:ext>
          </a:extLst>
        </xdr:cNvPr>
        <xdr:cNvSpPr/>
      </xdr:nvSpPr>
      <xdr:spPr>
        <a:xfrm>
          <a:off x="12763500" y="104190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60</xdr:row>
      <xdr:rowOff>66675</xdr:rowOff>
    </xdr:from>
    <xdr:to>
      <xdr:col>71</xdr:col>
      <xdr:colOff>177800</xdr:colOff>
      <xdr:row>61</xdr:row>
      <xdr:rowOff>11430</xdr:rowOff>
    </xdr:to>
    <xdr:cxnSp macro="">
      <xdr:nvCxnSpPr>
        <xdr:cNvPr id="436" name="直線コネクタ 435">
          <a:extLst>
            <a:ext uri="{FF2B5EF4-FFF2-40B4-BE49-F238E27FC236}">
              <a16:creationId xmlns:a16="http://schemas.microsoft.com/office/drawing/2014/main" id="{A6604774-3FE2-4472-82B5-9D3235DDF40A}"/>
            </a:ext>
          </a:extLst>
        </xdr:cNvPr>
        <xdr:cNvCxnSpPr/>
      </xdr:nvCxnSpPr>
      <xdr:spPr>
        <a:xfrm flipV="1">
          <a:off x="12814300" y="10353675"/>
          <a:ext cx="889000" cy="1162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61</xdr:row>
      <xdr:rowOff>1922</xdr:rowOff>
    </xdr:from>
    <xdr:ext cx="405111" cy="259045"/>
    <xdr:sp macro="" textlink="">
      <xdr:nvSpPr>
        <xdr:cNvPr id="437" name="n_1aveValue【学校施設】&#10;有形固定資産減価償却率">
          <a:extLst>
            <a:ext uri="{FF2B5EF4-FFF2-40B4-BE49-F238E27FC236}">
              <a16:creationId xmlns:a16="http://schemas.microsoft.com/office/drawing/2014/main" id="{259964A3-CA0A-4DDE-9B00-AA0E108AFFF4}"/>
            </a:ext>
          </a:extLst>
        </xdr:cNvPr>
        <xdr:cNvSpPr txBox="1"/>
      </xdr:nvSpPr>
      <xdr:spPr>
        <a:xfrm>
          <a:off x="15266044" y="104603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60</xdr:row>
      <xdr:rowOff>163847</xdr:rowOff>
    </xdr:from>
    <xdr:ext cx="405111" cy="259045"/>
    <xdr:sp macro="" textlink="">
      <xdr:nvSpPr>
        <xdr:cNvPr id="438" name="n_2aveValue【学校施設】&#10;有形固定資産減価償却率">
          <a:extLst>
            <a:ext uri="{FF2B5EF4-FFF2-40B4-BE49-F238E27FC236}">
              <a16:creationId xmlns:a16="http://schemas.microsoft.com/office/drawing/2014/main" id="{FD7EAE0D-FD2F-41B9-9563-F19CDD88D245}"/>
            </a:ext>
          </a:extLst>
        </xdr:cNvPr>
        <xdr:cNvSpPr txBox="1"/>
      </xdr:nvSpPr>
      <xdr:spPr>
        <a:xfrm>
          <a:off x="14389744" y="104508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60</xdr:row>
      <xdr:rowOff>152417</xdr:rowOff>
    </xdr:from>
    <xdr:ext cx="405111" cy="259045"/>
    <xdr:sp macro="" textlink="">
      <xdr:nvSpPr>
        <xdr:cNvPr id="439" name="n_3aveValue【学校施設】&#10;有形固定資産減価償却率">
          <a:extLst>
            <a:ext uri="{FF2B5EF4-FFF2-40B4-BE49-F238E27FC236}">
              <a16:creationId xmlns:a16="http://schemas.microsoft.com/office/drawing/2014/main" id="{4C816686-8BA5-48E0-A5CB-BDD7D4E36950}"/>
            </a:ext>
          </a:extLst>
        </xdr:cNvPr>
        <xdr:cNvSpPr txBox="1"/>
      </xdr:nvSpPr>
      <xdr:spPr>
        <a:xfrm>
          <a:off x="13500744" y="104394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58</xdr:row>
      <xdr:rowOff>166387</xdr:rowOff>
    </xdr:from>
    <xdr:ext cx="405111" cy="259045"/>
    <xdr:sp macro="" textlink="">
      <xdr:nvSpPr>
        <xdr:cNvPr id="440" name="n_4aveValue【学校施設】&#10;有形固定資産減価償却率">
          <a:extLst>
            <a:ext uri="{FF2B5EF4-FFF2-40B4-BE49-F238E27FC236}">
              <a16:creationId xmlns:a16="http://schemas.microsoft.com/office/drawing/2014/main" id="{A4784D6F-D2C0-4AF1-8C2D-9B58D1B0869D}"/>
            </a:ext>
          </a:extLst>
        </xdr:cNvPr>
        <xdr:cNvSpPr txBox="1"/>
      </xdr:nvSpPr>
      <xdr:spPr>
        <a:xfrm>
          <a:off x="12611744" y="101104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58</xdr:row>
      <xdr:rowOff>158767</xdr:rowOff>
    </xdr:from>
    <xdr:ext cx="405111" cy="259045"/>
    <xdr:sp macro="" textlink="">
      <xdr:nvSpPr>
        <xdr:cNvPr id="441" name="n_1mainValue【学校施設】&#10;有形固定資産減価償却率">
          <a:extLst>
            <a:ext uri="{FF2B5EF4-FFF2-40B4-BE49-F238E27FC236}">
              <a16:creationId xmlns:a16="http://schemas.microsoft.com/office/drawing/2014/main" id="{6602B827-995E-4DAC-BFE5-CC5DFA717A81}"/>
            </a:ext>
          </a:extLst>
        </xdr:cNvPr>
        <xdr:cNvSpPr txBox="1"/>
      </xdr:nvSpPr>
      <xdr:spPr>
        <a:xfrm>
          <a:off x="15266044" y="101028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58</xdr:row>
      <xdr:rowOff>113047</xdr:rowOff>
    </xdr:from>
    <xdr:ext cx="405111" cy="259045"/>
    <xdr:sp macro="" textlink="">
      <xdr:nvSpPr>
        <xdr:cNvPr id="442" name="n_2mainValue【学校施設】&#10;有形固定資産減価償却率">
          <a:extLst>
            <a:ext uri="{FF2B5EF4-FFF2-40B4-BE49-F238E27FC236}">
              <a16:creationId xmlns:a16="http://schemas.microsoft.com/office/drawing/2014/main" id="{7A5A5E36-E0C0-4BBA-85A7-4567AD0B7A7C}"/>
            </a:ext>
          </a:extLst>
        </xdr:cNvPr>
        <xdr:cNvSpPr txBox="1"/>
      </xdr:nvSpPr>
      <xdr:spPr>
        <a:xfrm>
          <a:off x="14389744" y="100571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58</xdr:row>
      <xdr:rowOff>134002</xdr:rowOff>
    </xdr:from>
    <xdr:ext cx="405111" cy="259045"/>
    <xdr:sp macro="" textlink="">
      <xdr:nvSpPr>
        <xdr:cNvPr id="443" name="n_3mainValue【学校施設】&#10;有形固定資産減価償却率">
          <a:extLst>
            <a:ext uri="{FF2B5EF4-FFF2-40B4-BE49-F238E27FC236}">
              <a16:creationId xmlns:a16="http://schemas.microsoft.com/office/drawing/2014/main" id="{7DE6D478-FED0-422D-919F-2943E70CEAA6}"/>
            </a:ext>
          </a:extLst>
        </xdr:cNvPr>
        <xdr:cNvSpPr txBox="1"/>
      </xdr:nvSpPr>
      <xdr:spPr>
        <a:xfrm>
          <a:off x="13500744" y="100781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61</xdr:row>
      <xdr:rowOff>53357</xdr:rowOff>
    </xdr:from>
    <xdr:ext cx="405111" cy="259045"/>
    <xdr:sp macro="" textlink="">
      <xdr:nvSpPr>
        <xdr:cNvPr id="444" name="n_4mainValue【学校施設】&#10;有形固定資産減価償却率">
          <a:extLst>
            <a:ext uri="{FF2B5EF4-FFF2-40B4-BE49-F238E27FC236}">
              <a16:creationId xmlns:a16="http://schemas.microsoft.com/office/drawing/2014/main" id="{CDD35711-B3A4-45AF-8FE5-A4C89A71EF08}"/>
            </a:ext>
          </a:extLst>
        </xdr:cNvPr>
        <xdr:cNvSpPr txBox="1"/>
      </xdr:nvSpPr>
      <xdr:spPr>
        <a:xfrm>
          <a:off x="12611744" y="105118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445" name="正方形/長方形 444">
          <a:extLst>
            <a:ext uri="{FF2B5EF4-FFF2-40B4-BE49-F238E27FC236}">
              <a16:creationId xmlns:a16="http://schemas.microsoft.com/office/drawing/2014/main" id="{7D247E57-7FCF-4461-A39C-C92A2139D2BE}"/>
            </a:ext>
          </a:extLst>
        </xdr:cNvPr>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446" name="正方形/長方形 445">
          <a:extLst>
            <a:ext uri="{FF2B5EF4-FFF2-40B4-BE49-F238E27FC236}">
              <a16:creationId xmlns:a16="http://schemas.microsoft.com/office/drawing/2014/main" id="{A9B969B3-8EDC-4757-B9BE-E5C7D7D1D79D}"/>
            </a:ext>
          </a:extLst>
        </xdr:cNvPr>
        <xdr:cNvSpPr/>
      </xdr:nvSpPr>
      <xdr:spPr>
        <a:xfrm>
          <a:off x="1841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447" name="正方形/長方形 446">
          <a:extLst>
            <a:ext uri="{FF2B5EF4-FFF2-40B4-BE49-F238E27FC236}">
              <a16:creationId xmlns:a16="http://schemas.microsoft.com/office/drawing/2014/main" id="{30593234-D8BE-483F-9E19-30BBE0FCA0AA}"/>
            </a:ext>
          </a:extLst>
        </xdr:cNvPr>
        <xdr:cNvSpPr/>
      </xdr:nvSpPr>
      <xdr:spPr>
        <a:xfrm>
          <a:off x="1841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105/107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448" name="正方形/長方形 447">
          <a:extLst>
            <a:ext uri="{FF2B5EF4-FFF2-40B4-BE49-F238E27FC236}">
              <a16:creationId xmlns:a16="http://schemas.microsoft.com/office/drawing/2014/main" id="{A268315E-F69B-4378-9C90-962FE7781706}"/>
            </a:ext>
          </a:extLst>
        </xdr:cNvPr>
        <xdr:cNvSpPr/>
      </xdr:nvSpPr>
      <xdr:spPr>
        <a:xfrm>
          <a:off x="194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449" name="正方形/長方形 448">
          <a:extLst>
            <a:ext uri="{FF2B5EF4-FFF2-40B4-BE49-F238E27FC236}">
              <a16:creationId xmlns:a16="http://schemas.microsoft.com/office/drawing/2014/main" id="{E13F51FE-116E-4309-9FB2-58B3125FA800}"/>
            </a:ext>
          </a:extLst>
        </xdr:cNvPr>
        <xdr:cNvSpPr/>
      </xdr:nvSpPr>
      <xdr:spPr>
        <a:xfrm>
          <a:off x="194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450" name="正方形/長方形 449">
          <a:extLst>
            <a:ext uri="{FF2B5EF4-FFF2-40B4-BE49-F238E27FC236}">
              <a16:creationId xmlns:a16="http://schemas.microsoft.com/office/drawing/2014/main" id="{241B471F-46DC-471D-96D3-E0CFC58DBE31}"/>
            </a:ext>
          </a:extLst>
        </xdr:cNvPr>
        <xdr:cNvSpPr/>
      </xdr:nvSpPr>
      <xdr:spPr>
        <a:xfrm>
          <a:off x="20574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451" name="正方形/長方形 450">
          <a:extLst>
            <a:ext uri="{FF2B5EF4-FFF2-40B4-BE49-F238E27FC236}">
              <a16:creationId xmlns:a16="http://schemas.microsoft.com/office/drawing/2014/main" id="{891889FE-22D8-44B9-9166-FBD8ED598DF8}"/>
            </a:ext>
          </a:extLst>
        </xdr:cNvPr>
        <xdr:cNvSpPr/>
      </xdr:nvSpPr>
      <xdr:spPr>
        <a:xfrm>
          <a:off x="20574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0.944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452" name="正方形/長方形 451">
          <a:extLst>
            <a:ext uri="{FF2B5EF4-FFF2-40B4-BE49-F238E27FC236}">
              <a16:creationId xmlns:a16="http://schemas.microsoft.com/office/drawing/2014/main" id="{17AAA2D4-D145-48C5-8AF2-2AD1C3C27892}"/>
            </a:ext>
          </a:extLst>
        </xdr:cNvPr>
        <xdr:cNvSpPr/>
      </xdr:nvSpPr>
      <xdr:spPr>
        <a:xfrm>
          <a:off x="18288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453" name="テキスト ボックス 452">
          <a:extLst>
            <a:ext uri="{FF2B5EF4-FFF2-40B4-BE49-F238E27FC236}">
              <a16:creationId xmlns:a16="http://schemas.microsoft.com/office/drawing/2014/main" id="{E07C81E1-838B-4F87-92BA-DE8FA2E7B2F8}"/>
            </a:ext>
          </a:extLst>
        </xdr:cNvPr>
        <xdr:cNvSpPr txBox="1"/>
      </xdr:nvSpPr>
      <xdr:spPr>
        <a:xfrm>
          <a:off x="18249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454" name="直線コネクタ 453">
          <a:extLst>
            <a:ext uri="{FF2B5EF4-FFF2-40B4-BE49-F238E27FC236}">
              <a16:creationId xmlns:a16="http://schemas.microsoft.com/office/drawing/2014/main" id="{4E5E465F-AD3C-4BB0-BD86-72FA4148B9DE}"/>
            </a:ext>
          </a:extLst>
        </xdr:cNvPr>
        <xdr:cNvCxnSpPr/>
      </xdr:nvCxnSpPr>
      <xdr:spPr>
        <a:xfrm>
          <a:off x="18288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65</xdr:row>
      <xdr:rowOff>143527</xdr:rowOff>
    </xdr:from>
    <xdr:ext cx="467179" cy="259045"/>
    <xdr:sp macro="" textlink="">
      <xdr:nvSpPr>
        <xdr:cNvPr id="455" name="テキスト ボックス 454">
          <a:extLst>
            <a:ext uri="{FF2B5EF4-FFF2-40B4-BE49-F238E27FC236}">
              <a16:creationId xmlns:a16="http://schemas.microsoft.com/office/drawing/2014/main" id="{A6654525-C2D1-4BC4-8C37-E6999A860386}"/>
            </a:ext>
          </a:extLst>
        </xdr:cNvPr>
        <xdr:cNvSpPr txBox="1"/>
      </xdr:nvSpPr>
      <xdr:spPr>
        <a:xfrm>
          <a:off x="17820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64</xdr:row>
      <xdr:rowOff>0</xdr:rowOff>
    </xdr:from>
    <xdr:to>
      <xdr:col>120</xdr:col>
      <xdr:colOff>114300</xdr:colOff>
      <xdr:row>64</xdr:row>
      <xdr:rowOff>0</xdr:rowOff>
    </xdr:to>
    <xdr:cxnSp macro="">
      <xdr:nvCxnSpPr>
        <xdr:cNvPr id="456" name="直線コネクタ 455">
          <a:extLst>
            <a:ext uri="{FF2B5EF4-FFF2-40B4-BE49-F238E27FC236}">
              <a16:creationId xmlns:a16="http://schemas.microsoft.com/office/drawing/2014/main" id="{6B02D3DD-5231-4712-9777-A214B68C842E}"/>
            </a:ext>
          </a:extLst>
        </xdr:cNvPr>
        <xdr:cNvCxnSpPr/>
      </xdr:nvCxnSpPr>
      <xdr:spPr>
        <a:xfrm>
          <a:off x="18288000" y="1097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29227</xdr:rowOff>
    </xdr:from>
    <xdr:ext cx="467179" cy="259045"/>
    <xdr:sp macro="" textlink="">
      <xdr:nvSpPr>
        <xdr:cNvPr id="457" name="テキスト ボックス 456">
          <a:extLst>
            <a:ext uri="{FF2B5EF4-FFF2-40B4-BE49-F238E27FC236}">
              <a16:creationId xmlns:a16="http://schemas.microsoft.com/office/drawing/2014/main" id="{D434C085-A6CF-416F-801A-75ED352FB492}"/>
            </a:ext>
          </a:extLst>
        </xdr:cNvPr>
        <xdr:cNvSpPr txBox="1"/>
      </xdr:nvSpPr>
      <xdr:spPr>
        <a:xfrm>
          <a:off x="17820821" y="1083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57150</xdr:rowOff>
    </xdr:from>
    <xdr:to>
      <xdr:col>120</xdr:col>
      <xdr:colOff>114300</xdr:colOff>
      <xdr:row>61</xdr:row>
      <xdr:rowOff>57150</xdr:rowOff>
    </xdr:to>
    <xdr:cxnSp macro="">
      <xdr:nvCxnSpPr>
        <xdr:cNvPr id="458" name="直線コネクタ 457">
          <a:extLst>
            <a:ext uri="{FF2B5EF4-FFF2-40B4-BE49-F238E27FC236}">
              <a16:creationId xmlns:a16="http://schemas.microsoft.com/office/drawing/2014/main" id="{53B930E7-0D4E-4E7C-82F4-879D2D2B88A7}"/>
            </a:ext>
          </a:extLst>
        </xdr:cNvPr>
        <xdr:cNvCxnSpPr/>
      </xdr:nvCxnSpPr>
      <xdr:spPr>
        <a:xfrm>
          <a:off x="18288000" y="1051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60</xdr:row>
      <xdr:rowOff>86377</xdr:rowOff>
    </xdr:from>
    <xdr:ext cx="467179" cy="259045"/>
    <xdr:sp macro="" textlink="">
      <xdr:nvSpPr>
        <xdr:cNvPr id="459" name="テキスト ボックス 458">
          <a:extLst>
            <a:ext uri="{FF2B5EF4-FFF2-40B4-BE49-F238E27FC236}">
              <a16:creationId xmlns:a16="http://schemas.microsoft.com/office/drawing/2014/main" id="{6D305D65-8017-49F6-AED4-FE525B8D2832}"/>
            </a:ext>
          </a:extLst>
        </xdr:cNvPr>
        <xdr:cNvSpPr txBox="1"/>
      </xdr:nvSpPr>
      <xdr:spPr>
        <a:xfrm>
          <a:off x="17820821" y="1037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58</xdr:row>
      <xdr:rowOff>114300</xdr:rowOff>
    </xdr:from>
    <xdr:to>
      <xdr:col>120</xdr:col>
      <xdr:colOff>114300</xdr:colOff>
      <xdr:row>58</xdr:row>
      <xdr:rowOff>114300</xdr:rowOff>
    </xdr:to>
    <xdr:cxnSp macro="">
      <xdr:nvCxnSpPr>
        <xdr:cNvPr id="460" name="直線コネクタ 459">
          <a:extLst>
            <a:ext uri="{FF2B5EF4-FFF2-40B4-BE49-F238E27FC236}">
              <a16:creationId xmlns:a16="http://schemas.microsoft.com/office/drawing/2014/main" id="{BE5A8503-7836-415C-8F66-5A105CE99D02}"/>
            </a:ext>
          </a:extLst>
        </xdr:cNvPr>
        <xdr:cNvCxnSpPr/>
      </xdr:nvCxnSpPr>
      <xdr:spPr>
        <a:xfrm>
          <a:off x="18288000" y="1005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57</xdr:row>
      <xdr:rowOff>143527</xdr:rowOff>
    </xdr:from>
    <xdr:ext cx="467179" cy="259045"/>
    <xdr:sp macro="" textlink="">
      <xdr:nvSpPr>
        <xdr:cNvPr id="461" name="テキスト ボックス 460">
          <a:extLst>
            <a:ext uri="{FF2B5EF4-FFF2-40B4-BE49-F238E27FC236}">
              <a16:creationId xmlns:a16="http://schemas.microsoft.com/office/drawing/2014/main" id="{FB047A1D-1E78-4F8D-B686-47EF96349D0C}"/>
            </a:ext>
          </a:extLst>
        </xdr:cNvPr>
        <xdr:cNvSpPr txBox="1"/>
      </xdr:nvSpPr>
      <xdr:spPr>
        <a:xfrm>
          <a:off x="17820821" y="991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56</xdr:row>
      <xdr:rowOff>0</xdr:rowOff>
    </xdr:from>
    <xdr:to>
      <xdr:col>120</xdr:col>
      <xdr:colOff>114300</xdr:colOff>
      <xdr:row>56</xdr:row>
      <xdr:rowOff>0</xdr:rowOff>
    </xdr:to>
    <xdr:cxnSp macro="">
      <xdr:nvCxnSpPr>
        <xdr:cNvPr id="462" name="直線コネクタ 461">
          <a:extLst>
            <a:ext uri="{FF2B5EF4-FFF2-40B4-BE49-F238E27FC236}">
              <a16:creationId xmlns:a16="http://schemas.microsoft.com/office/drawing/2014/main" id="{25F07128-23A8-415B-B8A5-C16BA7FCF209}"/>
            </a:ext>
          </a:extLst>
        </xdr:cNvPr>
        <xdr:cNvCxnSpPr/>
      </xdr:nvCxnSpPr>
      <xdr:spPr>
        <a:xfrm>
          <a:off x="18288000" y="960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55</xdr:row>
      <xdr:rowOff>29227</xdr:rowOff>
    </xdr:from>
    <xdr:ext cx="467179" cy="259045"/>
    <xdr:sp macro="" textlink="">
      <xdr:nvSpPr>
        <xdr:cNvPr id="463" name="テキスト ボックス 462">
          <a:extLst>
            <a:ext uri="{FF2B5EF4-FFF2-40B4-BE49-F238E27FC236}">
              <a16:creationId xmlns:a16="http://schemas.microsoft.com/office/drawing/2014/main" id="{D4586E61-7751-49D8-905C-F5A3578173AF}"/>
            </a:ext>
          </a:extLst>
        </xdr:cNvPr>
        <xdr:cNvSpPr txBox="1"/>
      </xdr:nvSpPr>
      <xdr:spPr>
        <a:xfrm>
          <a:off x="17820821" y="945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464" name="直線コネクタ 463">
          <a:extLst>
            <a:ext uri="{FF2B5EF4-FFF2-40B4-BE49-F238E27FC236}">
              <a16:creationId xmlns:a16="http://schemas.microsoft.com/office/drawing/2014/main" id="{B6BA2CC0-1A61-4AD3-93B0-B00DE590798E}"/>
            </a:ext>
          </a:extLst>
        </xdr:cNvPr>
        <xdr:cNvCxnSpPr/>
      </xdr:nvCxnSpPr>
      <xdr:spPr>
        <a:xfrm>
          <a:off x="18288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macro="" textlink="">
      <xdr:nvSpPr>
        <xdr:cNvPr id="465" name="テキスト ボックス 464">
          <a:extLst>
            <a:ext uri="{FF2B5EF4-FFF2-40B4-BE49-F238E27FC236}">
              <a16:creationId xmlns:a16="http://schemas.microsoft.com/office/drawing/2014/main" id="{F49CD600-5CBD-446D-8F3F-15D5482EA42B}"/>
            </a:ext>
          </a:extLst>
        </xdr:cNvPr>
        <xdr:cNvSpPr txBox="1"/>
      </xdr:nvSpPr>
      <xdr:spPr>
        <a:xfrm>
          <a:off x="17820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466" name="【学校施設】&#10;一人当たり面積グラフ枠">
          <a:extLst>
            <a:ext uri="{FF2B5EF4-FFF2-40B4-BE49-F238E27FC236}">
              <a16:creationId xmlns:a16="http://schemas.microsoft.com/office/drawing/2014/main" id="{94793BDB-183D-47B5-96E3-9A8670111346}"/>
            </a:ext>
          </a:extLst>
        </xdr:cNvPr>
        <xdr:cNvSpPr/>
      </xdr:nvSpPr>
      <xdr:spPr>
        <a:xfrm>
          <a:off x="18288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55</xdr:row>
      <xdr:rowOff>67666</xdr:rowOff>
    </xdr:from>
    <xdr:to>
      <xdr:col>116</xdr:col>
      <xdr:colOff>62864</xdr:colOff>
      <xdr:row>64</xdr:row>
      <xdr:rowOff>98298</xdr:rowOff>
    </xdr:to>
    <xdr:cxnSp macro="">
      <xdr:nvCxnSpPr>
        <xdr:cNvPr id="467" name="直線コネクタ 466">
          <a:extLst>
            <a:ext uri="{FF2B5EF4-FFF2-40B4-BE49-F238E27FC236}">
              <a16:creationId xmlns:a16="http://schemas.microsoft.com/office/drawing/2014/main" id="{3BBA06B3-7463-4ED5-8D6C-3978E2DDFC15}"/>
            </a:ext>
          </a:extLst>
        </xdr:cNvPr>
        <xdr:cNvCxnSpPr/>
      </xdr:nvCxnSpPr>
      <xdr:spPr>
        <a:xfrm flipV="1">
          <a:off x="22160864" y="9497416"/>
          <a:ext cx="0" cy="157368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64</xdr:row>
      <xdr:rowOff>102125</xdr:rowOff>
    </xdr:from>
    <xdr:ext cx="469744" cy="259045"/>
    <xdr:sp macro="" textlink="">
      <xdr:nvSpPr>
        <xdr:cNvPr id="468" name="【学校施設】&#10;一人当たり面積最小値テキスト">
          <a:extLst>
            <a:ext uri="{FF2B5EF4-FFF2-40B4-BE49-F238E27FC236}">
              <a16:creationId xmlns:a16="http://schemas.microsoft.com/office/drawing/2014/main" id="{D6754A62-F580-4456-AEBB-3301BA55C022}"/>
            </a:ext>
          </a:extLst>
        </xdr:cNvPr>
        <xdr:cNvSpPr txBox="1"/>
      </xdr:nvSpPr>
      <xdr:spPr>
        <a:xfrm>
          <a:off x="22199600" y="1107492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0.785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64</xdr:row>
      <xdr:rowOff>98298</xdr:rowOff>
    </xdr:from>
    <xdr:to>
      <xdr:col>116</xdr:col>
      <xdr:colOff>152400</xdr:colOff>
      <xdr:row>64</xdr:row>
      <xdr:rowOff>98298</xdr:rowOff>
    </xdr:to>
    <xdr:cxnSp macro="">
      <xdr:nvCxnSpPr>
        <xdr:cNvPr id="469" name="直線コネクタ 468">
          <a:extLst>
            <a:ext uri="{FF2B5EF4-FFF2-40B4-BE49-F238E27FC236}">
              <a16:creationId xmlns:a16="http://schemas.microsoft.com/office/drawing/2014/main" id="{74862C3F-BE69-45F7-A317-3039C76A043C}"/>
            </a:ext>
          </a:extLst>
        </xdr:cNvPr>
        <xdr:cNvCxnSpPr/>
      </xdr:nvCxnSpPr>
      <xdr:spPr>
        <a:xfrm>
          <a:off x="22072600" y="1107109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54</xdr:row>
      <xdr:rowOff>14343</xdr:rowOff>
    </xdr:from>
    <xdr:ext cx="469744" cy="259045"/>
    <xdr:sp macro="" textlink="">
      <xdr:nvSpPr>
        <xdr:cNvPr id="470" name="【学校施設】&#10;一人当たり面積最大値テキスト">
          <a:extLst>
            <a:ext uri="{FF2B5EF4-FFF2-40B4-BE49-F238E27FC236}">
              <a16:creationId xmlns:a16="http://schemas.microsoft.com/office/drawing/2014/main" id="{7D57D072-D3A7-4B1A-A933-FB34A753E5BC}"/>
            </a:ext>
          </a:extLst>
        </xdr:cNvPr>
        <xdr:cNvSpPr txBox="1"/>
      </xdr:nvSpPr>
      <xdr:spPr>
        <a:xfrm>
          <a:off x="22199600" y="92726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4.227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55</xdr:row>
      <xdr:rowOff>67666</xdr:rowOff>
    </xdr:from>
    <xdr:to>
      <xdr:col>116</xdr:col>
      <xdr:colOff>152400</xdr:colOff>
      <xdr:row>55</xdr:row>
      <xdr:rowOff>67666</xdr:rowOff>
    </xdr:to>
    <xdr:cxnSp macro="">
      <xdr:nvCxnSpPr>
        <xdr:cNvPr id="471" name="直線コネクタ 470">
          <a:extLst>
            <a:ext uri="{FF2B5EF4-FFF2-40B4-BE49-F238E27FC236}">
              <a16:creationId xmlns:a16="http://schemas.microsoft.com/office/drawing/2014/main" id="{0FCD821A-B5DB-4C38-ADD3-8E0C605A95F2}"/>
            </a:ext>
          </a:extLst>
        </xdr:cNvPr>
        <xdr:cNvCxnSpPr/>
      </xdr:nvCxnSpPr>
      <xdr:spPr>
        <a:xfrm>
          <a:off x="22072600" y="949741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61</xdr:row>
      <xdr:rowOff>111980</xdr:rowOff>
    </xdr:from>
    <xdr:ext cx="469744" cy="259045"/>
    <xdr:sp macro="" textlink="">
      <xdr:nvSpPr>
        <xdr:cNvPr id="472" name="【学校施設】&#10;一人当たり面積平均値テキスト">
          <a:extLst>
            <a:ext uri="{FF2B5EF4-FFF2-40B4-BE49-F238E27FC236}">
              <a16:creationId xmlns:a16="http://schemas.microsoft.com/office/drawing/2014/main" id="{60DB5E7D-8458-4C34-B015-EC9843856A65}"/>
            </a:ext>
          </a:extLst>
        </xdr:cNvPr>
        <xdr:cNvSpPr txBox="1"/>
      </xdr:nvSpPr>
      <xdr:spPr>
        <a:xfrm>
          <a:off x="22199600" y="10570430"/>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62</xdr:row>
      <xdr:rowOff>89103</xdr:rowOff>
    </xdr:from>
    <xdr:to>
      <xdr:col>116</xdr:col>
      <xdr:colOff>114300</xdr:colOff>
      <xdr:row>63</xdr:row>
      <xdr:rowOff>19253</xdr:rowOff>
    </xdr:to>
    <xdr:sp macro="" textlink="">
      <xdr:nvSpPr>
        <xdr:cNvPr id="473" name="フローチャート: 判断 472">
          <a:extLst>
            <a:ext uri="{FF2B5EF4-FFF2-40B4-BE49-F238E27FC236}">
              <a16:creationId xmlns:a16="http://schemas.microsoft.com/office/drawing/2014/main" id="{B7814EB1-2477-47B3-8CCC-036A82761590}"/>
            </a:ext>
          </a:extLst>
        </xdr:cNvPr>
        <xdr:cNvSpPr/>
      </xdr:nvSpPr>
      <xdr:spPr>
        <a:xfrm>
          <a:off x="22110700" y="107190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62</xdr:row>
      <xdr:rowOff>87275</xdr:rowOff>
    </xdr:from>
    <xdr:to>
      <xdr:col>112</xdr:col>
      <xdr:colOff>38100</xdr:colOff>
      <xdr:row>63</xdr:row>
      <xdr:rowOff>17425</xdr:rowOff>
    </xdr:to>
    <xdr:sp macro="" textlink="">
      <xdr:nvSpPr>
        <xdr:cNvPr id="474" name="フローチャート: 判断 473">
          <a:extLst>
            <a:ext uri="{FF2B5EF4-FFF2-40B4-BE49-F238E27FC236}">
              <a16:creationId xmlns:a16="http://schemas.microsoft.com/office/drawing/2014/main" id="{A7F1D94E-8203-4D65-8A62-A5B446E7F091}"/>
            </a:ext>
          </a:extLst>
        </xdr:cNvPr>
        <xdr:cNvSpPr/>
      </xdr:nvSpPr>
      <xdr:spPr>
        <a:xfrm>
          <a:off x="21272500" y="107171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62</xdr:row>
      <xdr:rowOff>95047</xdr:rowOff>
    </xdr:from>
    <xdr:to>
      <xdr:col>107</xdr:col>
      <xdr:colOff>101600</xdr:colOff>
      <xdr:row>63</xdr:row>
      <xdr:rowOff>25197</xdr:rowOff>
    </xdr:to>
    <xdr:sp macro="" textlink="">
      <xdr:nvSpPr>
        <xdr:cNvPr id="475" name="フローチャート: 判断 474">
          <a:extLst>
            <a:ext uri="{FF2B5EF4-FFF2-40B4-BE49-F238E27FC236}">
              <a16:creationId xmlns:a16="http://schemas.microsoft.com/office/drawing/2014/main" id="{200AC719-7AFD-43A6-85EB-5F68117B9CBE}"/>
            </a:ext>
          </a:extLst>
        </xdr:cNvPr>
        <xdr:cNvSpPr/>
      </xdr:nvSpPr>
      <xdr:spPr>
        <a:xfrm>
          <a:off x="20383500" y="107249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62</xdr:row>
      <xdr:rowOff>95504</xdr:rowOff>
    </xdr:from>
    <xdr:to>
      <xdr:col>102</xdr:col>
      <xdr:colOff>165100</xdr:colOff>
      <xdr:row>63</xdr:row>
      <xdr:rowOff>25654</xdr:rowOff>
    </xdr:to>
    <xdr:sp macro="" textlink="">
      <xdr:nvSpPr>
        <xdr:cNvPr id="476" name="フローチャート: 判断 475">
          <a:extLst>
            <a:ext uri="{FF2B5EF4-FFF2-40B4-BE49-F238E27FC236}">
              <a16:creationId xmlns:a16="http://schemas.microsoft.com/office/drawing/2014/main" id="{89CD8E8C-D7BD-42BF-B071-EDD7C5F3F4A4}"/>
            </a:ext>
          </a:extLst>
        </xdr:cNvPr>
        <xdr:cNvSpPr/>
      </xdr:nvSpPr>
      <xdr:spPr>
        <a:xfrm>
          <a:off x="19494500" y="107254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62</xdr:row>
      <xdr:rowOff>86817</xdr:rowOff>
    </xdr:from>
    <xdr:to>
      <xdr:col>98</xdr:col>
      <xdr:colOff>38100</xdr:colOff>
      <xdr:row>63</xdr:row>
      <xdr:rowOff>16967</xdr:rowOff>
    </xdr:to>
    <xdr:sp macro="" textlink="">
      <xdr:nvSpPr>
        <xdr:cNvPr id="477" name="フローチャート: 判断 476">
          <a:extLst>
            <a:ext uri="{FF2B5EF4-FFF2-40B4-BE49-F238E27FC236}">
              <a16:creationId xmlns:a16="http://schemas.microsoft.com/office/drawing/2014/main" id="{F944CB2C-A43F-4366-AD4F-3123E85A07C5}"/>
            </a:ext>
          </a:extLst>
        </xdr:cNvPr>
        <xdr:cNvSpPr/>
      </xdr:nvSpPr>
      <xdr:spPr>
        <a:xfrm>
          <a:off x="18605500" y="107167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478" name="テキスト ボックス 477">
          <a:extLst>
            <a:ext uri="{FF2B5EF4-FFF2-40B4-BE49-F238E27FC236}">
              <a16:creationId xmlns:a16="http://schemas.microsoft.com/office/drawing/2014/main" id="{B55B0B72-A4D6-4781-8DE8-E6E15B558654}"/>
            </a:ext>
          </a:extLst>
        </xdr:cNvPr>
        <xdr:cNvSpPr txBox="1"/>
      </xdr:nvSpPr>
      <xdr:spPr>
        <a:xfrm>
          <a:off x="21971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479" name="テキスト ボックス 478">
          <a:extLst>
            <a:ext uri="{FF2B5EF4-FFF2-40B4-BE49-F238E27FC236}">
              <a16:creationId xmlns:a16="http://schemas.microsoft.com/office/drawing/2014/main" id="{026E16CB-B021-436C-9AA7-199A441E1880}"/>
            </a:ext>
          </a:extLst>
        </xdr:cNvPr>
        <xdr:cNvSpPr txBox="1"/>
      </xdr:nvSpPr>
      <xdr:spPr>
        <a:xfrm>
          <a:off x="2113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480" name="テキスト ボックス 479">
          <a:extLst>
            <a:ext uri="{FF2B5EF4-FFF2-40B4-BE49-F238E27FC236}">
              <a16:creationId xmlns:a16="http://schemas.microsoft.com/office/drawing/2014/main" id="{04EE3BBB-C691-45BC-83DC-E1CBD2F08536}"/>
            </a:ext>
          </a:extLst>
        </xdr:cNvPr>
        <xdr:cNvSpPr txBox="1"/>
      </xdr:nvSpPr>
      <xdr:spPr>
        <a:xfrm>
          <a:off x="2024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481" name="テキスト ボックス 480">
          <a:extLst>
            <a:ext uri="{FF2B5EF4-FFF2-40B4-BE49-F238E27FC236}">
              <a16:creationId xmlns:a16="http://schemas.microsoft.com/office/drawing/2014/main" id="{3B51C554-026D-43F3-AF0E-7C6C5BABCE1F}"/>
            </a:ext>
          </a:extLst>
        </xdr:cNvPr>
        <xdr:cNvSpPr txBox="1"/>
      </xdr:nvSpPr>
      <xdr:spPr>
        <a:xfrm>
          <a:off x="19354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482" name="テキスト ボックス 481">
          <a:extLst>
            <a:ext uri="{FF2B5EF4-FFF2-40B4-BE49-F238E27FC236}">
              <a16:creationId xmlns:a16="http://schemas.microsoft.com/office/drawing/2014/main" id="{5A95EA61-4F35-4019-912B-41DA6308C4EA}"/>
            </a:ext>
          </a:extLst>
        </xdr:cNvPr>
        <xdr:cNvSpPr txBox="1"/>
      </xdr:nvSpPr>
      <xdr:spPr>
        <a:xfrm>
          <a:off x="18465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63</xdr:row>
      <xdr:rowOff>150368</xdr:rowOff>
    </xdr:from>
    <xdr:to>
      <xdr:col>116</xdr:col>
      <xdr:colOff>114300</xdr:colOff>
      <xdr:row>64</xdr:row>
      <xdr:rowOff>80518</xdr:rowOff>
    </xdr:to>
    <xdr:sp macro="" textlink="">
      <xdr:nvSpPr>
        <xdr:cNvPr id="483" name="楕円 482">
          <a:extLst>
            <a:ext uri="{FF2B5EF4-FFF2-40B4-BE49-F238E27FC236}">
              <a16:creationId xmlns:a16="http://schemas.microsoft.com/office/drawing/2014/main" id="{8C5D50C8-93B6-4F8C-A161-91A638757D4B}"/>
            </a:ext>
          </a:extLst>
        </xdr:cNvPr>
        <xdr:cNvSpPr/>
      </xdr:nvSpPr>
      <xdr:spPr>
        <a:xfrm>
          <a:off x="22110700" y="109517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63</xdr:row>
      <xdr:rowOff>65295</xdr:rowOff>
    </xdr:from>
    <xdr:ext cx="469744" cy="259045"/>
    <xdr:sp macro="" textlink="">
      <xdr:nvSpPr>
        <xdr:cNvPr id="484" name="【学校施設】&#10;一人当たり面積該当値テキスト">
          <a:extLst>
            <a:ext uri="{FF2B5EF4-FFF2-40B4-BE49-F238E27FC236}">
              <a16:creationId xmlns:a16="http://schemas.microsoft.com/office/drawing/2014/main" id="{831CCDAF-DCDA-40F7-8D02-40602E587372}"/>
            </a:ext>
          </a:extLst>
        </xdr:cNvPr>
        <xdr:cNvSpPr txBox="1"/>
      </xdr:nvSpPr>
      <xdr:spPr>
        <a:xfrm>
          <a:off x="22199600" y="1086664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0.935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64</xdr:row>
      <xdr:rowOff>12751</xdr:rowOff>
    </xdr:from>
    <xdr:to>
      <xdr:col>112</xdr:col>
      <xdr:colOff>38100</xdr:colOff>
      <xdr:row>64</xdr:row>
      <xdr:rowOff>114351</xdr:rowOff>
    </xdr:to>
    <xdr:sp macro="" textlink="">
      <xdr:nvSpPr>
        <xdr:cNvPr id="485" name="楕円 484">
          <a:extLst>
            <a:ext uri="{FF2B5EF4-FFF2-40B4-BE49-F238E27FC236}">
              <a16:creationId xmlns:a16="http://schemas.microsoft.com/office/drawing/2014/main" id="{E76AA391-2278-436E-9528-9598AA9CB4C8}"/>
            </a:ext>
          </a:extLst>
        </xdr:cNvPr>
        <xdr:cNvSpPr/>
      </xdr:nvSpPr>
      <xdr:spPr>
        <a:xfrm>
          <a:off x="21272500" y="109855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64</xdr:row>
      <xdr:rowOff>29718</xdr:rowOff>
    </xdr:from>
    <xdr:to>
      <xdr:col>116</xdr:col>
      <xdr:colOff>63500</xdr:colOff>
      <xdr:row>64</xdr:row>
      <xdr:rowOff>63551</xdr:rowOff>
    </xdr:to>
    <xdr:cxnSp macro="">
      <xdr:nvCxnSpPr>
        <xdr:cNvPr id="486" name="直線コネクタ 485">
          <a:extLst>
            <a:ext uri="{FF2B5EF4-FFF2-40B4-BE49-F238E27FC236}">
              <a16:creationId xmlns:a16="http://schemas.microsoft.com/office/drawing/2014/main" id="{3EDAD5D5-D8BD-4923-9FD4-72CE35E00025}"/>
            </a:ext>
          </a:extLst>
        </xdr:cNvPr>
        <xdr:cNvCxnSpPr/>
      </xdr:nvCxnSpPr>
      <xdr:spPr>
        <a:xfrm flipV="1">
          <a:off x="21323300" y="11002518"/>
          <a:ext cx="838200" cy="338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64</xdr:row>
      <xdr:rowOff>14122</xdr:rowOff>
    </xdr:from>
    <xdr:to>
      <xdr:col>107</xdr:col>
      <xdr:colOff>101600</xdr:colOff>
      <xdr:row>64</xdr:row>
      <xdr:rowOff>115722</xdr:rowOff>
    </xdr:to>
    <xdr:sp macro="" textlink="">
      <xdr:nvSpPr>
        <xdr:cNvPr id="487" name="楕円 486">
          <a:extLst>
            <a:ext uri="{FF2B5EF4-FFF2-40B4-BE49-F238E27FC236}">
              <a16:creationId xmlns:a16="http://schemas.microsoft.com/office/drawing/2014/main" id="{21196090-FDEF-4288-90DF-8B296AA91BF3}"/>
            </a:ext>
          </a:extLst>
        </xdr:cNvPr>
        <xdr:cNvSpPr/>
      </xdr:nvSpPr>
      <xdr:spPr>
        <a:xfrm>
          <a:off x="20383500" y="109869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64</xdr:row>
      <xdr:rowOff>63551</xdr:rowOff>
    </xdr:from>
    <xdr:to>
      <xdr:col>111</xdr:col>
      <xdr:colOff>177800</xdr:colOff>
      <xdr:row>64</xdr:row>
      <xdr:rowOff>64922</xdr:rowOff>
    </xdr:to>
    <xdr:cxnSp macro="">
      <xdr:nvCxnSpPr>
        <xdr:cNvPr id="488" name="直線コネクタ 487">
          <a:extLst>
            <a:ext uri="{FF2B5EF4-FFF2-40B4-BE49-F238E27FC236}">
              <a16:creationId xmlns:a16="http://schemas.microsoft.com/office/drawing/2014/main" id="{3C506A13-15E6-43C3-9EAB-A07FCBDA422F}"/>
            </a:ext>
          </a:extLst>
        </xdr:cNvPr>
        <xdr:cNvCxnSpPr/>
      </xdr:nvCxnSpPr>
      <xdr:spPr>
        <a:xfrm flipV="1">
          <a:off x="20434300" y="11036351"/>
          <a:ext cx="889000" cy="13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64</xdr:row>
      <xdr:rowOff>7721</xdr:rowOff>
    </xdr:from>
    <xdr:to>
      <xdr:col>102</xdr:col>
      <xdr:colOff>165100</xdr:colOff>
      <xdr:row>64</xdr:row>
      <xdr:rowOff>109321</xdr:rowOff>
    </xdr:to>
    <xdr:sp macro="" textlink="">
      <xdr:nvSpPr>
        <xdr:cNvPr id="489" name="楕円 488">
          <a:extLst>
            <a:ext uri="{FF2B5EF4-FFF2-40B4-BE49-F238E27FC236}">
              <a16:creationId xmlns:a16="http://schemas.microsoft.com/office/drawing/2014/main" id="{06BE1A85-E0D2-43C4-BE02-F1410989B4FC}"/>
            </a:ext>
          </a:extLst>
        </xdr:cNvPr>
        <xdr:cNvSpPr/>
      </xdr:nvSpPr>
      <xdr:spPr>
        <a:xfrm>
          <a:off x="19494500" y="109805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64</xdr:row>
      <xdr:rowOff>58521</xdr:rowOff>
    </xdr:from>
    <xdr:to>
      <xdr:col>107</xdr:col>
      <xdr:colOff>50800</xdr:colOff>
      <xdr:row>64</xdr:row>
      <xdr:rowOff>64922</xdr:rowOff>
    </xdr:to>
    <xdr:cxnSp macro="">
      <xdr:nvCxnSpPr>
        <xdr:cNvPr id="490" name="直線コネクタ 489">
          <a:extLst>
            <a:ext uri="{FF2B5EF4-FFF2-40B4-BE49-F238E27FC236}">
              <a16:creationId xmlns:a16="http://schemas.microsoft.com/office/drawing/2014/main" id="{8265DE70-F778-4FFA-8F66-DFBAB2EADE69}"/>
            </a:ext>
          </a:extLst>
        </xdr:cNvPr>
        <xdr:cNvCxnSpPr/>
      </xdr:nvCxnSpPr>
      <xdr:spPr>
        <a:xfrm>
          <a:off x="19545300" y="11031321"/>
          <a:ext cx="889000" cy="64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64</xdr:row>
      <xdr:rowOff>7721</xdr:rowOff>
    </xdr:from>
    <xdr:to>
      <xdr:col>98</xdr:col>
      <xdr:colOff>38100</xdr:colOff>
      <xdr:row>64</xdr:row>
      <xdr:rowOff>109321</xdr:rowOff>
    </xdr:to>
    <xdr:sp macro="" textlink="">
      <xdr:nvSpPr>
        <xdr:cNvPr id="491" name="楕円 490">
          <a:extLst>
            <a:ext uri="{FF2B5EF4-FFF2-40B4-BE49-F238E27FC236}">
              <a16:creationId xmlns:a16="http://schemas.microsoft.com/office/drawing/2014/main" id="{FC4CA127-1A7A-4FE2-8ABB-92D04DE0A9B6}"/>
            </a:ext>
          </a:extLst>
        </xdr:cNvPr>
        <xdr:cNvSpPr/>
      </xdr:nvSpPr>
      <xdr:spPr>
        <a:xfrm>
          <a:off x="18605500" y="109805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64</xdr:row>
      <xdr:rowOff>58521</xdr:rowOff>
    </xdr:from>
    <xdr:to>
      <xdr:col>102</xdr:col>
      <xdr:colOff>114300</xdr:colOff>
      <xdr:row>64</xdr:row>
      <xdr:rowOff>58521</xdr:rowOff>
    </xdr:to>
    <xdr:cxnSp macro="">
      <xdr:nvCxnSpPr>
        <xdr:cNvPr id="492" name="直線コネクタ 491">
          <a:extLst>
            <a:ext uri="{FF2B5EF4-FFF2-40B4-BE49-F238E27FC236}">
              <a16:creationId xmlns:a16="http://schemas.microsoft.com/office/drawing/2014/main" id="{6FDE02A3-092B-46AD-9A43-5DBAB7666757}"/>
            </a:ext>
          </a:extLst>
        </xdr:cNvPr>
        <xdr:cNvCxnSpPr/>
      </xdr:nvCxnSpPr>
      <xdr:spPr>
        <a:xfrm>
          <a:off x="18656300" y="11031321"/>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61</xdr:row>
      <xdr:rowOff>33952</xdr:rowOff>
    </xdr:from>
    <xdr:ext cx="469744" cy="259045"/>
    <xdr:sp macro="" textlink="">
      <xdr:nvSpPr>
        <xdr:cNvPr id="493" name="n_1aveValue【学校施設】&#10;一人当たり面積">
          <a:extLst>
            <a:ext uri="{FF2B5EF4-FFF2-40B4-BE49-F238E27FC236}">
              <a16:creationId xmlns:a16="http://schemas.microsoft.com/office/drawing/2014/main" id="{880BD873-8A37-41BB-8167-3974F18BF357}"/>
            </a:ext>
          </a:extLst>
        </xdr:cNvPr>
        <xdr:cNvSpPr txBox="1"/>
      </xdr:nvSpPr>
      <xdr:spPr>
        <a:xfrm>
          <a:off x="21075727" y="104924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61</xdr:row>
      <xdr:rowOff>41724</xdr:rowOff>
    </xdr:from>
    <xdr:ext cx="469744" cy="259045"/>
    <xdr:sp macro="" textlink="">
      <xdr:nvSpPr>
        <xdr:cNvPr id="494" name="n_2aveValue【学校施設】&#10;一人当たり面積">
          <a:extLst>
            <a:ext uri="{FF2B5EF4-FFF2-40B4-BE49-F238E27FC236}">
              <a16:creationId xmlns:a16="http://schemas.microsoft.com/office/drawing/2014/main" id="{3142BF48-E743-446E-B3CB-B199F411B008}"/>
            </a:ext>
          </a:extLst>
        </xdr:cNvPr>
        <xdr:cNvSpPr txBox="1"/>
      </xdr:nvSpPr>
      <xdr:spPr>
        <a:xfrm>
          <a:off x="20199427" y="1050017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61</xdr:row>
      <xdr:rowOff>42181</xdr:rowOff>
    </xdr:from>
    <xdr:ext cx="469744" cy="259045"/>
    <xdr:sp macro="" textlink="">
      <xdr:nvSpPr>
        <xdr:cNvPr id="495" name="n_3aveValue【学校施設】&#10;一人当たり面積">
          <a:extLst>
            <a:ext uri="{FF2B5EF4-FFF2-40B4-BE49-F238E27FC236}">
              <a16:creationId xmlns:a16="http://schemas.microsoft.com/office/drawing/2014/main" id="{683BDA0D-F940-42C9-96D7-C358E398F9BF}"/>
            </a:ext>
          </a:extLst>
        </xdr:cNvPr>
        <xdr:cNvSpPr txBox="1"/>
      </xdr:nvSpPr>
      <xdr:spPr>
        <a:xfrm>
          <a:off x="19310427" y="105006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61</xdr:row>
      <xdr:rowOff>33494</xdr:rowOff>
    </xdr:from>
    <xdr:ext cx="469744" cy="259045"/>
    <xdr:sp macro="" textlink="">
      <xdr:nvSpPr>
        <xdr:cNvPr id="496" name="n_4aveValue【学校施設】&#10;一人当たり面積">
          <a:extLst>
            <a:ext uri="{FF2B5EF4-FFF2-40B4-BE49-F238E27FC236}">
              <a16:creationId xmlns:a16="http://schemas.microsoft.com/office/drawing/2014/main" id="{52E91B10-7A2C-4C7F-B724-27F240E91E2D}"/>
            </a:ext>
          </a:extLst>
        </xdr:cNvPr>
        <xdr:cNvSpPr txBox="1"/>
      </xdr:nvSpPr>
      <xdr:spPr>
        <a:xfrm>
          <a:off x="18421427" y="1049194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64</xdr:row>
      <xdr:rowOff>105478</xdr:rowOff>
    </xdr:from>
    <xdr:ext cx="469744" cy="259045"/>
    <xdr:sp macro="" textlink="">
      <xdr:nvSpPr>
        <xdr:cNvPr id="497" name="n_1mainValue【学校施設】&#10;一人当たり面積">
          <a:extLst>
            <a:ext uri="{FF2B5EF4-FFF2-40B4-BE49-F238E27FC236}">
              <a16:creationId xmlns:a16="http://schemas.microsoft.com/office/drawing/2014/main" id="{D733D7D6-B36C-4BD5-ABDA-4FD235600EBD}"/>
            </a:ext>
          </a:extLst>
        </xdr:cNvPr>
        <xdr:cNvSpPr txBox="1"/>
      </xdr:nvSpPr>
      <xdr:spPr>
        <a:xfrm>
          <a:off x="21075727" y="1107827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0.861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64</xdr:row>
      <xdr:rowOff>106849</xdr:rowOff>
    </xdr:from>
    <xdr:ext cx="469744" cy="259045"/>
    <xdr:sp macro="" textlink="">
      <xdr:nvSpPr>
        <xdr:cNvPr id="498" name="n_2mainValue【学校施設】&#10;一人当たり面積">
          <a:extLst>
            <a:ext uri="{FF2B5EF4-FFF2-40B4-BE49-F238E27FC236}">
              <a16:creationId xmlns:a16="http://schemas.microsoft.com/office/drawing/2014/main" id="{33BC3731-4DFA-46D8-A259-5BBC44ED8C18}"/>
            </a:ext>
          </a:extLst>
        </xdr:cNvPr>
        <xdr:cNvSpPr txBox="1"/>
      </xdr:nvSpPr>
      <xdr:spPr>
        <a:xfrm>
          <a:off x="20199427" y="1107964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0.858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64</xdr:row>
      <xdr:rowOff>100448</xdr:rowOff>
    </xdr:from>
    <xdr:ext cx="469744" cy="259045"/>
    <xdr:sp macro="" textlink="">
      <xdr:nvSpPr>
        <xdr:cNvPr id="499" name="n_3mainValue【学校施設】&#10;一人当たり面積">
          <a:extLst>
            <a:ext uri="{FF2B5EF4-FFF2-40B4-BE49-F238E27FC236}">
              <a16:creationId xmlns:a16="http://schemas.microsoft.com/office/drawing/2014/main" id="{0077106A-358E-434F-9465-EBC4F550DF30}"/>
            </a:ext>
          </a:extLst>
        </xdr:cNvPr>
        <xdr:cNvSpPr txBox="1"/>
      </xdr:nvSpPr>
      <xdr:spPr>
        <a:xfrm>
          <a:off x="19310427" y="1107324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0.872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64</xdr:row>
      <xdr:rowOff>100448</xdr:rowOff>
    </xdr:from>
    <xdr:ext cx="469744" cy="259045"/>
    <xdr:sp macro="" textlink="">
      <xdr:nvSpPr>
        <xdr:cNvPr id="500" name="n_4mainValue【学校施設】&#10;一人当たり面積">
          <a:extLst>
            <a:ext uri="{FF2B5EF4-FFF2-40B4-BE49-F238E27FC236}">
              <a16:creationId xmlns:a16="http://schemas.microsoft.com/office/drawing/2014/main" id="{B14435DB-2D81-4ECB-91A8-61819214667B}"/>
            </a:ext>
          </a:extLst>
        </xdr:cNvPr>
        <xdr:cNvSpPr txBox="1"/>
      </xdr:nvSpPr>
      <xdr:spPr>
        <a:xfrm>
          <a:off x="18421427" y="1107324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0.872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501" name="正方形/長方形 500">
          <a:extLst>
            <a:ext uri="{FF2B5EF4-FFF2-40B4-BE49-F238E27FC236}">
              <a16:creationId xmlns:a16="http://schemas.microsoft.com/office/drawing/2014/main" id="{25AC70A2-52E4-4D49-AE11-E3D01D43D495}"/>
            </a:ext>
          </a:extLst>
        </xdr:cNvPr>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502" name="正方形/長方形 501">
          <a:extLst>
            <a:ext uri="{FF2B5EF4-FFF2-40B4-BE49-F238E27FC236}">
              <a16:creationId xmlns:a16="http://schemas.microsoft.com/office/drawing/2014/main" id="{39071594-2175-49C3-BDF9-BB80FD8ECA8B}"/>
            </a:ext>
          </a:extLst>
        </xdr:cNvPr>
        <xdr:cNvSpPr/>
      </xdr:nvSpPr>
      <xdr:spPr>
        <a:xfrm>
          <a:off x="12573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503" name="正方形/長方形 502">
          <a:extLst>
            <a:ext uri="{FF2B5EF4-FFF2-40B4-BE49-F238E27FC236}">
              <a16:creationId xmlns:a16="http://schemas.microsoft.com/office/drawing/2014/main" id="{6FD739F5-09DE-40B6-AC24-6FE8255C5DCA}"/>
            </a:ext>
          </a:extLst>
        </xdr:cNvPr>
        <xdr:cNvSpPr/>
      </xdr:nvSpPr>
      <xdr:spPr>
        <a:xfrm>
          <a:off x="12573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55/69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504" name="正方形/長方形 503">
          <a:extLst>
            <a:ext uri="{FF2B5EF4-FFF2-40B4-BE49-F238E27FC236}">
              <a16:creationId xmlns:a16="http://schemas.microsoft.com/office/drawing/2014/main" id="{740CE5FB-37B9-461B-8F3E-A342F07E92DD}"/>
            </a:ext>
          </a:extLst>
        </xdr:cNvPr>
        <xdr:cNvSpPr/>
      </xdr:nvSpPr>
      <xdr:spPr>
        <a:xfrm>
          <a:off x="135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505" name="正方形/長方形 504">
          <a:extLst>
            <a:ext uri="{FF2B5EF4-FFF2-40B4-BE49-F238E27FC236}">
              <a16:creationId xmlns:a16="http://schemas.microsoft.com/office/drawing/2014/main" id="{DFABDD74-2105-46A2-A053-DD2B42F072D6}"/>
            </a:ext>
          </a:extLst>
        </xdr:cNvPr>
        <xdr:cNvSpPr/>
      </xdr:nvSpPr>
      <xdr:spPr>
        <a:xfrm>
          <a:off x="135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506" name="正方形/長方形 505">
          <a:extLst>
            <a:ext uri="{FF2B5EF4-FFF2-40B4-BE49-F238E27FC236}">
              <a16:creationId xmlns:a16="http://schemas.microsoft.com/office/drawing/2014/main" id="{4DDB91FA-E831-4014-89EE-D3B80C33A053}"/>
            </a:ext>
          </a:extLst>
        </xdr:cNvPr>
        <xdr:cNvSpPr/>
      </xdr:nvSpPr>
      <xdr:spPr>
        <a:xfrm>
          <a:off x="14732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507" name="正方形/長方形 506">
          <a:extLst>
            <a:ext uri="{FF2B5EF4-FFF2-40B4-BE49-F238E27FC236}">
              <a16:creationId xmlns:a16="http://schemas.microsoft.com/office/drawing/2014/main" id="{60DCD204-72DE-4DDA-876C-BAA8A55C8408}"/>
            </a:ext>
          </a:extLst>
        </xdr:cNvPr>
        <xdr:cNvSpPr/>
      </xdr:nvSpPr>
      <xdr:spPr>
        <a:xfrm>
          <a:off x="14732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508" name="正方形/長方形 507">
          <a:extLst>
            <a:ext uri="{FF2B5EF4-FFF2-40B4-BE49-F238E27FC236}">
              <a16:creationId xmlns:a16="http://schemas.microsoft.com/office/drawing/2014/main" id="{2E9E5FCE-7E99-42AA-8EB5-F3062FB8D5AD}"/>
            </a:ext>
          </a:extLst>
        </xdr:cNvPr>
        <xdr:cNvSpPr/>
      </xdr:nvSpPr>
      <xdr:spPr>
        <a:xfrm>
          <a:off x="12446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509" name="テキスト ボックス 508">
          <a:extLst>
            <a:ext uri="{FF2B5EF4-FFF2-40B4-BE49-F238E27FC236}">
              <a16:creationId xmlns:a16="http://schemas.microsoft.com/office/drawing/2014/main" id="{5332EB5E-44AF-4213-B1A9-03EDA97368F5}"/>
            </a:ext>
          </a:extLst>
        </xdr:cNvPr>
        <xdr:cNvSpPr txBox="1"/>
      </xdr:nvSpPr>
      <xdr:spPr>
        <a:xfrm>
          <a:off x="12407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510" name="直線コネクタ 509">
          <a:extLst>
            <a:ext uri="{FF2B5EF4-FFF2-40B4-BE49-F238E27FC236}">
              <a16:creationId xmlns:a16="http://schemas.microsoft.com/office/drawing/2014/main" id="{B51019B0-10D3-4A49-A415-D1AE7EF5B7CC}"/>
            </a:ext>
          </a:extLst>
        </xdr:cNvPr>
        <xdr:cNvCxnSpPr/>
      </xdr:nvCxnSpPr>
      <xdr:spPr>
        <a:xfrm>
          <a:off x="12446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511" name="テキスト ボックス 510">
          <a:extLst>
            <a:ext uri="{FF2B5EF4-FFF2-40B4-BE49-F238E27FC236}">
              <a16:creationId xmlns:a16="http://schemas.microsoft.com/office/drawing/2014/main" id="{22F53813-F64B-4C50-A787-C9993D287DED}"/>
            </a:ext>
          </a:extLst>
        </xdr:cNvPr>
        <xdr:cNvSpPr txBox="1"/>
      </xdr:nvSpPr>
      <xdr:spPr>
        <a:xfrm>
          <a:off x="11978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168729</xdr:rowOff>
    </xdr:from>
    <xdr:to>
      <xdr:col>89</xdr:col>
      <xdr:colOff>177800</xdr:colOff>
      <xdr:row>86</xdr:row>
      <xdr:rowOff>168729</xdr:rowOff>
    </xdr:to>
    <xdr:cxnSp macro="">
      <xdr:nvCxnSpPr>
        <xdr:cNvPr id="512" name="直線コネクタ 511">
          <a:extLst>
            <a:ext uri="{FF2B5EF4-FFF2-40B4-BE49-F238E27FC236}">
              <a16:creationId xmlns:a16="http://schemas.microsoft.com/office/drawing/2014/main" id="{FCFC3FBC-B286-4D63-A1E2-ACD5F6B43D19}"/>
            </a:ext>
          </a:extLst>
        </xdr:cNvPr>
        <xdr:cNvCxnSpPr/>
      </xdr:nvCxnSpPr>
      <xdr:spPr>
        <a:xfrm>
          <a:off x="12446000" y="1491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86</xdr:row>
      <xdr:rowOff>26506</xdr:rowOff>
    </xdr:from>
    <xdr:ext cx="467179" cy="259045"/>
    <xdr:sp macro="" textlink="">
      <xdr:nvSpPr>
        <xdr:cNvPr id="513" name="テキスト ボックス 512">
          <a:extLst>
            <a:ext uri="{FF2B5EF4-FFF2-40B4-BE49-F238E27FC236}">
              <a16:creationId xmlns:a16="http://schemas.microsoft.com/office/drawing/2014/main" id="{B76B21C4-6F72-4F8A-9E20-00A9FC9E91C3}"/>
            </a:ext>
          </a:extLst>
        </xdr:cNvPr>
        <xdr:cNvSpPr txBox="1"/>
      </xdr:nvSpPr>
      <xdr:spPr>
        <a:xfrm>
          <a:off x="11978821" y="1477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85</xdr:row>
      <xdr:rowOff>13607</xdr:rowOff>
    </xdr:from>
    <xdr:to>
      <xdr:col>89</xdr:col>
      <xdr:colOff>177800</xdr:colOff>
      <xdr:row>85</xdr:row>
      <xdr:rowOff>13607</xdr:rowOff>
    </xdr:to>
    <xdr:cxnSp macro="">
      <xdr:nvCxnSpPr>
        <xdr:cNvPr id="514" name="直線コネクタ 513">
          <a:extLst>
            <a:ext uri="{FF2B5EF4-FFF2-40B4-BE49-F238E27FC236}">
              <a16:creationId xmlns:a16="http://schemas.microsoft.com/office/drawing/2014/main" id="{19665CE1-35E1-44FD-8600-CE17DD1A02C9}"/>
            </a:ext>
          </a:extLst>
        </xdr:cNvPr>
        <xdr:cNvCxnSpPr/>
      </xdr:nvCxnSpPr>
      <xdr:spPr>
        <a:xfrm>
          <a:off x="12446000" y="1458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84</xdr:row>
      <xdr:rowOff>42834</xdr:rowOff>
    </xdr:from>
    <xdr:ext cx="403059" cy="259045"/>
    <xdr:sp macro="" textlink="">
      <xdr:nvSpPr>
        <xdr:cNvPr id="515" name="テキスト ボックス 514">
          <a:extLst>
            <a:ext uri="{FF2B5EF4-FFF2-40B4-BE49-F238E27FC236}">
              <a16:creationId xmlns:a16="http://schemas.microsoft.com/office/drawing/2014/main" id="{8BFB8658-C6BD-4F3A-8C2A-4205E651DE9D}"/>
            </a:ext>
          </a:extLst>
        </xdr:cNvPr>
        <xdr:cNvSpPr txBox="1"/>
      </xdr:nvSpPr>
      <xdr:spPr>
        <a:xfrm>
          <a:off x="12042941" y="1444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29936</xdr:rowOff>
    </xdr:from>
    <xdr:to>
      <xdr:col>89</xdr:col>
      <xdr:colOff>177800</xdr:colOff>
      <xdr:row>83</xdr:row>
      <xdr:rowOff>29936</xdr:rowOff>
    </xdr:to>
    <xdr:cxnSp macro="">
      <xdr:nvCxnSpPr>
        <xdr:cNvPr id="516" name="直線コネクタ 515">
          <a:extLst>
            <a:ext uri="{FF2B5EF4-FFF2-40B4-BE49-F238E27FC236}">
              <a16:creationId xmlns:a16="http://schemas.microsoft.com/office/drawing/2014/main" id="{CCEFE4D5-48EC-4992-A78A-34A36683D116}"/>
            </a:ext>
          </a:extLst>
        </xdr:cNvPr>
        <xdr:cNvCxnSpPr/>
      </xdr:nvCxnSpPr>
      <xdr:spPr>
        <a:xfrm>
          <a:off x="12446000" y="1426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82</xdr:row>
      <xdr:rowOff>59163</xdr:rowOff>
    </xdr:from>
    <xdr:ext cx="403059" cy="259045"/>
    <xdr:sp macro="" textlink="">
      <xdr:nvSpPr>
        <xdr:cNvPr id="517" name="テキスト ボックス 516">
          <a:extLst>
            <a:ext uri="{FF2B5EF4-FFF2-40B4-BE49-F238E27FC236}">
              <a16:creationId xmlns:a16="http://schemas.microsoft.com/office/drawing/2014/main" id="{57332488-8774-4199-9913-4777D3F6ACD5}"/>
            </a:ext>
          </a:extLst>
        </xdr:cNvPr>
        <xdr:cNvSpPr txBox="1"/>
      </xdr:nvSpPr>
      <xdr:spPr>
        <a:xfrm>
          <a:off x="12042941" y="1411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46264</xdr:rowOff>
    </xdr:from>
    <xdr:to>
      <xdr:col>89</xdr:col>
      <xdr:colOff>177800</xdr:colOff>
      <xdr:row>81</xdr:row>
      <xdr:rowOff>46264</xdr:rowOff>
    </xdr:to>
    <xdr:cxnSp macro="">
      <xdr:nvCxnSpPr>
        <xdr:cNvPr id="518" name="直線コネクタ 517">
          <a:extLst>
            <a:ext uri="{FF2B5EF4-FFF2-40B4-BE49-F238E27FC236}">
              <a16:creationId xmlns:a16="http://schemas.microsoft.com/office/drawing/2014/main" id="{A6935840-0326-4EB1-8F14-A47A831E4C92}"/>
            </a:ext>
          </a:extLst>
        </xdr:cNvPr>
        <xdr:cNvCxnSpPr/>
      </xdr:nvCxnSpPr>
      <xdr:spPr>
        <a:xfrm>
          <a:off x="12446000" y="1393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80</xdr:row>
      <xdr:rowOff>75491</xdr:rowOff>
    </xdr:from>
    <xdr:ext cx="403059" cy="259045"/>
    <xdr:sp macro="" textlink="">
      <xdr:nvSpPr>
        <xdr:cNvPr id="519" name="テキスト ボックス 518">
          <a:extLst>
            <a:ext uri="{FF2B5EF4-FFF2-40B4-BE49-F238E27FC236}">
              <a16:creationId xmlns:a16="http://schemas.microsoft.com/office/drawing/2014/main" id="{60DA546F-7CDE-4B97-BE79-780DBAD49A28}"/>
            </a:ext>
          </a:extLst>
        </xdr:cNvPr>
        <xdr:cNvSpPr txBox="1"/>
      </xdr:nvSpPr>
      <xdr:spPr>
        <a:xfrm>
          <a:off x="12042941" y="1379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79</xdr:row>
      <xdr:rowOff>62593</xdr:rowOff>
    </xdr:from>
    <xdr:to>
      <xdr:col>89</xdr:col>
      <xdr:colOff>177800</xdr:colOff>
      <xdr:row>79</xdr:row>
      <xdr:rowOff>62593</xdr:rowOff>
    </xdr:to>
    <xdr:cxnSp macro="">
      <xdr:nvCxnSpPr>
        <xdr:cNvPr id="520" name="直線コネクタ 519">
          <a:extLst>
            <a:ext uri="{FF2B5EF4-FFF2-40B4-BE49-F238E27FC236}">
              <a16:creationId xmlns:a16="http://schemas.microsoft.com/office/drawing/2014/main" id="{E6381FE8-D7EB-4449-A212-2CACC65AF514}"/>
            </a:ext>
          </a:extLst>
        </xdr:cNvPr>
        <xdr:cNvCxnSpPr/>
      </xdr:nvCxnSpPr>
      <xdr:spPr>
        <a:xfrm>
          <a:off x="12446000" y="1360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78</xdr:row>
      <xdr:rowOff>91820</xdr:rowOff>
    </xdr:from>
    <xdr:ext cx="403059" cy="259045"/>
    <xdr:sp macro="" textlink="">
      <xdr:nvSpPr>
        <xdr:cNvPr id="521" name="テキスト ボックス 520">
          <a:extLst>
            <a:ext uri="{FF2B5EF4-FFF2-40B4-BE49-F238E27FC236}">
              <a16:creationId xmlns:a16="http://schemas.microsoft.com/office/drawing/2014/main" id="{52677A1E-33C9-4ADB-8872-95248FF8EAD4}"/>
            </a:ext>
          </a:extLst>
        </xdr:cNvPr>
        <xdr:cNvSpPr txBox="1"/>
      </xdr:nvSpPr>
      <xdr:spPr>
        <a:xfrm>
          <a:off x="12042941" y="1346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78921</xdr:rowOff>
    </xdr:from>
    <xdr:to>
      <xdr:col>89</xdr:col>
      <xdr:colOff>177800</xdr:colOff>
      <xdr:row>77</xdr:row>
      <xdr:rowOff>78921</xdr:rowOff>
    </xdr:to>
    <xdr:cxnSp macro="">
      <xdr:nvCxnSpPr>
        <xdr:cNvPr id="522" name="直線コネクタ 521">
          <a:extLst>
            <a:ext uri="{FF2B5EF4-FFF2-40B4-BE49-F238E27FC236}">
              <a16:creationId xmlns:a16="http://schemas.microsoft.com/office/drawing/2014/main" id="{8F6D4ADC-3501-4DA0-B297-901A8E1C3651}"/>
            </a:ext>
          </a:extLst>
        </xdr:cNvPr>
        <xdr:cNvCxnSpPr/>
      </xdr:nvCxnSpPr>
      <xdr:spPr>
        <a:xfrm>
          <a:off x="12446000" y="1328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76</xdr:row>
      <xdr:rowOff>108148</xdr:rowOff>
    </xdr:from>
    <xdr:ext cx="338939" cy="259045"/>
    <xdr:sp macro="" textlink="">
      <xdr:nvSpPr>
        <xdr:cNvPr id="523" name="テキスト ボックス 522">
          <a:extLst>
            <a:ext uri="{FF2B5EF4-FFF2-40B4-BE49-F238E27FC236}">
              <a16:creationId xmlns:a16="http://schemas.microsoft.com/office/drawing/2014/main" id="{3FBF8561-C2E2-493D-979E-638E42BE0DFF}"/>
            </a:ext>
          </a:extLst>
        </xdr:cNvPr>
        <xdr:cNvSpPr txBox="1"/>
      </xdr:nvSpPr>
      <xdr:spPr>
        <a:xfrm>
          <a:off x="12107061" y="1313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524" name="直線コネクタ 523">
          <a:extLst>
            <a:ext uri="{FF2B5EF4-FFF2-40B4-BE49-F238E27FC236}">
              <a16:creationId xmlns:a16="http://schemas.microsoft.com/office/drawing/2014/main" id="{5920F696-678E-4712-8669-386255332EA7}"/>
            </a:ext>
          </a:extLst>
        </xdr:cNvPr>
        <xdr:cNvCxnSpPr/>
      </xdr:nvCxnSpPr>
      <xdr:spPr>
        <a:xfrm>
          <a:off x="12446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75</xdr:row>
      <xdr:rowOff>95250</xdr:rowOff>
    </xdr:from>
    <xdr:to>
      <xdr:col>90</xdr:col>
      <xdr:colOff>25400</xdr:colOff>
      <xdr:row>88</xdr:row>
      <xdr:rowOff>152400</xdr:rowOff>
    </xdr:to>
    <xdr:sp macro="" textlink="">
      <xdr:nvSpPr>
        <xdr:cNvPr id="525" name="【児童館】&#10;有形固定資産減価償却率グラフ枠">
          <a:extLst>
            <a:ext uri="{FF2B5EF4-FFF2-40B4-BE49-F238E27FC236}">
              <a16:creationId xmlns:a16="http://schemas.microsoft.com/office/drawing/2014/main" id="{A2F64F10-5079-4754-AEAC-E22D7071B08C}"/>
            </a:ext>
          </a:extLst>
        </xdr:cNvPr>
        <xdr:cNvSpPr/>
      </xdr:nvSpPr>
      <xdr:spPr>
        <a:xfrm>
          <a:off x="12446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77</xdr:row>
      <xdr:rowOff>134438</xdr:rowOff>
    </xdr:from>
    <xdr:to>
      <xdr:col>85</xdr:col>
      <xdr:colOff>126364</xdr:colOff>
      <xdr:row>86</xdr:row>
      <xdr:rowOff>168729</xdr:rowOff>
    </xdr:to>
    <xdr:cxnSp macro="">
      <xdr:nvCxnSpPr>
        <xdr:cNvPr id="526" name="直線コネクタ 525">
          <a:extLst>
            <a:ext uri="{FF2B5EF4-FFF2-40B4-BE49-F238E27FC236}">
              <a16:creationId xmlns:a16="http://schemas.microsoft.com/office/drawing/2014/main" id="{664E1605-CE15-4A72-8902-414563137D63}"/>
            </a:ext>
          </a:extLst>
        </xdr:cNvPr>
        <xdr:cNvCxnSpPr/>
      </xdr:nvCxnSpPr>
      <xdr:spPr>
        <a:xfrm flipV="1">
          <a:off x="16318864" y="13336088"/>
          <a:ext cx="0" cy="157734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87</xdr:row>
      <xdr:rowOff>1106</xdr:rowOff>
    </xdr:from>
    <xdr:ext cx="469744" cy="259045"/>
    <xdr:sp macro="" textlink="">
      <xdr:nvSpPr>
        <xdr:cNvPr id="527" name="【児童館】&#10;有形固定資産減価償却率最小値テキスト">
          <a:extLst>
            <a:ext uri="{FF2B5EF4-FFF2-40B4-BE49-F238E27FC236}">
              <a16:creationId xmlns:a16="http://schemas.microsoft.com/office/drawing/2014/main" id="{64289B43-42D7-44ED-B59D-25A702C83B26}"/>
            </a:ext>
          </a:extLst>
        </xdr:cNvPr>
        <xdr:cNvSpPr txBox="1"/>
      </xdr:nvSpPr>
      <xdr:spPr>
        <a:xfrm>
          <a:off x="16357600" y="149172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86</xdr:row>
      <xdr:rowOff>168729</xdr:rowOff>
    </xdr:from>
    <xdr:to>
      <xdr:col>86</xdr:col>
      <xdr:colOff>25400</xdr:colOff>
      <xdr:row>86</xdr:row>
      <xdr:rowOff>168729</xdr:rowOff>
    </xdr:to>
    <xdr:cxnSp macro="">
      <xdr:nvCxnSpPr>
        <xdr:cNvPr id="528" name="直線コネクタ 527">
          <a:extLst>
            <a:ext uri="{FF2B5EF4-FFF2-40B4-BE49-F238E27FC236}">
              <a16:creationId xmlns:a16="http://schemas.microsoft.com/office/drawing/2014/main" id="{2C217BA5-6B05-43CC-838C-9145506ABC8E}"/>
            </a:ext>
          </a:extLst>
        </xdr:cNvPr>
        <xdr:cNvCxnSpPr/>
      </xdr:nvCxnSpPr>
      <xdr:spPr>
        <a:xfrm>
          <a:off x="16230600" y="1491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76</xdr:row>
      <xdr:rowOff>81115</xdr:rowOff>
    </xdr:from>
    <xdr:ext cx="340478" cy="259045"/>
    <xdr:sp macro="" textlink="">
      <xdr:nvSpPr>
        <xdr:cNvPr id="529" name="【児童館】&#10;有形固定資産減価償却率最大値テキスト">
          <a:extLst>
            <a:ext uri="{FF2B5EF4-FFF2-40B4-BE49-F238E27FC236}">
              <a16:creationId xmlns:a16="http://schemas.microsoft.com/office/drawing/2014/main" id="{771041B1-25AD-46A4-A614-4BB912F6C440}"/>
            </a:ext>
          </a:extLst>
        </xdr:cNvPr>
        <xdr:cNvSpPr txBox="1"/>
      </xdr:nvSpPr>
      <xdr:spPr>
        <a:xfrm>
          <a:off x="16357600" y="13111315"/>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77</xdr:row>
      <xdr:rowOff>134438</xdr:rowOff>
    </xdr:from>
    <xdr:to>
      <xdr:col>86</xdr:col>
      <xdr:colOff>25400</xdr:colOff>
      <xdr:row>77</xdr:row>
      <xdr:rowOff>134438</xdr:rowOff>
    </xdr:to>
    <xdr:cxnSp macro="">
      <xdr:nvCxnSpPr>
        <xdr:cNvPr id="530" name="直線コネクタ 529">
          <a:extLst>
            <a:ext uri="{FF2B5EF4-FFF2-40B4-BE49-F238E27FC236}">
              <a16:creationId xmlns:a16="http://schemas.microsoft.com/office/drawing/2014/main" id="{5998F9D1-CF6E-4D52-8B26-C6D6C2C6B209}"/>
            </a:ext>
          </a:extLst>
        </xdr:cNvPr>
        <xdr:cNvCxnSpPr/>
      </xdr:nvCxnSpPr>
      <xdr:spPr>
        <a:xfrm>
          <a:off x="16230600" y="1333608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81</xdr:row>
      <xdr:rowOff>93453</xdr:rowOff>
    </xdr:from>
    <xdr:ext cx="405111" cy="259045"/>
    <xdr:sp macro="" textlink="">
      <xdr:nvSpPr>
        <xdr:cNvPr id="531" name="【児童館】&#10;有形固定資産減価償却率平均値テキスト">
          <a:extLst>
            <a:ext uri="{FF2B5EF4-FFF2-40B4-BE49-F238E27FC236}">
              <a16:creationId xmlns:a16="http://schemas.microsoft.com/office/drawing/2014/main" id="{CA001B84-BE1E-4064-921E-01225C430D64}"/>
            </a:ext>
          </a:extLst>
        </xdr:cNvPr>
        <xdr:cNvSpPr txBox="1"/>
      </xdr:nvSpPr>
      <xdr:spPr>
        <a:xfrm>
          <a:off x="16357600" y="13980903"/>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82</xdr:row>
      <xdr:rowOff>70576</xdr:rowOff>
    </xdr:from>
    <xdr:to>
      <xdr:col>85</xdr:col>
      <xdr:colOff>177800</xdr:colOff>
      <xdr:row>83</xdr:row>
      <xdr:rowOff>726</xdr:rowOff>
    </xdr:to>
    <xdr:sp macro="" textlink="">
      <xdr:nvSpPr>
        <xdr:cNvPr id="532" name="フローチャート: 判断 531">
          <a:extLst>
            <a:ext uri="{FF2B5EF4-FFF2-40B4-BE49-F238E27FC236}">
              <a16:creationId xmlns:a16="http://schemas.microsoft.com/office/drawing/2014/main" id="{94476D0E-070C-4F50-AB10-11093389ADB5}"/>
            </a:ext>
          </a:extLst>
        </xdr:cNvPr>
        <xdr:cNvSpPr/>
      </xdr:nvSpPr>
      <xdr:spPr>
        <a:xfrm>
          <a:off x="16268700" y="141294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82</xdr:row>
      <xdr:rowOff>47716</xdr:rowOff>
    </xdr:from>
    <xdr:to>
      <xdr:col>81</xdr:col>
      <xdr:colOff>101600</xdr:colOff>
      <xdr:row>82</xdr:row>
      <xdr:rowOff>149316</xdr:rowOff>
    </xdr:to>
    <xdr:sp macro="" textlink="">
      <xdr:nvSpPr>
        <xdr:cNvPr id="533" name="フローチャート: 判断 532">
          <a:extLst>
            <a:ext uri="{FF2B5EF4-FFF2-40B4-BE49-F238E27FC236}">
              <a16:creationId xmlns:a16="http://schemas.microsoft.com/office/drawing/2014/main" id="{D01BECDD-397B-4503-BFC7-401FE87B5B8B}"/>
            </a:ext>
          </a:extLst>
        </xdr:cNvPr>
        <xdr:cNvSpPr/>
      </xdr:nvSpPr>
      <xdr:spPr>
        <a:xfrm>
          <a:off x="15430500" y="141066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82</xdr:row>
      <xdr:rowOff>29755</xdr:rowOff>
    </xdr:from>
    <xdr:to>
      <xdr:col>76</xdr:col>
      <xdr:colOff>165100</xdr:colOff>
      <xdr:row>82</xdr:row>
      <xdr:rowOff>131355</xdr:rowOff>
    </xdr:to>
    <xdr:sp macro="" textlink="">
      <xdr:nvSpPr>
        <xdr:cNvPr id="534" name="フローチャート: 判断 533">
          <a:extLst>
            <a:ext uri="{FF2B5EF4-FFF2-40B4-BE49-F238E27FC236}">
              <a16:creationId xmlns:a16="http://schemas.microsoft.com/office/drawing/2014/main" id="{0D931C12-27FE-4716-89AD-4E06B4A77CE1}"/>
            </a:ext>
          </a:extLst>
        </xdr:cNvPr>
        <xdr:cNvSpPr/>
      </xdr:nvSpPr>
      <xdr:spPr>
        <a:xfrm>
          <a:off x="14541500" y="140886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82</xdr:row>
      <xdr:rowOff>46082</xdr:rowOff>
    </xdr:from>
    <xdr:to>
      <xdr:col>72</xdr:col>
      <xdr:colOff>38100</xdr:colOff>
      <xdr:row>82</xdr:row>
      <xdr:rowOff>147682</xdr:rowOff>
    </xdr:to>
    <xdr:sp macro="" textlink="">
      <xdr:nvSpPr>
        <xdr:cNvPr id="535" name="フローチャート: 判断 534">
          <a:extLst>
            <a:ext uri="{FF2B5EF4-FFF2-40B4-BE49-F238E27FC236}">
              <a16:creationId xmlns:a16="http://schemas.microsoft.com/office/drawing/2014/main" id="{66E60978-3E8A-4DB7-881A-B92EC15E67EE}"/>
            </a:ext>
          </a:extLst>
        </xdr:cNvPr>
        <xdr:cNvSpPr/>
      </xdr:nvSpPr>
      <xdr:spPr>
        <a:xfrm>
          <a:off x="13652500" y="141049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82</xdr:row>
      <xdr:rowOff>93436</xdr:rowOff>
    </xdr:from>
    <xdr:to>
      <xdr:col>67</xdr:col>
      <xdr:colOff>101600</xdr:colOff>
      <xdr:row>83</xdr:row>
      <xdr:rowOff>23586</xdr:rowOff>
    </xdr:to>
    <xdr:sp macro="" textlink="">
      <xdr:nvSpPr>
        <xdr:cNvPr id="536" name="フローチャート: 判断 535">
          <a:extLst>
            <a:ext uri="{FF2B5EF4-FFF2-40B4-BE49-F238E27FC236}">
              <a16:creationId xmlns:a16="http://schemas.microsoft.com/office/drawing/2014/main" id="{2B81247F-C345-48CA-AD4F-E92E1F27F98B}"/>
            </a:ext>
          </a:extLst>
        </xdr:cNvPr>
        <xdr:cNvSpPr/>
      </xdr:nvSpPr>
      <xdr:spPr>
        <a:xfrm>
          <a:off x="12763500" y="141523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537" name="テキスト ボックス 536">
          <a:extLst>
            <a:ext uri="{FF2B5EF4-FFF2-40B4-BE49-F238E27FC236}">
              <a16:creationId xmlns:a16="http://schemas.microsoft.com/office/drawing/2014/main" id="{14DAC1AA-A3C1-4072-9F79-F2A1023FB261}"/>
            </a:ext>
          </a:extLst>
        </xdr:cNvPr>
        <xdr:cNvSpPr txBox="1"/>
      </xdr:nvSpPr>
      <xdr:spPr>
        <a:xfrm>
          <a:off x="16129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538" name="テキスト ボックス 537">
          <a:extLst>
            <a:ext uri="{FF2B5EF4-FFF2-40B4-BE49-F238E27FC236}">
              <a16:creationId xmlns:a16="http://schemas.microsoft.com/office/drawing/2014/main" id="{D2478847-ECD0-47F2-AFBE-9BA1F35763CD}"/>
            </a:ext>
          </a:extLst>
        </xdr:cNvPr>
        <xdr:cNvSpPr txBox="1"/>
      </xdr:nvSpPr>
      <xdr:spPr>
        <a:xfrm>
          <a:off x="1529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539" name="テキスト ボックス 538">
          <a:extLst>
            <a:ext uri="{FF2B5EF4-FFF2-40B4-BE49-F238E27FC236}">
              <a16:creationId xmlns:a16="http://schemas.microsoft.com/office/drawing/2014/main" id="{766FE62D-B05C-4D5F-A420-8879F58DFBD2}"/>
            </a:ext>
          </a:extLst>
        </xdr:cNvPr>
        <xdr:cNvSpPr txBox="1"/>
      </xdr:nvSpPr>
      <xdr:spPr>
        <a:xfrm>
          <a:off x="1440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540" name="テキスト ボックス 539">
          <a:extLst>
            <a:ext uri="{FF2B5EF4-FFF2-40B4-BE49-F238E27FC236}">
              <a16:creationId xmlns:a16="http://schemas.microsoft.com/office/drawing/2014/main" id="{60C863B9-6233-46E6-A01C-878BEC32ACB0}"/>
            </a:ext>
          </a:extLst>
        </xdr:cNvPr>
        <xdr:cNvSpPr txBox="1"/>
      </xdr:nvSpPr>
      <xdr:spPr>
        <a:xfrm>
          <a:off x="1351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541" name="テキスト ボックス 540">
          <a:extLst>
            <a:ext uri="{FF2B5EF4-FFF2-40B4-BE49-F238E27FC236}">
              <a16:creationId xmlns:a16="http://schemas.microsoft.com/office/drawing/2014/main" id="{24997D22-3F23-4647-BBFD-1B2D80422F00}"/>
            </a:ext>
          </a:extLst>
        </xdr:cNvPr>
        <xdr:cNvSpPr txBox="1"/>
      </xdr:nvSpPr>
      <xdr:spPr>
        <a:xfrm>
          <a:off x="1262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85</xdr:row>
      <xdr:rowOff>75474</xdr:rowOff>
    </xdr:from>
    <xdr:to>
      <xdr:col>85</xdr:col>
      <xdr:colOff>177800</xdr:colOff>
      <xdr:row>86</xdr:row>
      <xdr:rowOff>5624</xdr:rowOff>
    </xdr:to>
    <xdr:sp macro="" textlink="">
      <xdr:nvSpPr>
        <xdr:cNvPr id="542" name="楕円 541">
          <a:extLst>
            <a:ext uri="{FF2B5EF4-FFF2-40B4-BE49-F238E27FC236}">
              <a16:creationId xmlns:a16="http://schemas.microsoft.com/office/drawing/2014/main" id="{BB9EA024-6566-44CD-9886-C6376E5BDDEB}"/>
            </a:ext>
          </a:extLst>
        </xdr:cNvPr>
        <xdr:cNvSpPr/>
      </xdr:nvSpPr>
      <xdr:spPr>
        <a:xfrm>
          <a:off x="16268700" y="146487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85</xdr:row>
      <xdr:rowOff>53901</xdr:rowOff>
    </xdr:from>
    <xdr:ext cx="405111" cy="259045"/>
    <xdr:sp macro="" textlink="">
      <xdr:nvSpPr>
        <xdr:cNvPr id="543" name="【児童館】&#10;有形固定資産減価償却率該当値テキスト">
          <a:extLst>
            <a:ext uri="{FF2B5EF4-FFF2-40B4-BE49-F238E27FC236}">
              <a16:creationId xmlns:a16="http://schemas.microsoft.com/office/drawing/2014/main" id="{2351D2D9-F88A-4BF0-9D15-7D6A721627EF}"/>
            </a:ext>
          </a:extLst>
        </xdr:cNvPr>
        <xdr:cNvSpPr txBox="1"/>
      </xdr:nvSpPr>
      <xdr:spPr>
        <a:xfrm>
          <a:off x="16357600" y="1462715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85</xdr:row>
      <xdr:rowOff>77107</xdr:rowOff>
    </xdr:from>
    <xdr:to>
      <xdr:col>81</xdr:col>
      <xdr:colOff>101600</xdr:colOff>
      <xdr:row>86</xdr:row>
      <xdr:rowOff>7257</xdr:rowOff>
    </xdr:to>
    <xdr:sp macro="" textlink="">
      <xdr:nvSpPr>
        <xdr:cNvPr id="544" name="楕円 543">
          <a:extLst>
            <a:ext uri="{FF2B5EF4-FFF2-40B4-BE49-F238E27FC236}">
              <a16:creationId xmlns:a16="http://schemas.microsoft.com/office/drawing/2014/main" id="{FF6A3EC2-E186-4B1D-92EC-A46BE7AE2E67}"/>
            </a:ext>
          </a:extLst>
        </xdr:cNvPr>
        <xdr:cNvSpPr/>
      </xdr:nvSpPr>
      <xdr:spPr>
        <a:xfrm>
          <a:off x="15430500" y="146503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85</xdr:row>
      <xdr:rowOff>126274</xdr:rowOff>
    </xdr:from>
    <xdr:to>
      <xdr:col>85</xdr:col>
      <xdr:colOff>127000</xdr:colOff>
      <xdr:row>85</xdr:row>
      <xdr:rowOff>127907</xdr:rowOff>
    </xdr:to>
    <xdr:cxnSp macro="">
      <xdr:nvCxnSpPr>
        <xdr:cNvPr id="545" name="直線コネクタ 544">
          <a:extLst>
            <a:ext uri="{FF2B5EF4-FFF2-40B4-BE49-F238E27FC236}">
              <a16:creationId xmlns:a16="http://schemas.microsoft.com/office/drawing/2014/main" id="{DFB199A2-CBE6-410E-935F-F6ED87D9A000}"/>
            </a:ext>
          </a:extLst>
        </xdr:cNvPr>
        <xdr:cNvCxnSpPr/>
      </xdr:nvCxnSpPr>
      <xdr:spPr>
        <a:xfrm flipV="1">
          <a:off x="15481300" y="14699524"/>
          <a:ext cx="838200" cy="16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85</xdr:row>
      <xdr:rowOff>34652</xdr:rowOff>
    </xdr:from>
    <xdr:to>
      <xdr:col>76</xdr:col>
      <xdr:colOff>165100</xdr:colOff>
      <xdr:row>85</xdr:row>
      <xdr:rowOff>136252</xdr:rowOff>
    </xdr:to>
    <xdr:sp macro="" textlink="">
      <xdr:nvSpPr>
        <xdr:cNvPr id="546" name="楕円 545">
          <a:extLst>
            <a:ext uri="{FF2B5EF4-FFF2-40B4-BE49-F238E27FC236}">
              <a16:creationId xmlns:a16="http://schemas.microsoft.com/office/drawing/2014/main" id="{A42CBE82-15A0-477E-907B-C10BC705A98F}"/>
            </a:ext>
          </a:extLst>
        </xdr:cNvPr>
        <xdr:cNvSpPr/>
      </xdr:nvSpPr>
      <xdr:spPr>
        <a:xfrm>
          <a:off x="14541500" y="146079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85</xdr:row>
      <xdr:rowOff>85452</xdr:rowOff>
    </xdr:from>
    <xdr:to>
      <xdr:col>81</xdr:col>
      <xdr:colOff>50800</xdr:colOff>
      <xdr:row>85</xdr:row>
      <xdr:rowOff>127907</xdr:rowOff>
    </xdr:to>
    <xdr:cxnSp macro="">
      <xdr:nvCxnSpPr>
        <xdr:cNvPr id="547" name="直線コネクタ 546">
          <a:extLst>
            <a:ext uri="{FF2B5EF4-FFF2-40B4-BE49-F238E27FC236}">
              <a16:creationId xmlns:a16="http://schemas.microsoft.com/office/drawing/2014/main" id="{EA7B9E2E-6848-48F3-A8C7-CC12084DF3A8}"/>
            </a:ext>
          </a:extLst>
        </xdr:cNvPr>
        <xdr:cNvCxnSpPr/>
      </xdr:nvCxnSpPr>
      <xdr:spPr>
        <a:xfrm>
          <a:off x="14592300" y="14658702"/>
          <a:ext cx="889000" cy="424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84</xdr:row>
      <xdr:rowOff>162016</xdr:rowOff>
    </xdr:from>
    <xdr:to>
      <xdr:col>72</xdr:col>
      <xdr:colOff>38100</xdr:colOff>
      <xdr:row>85</xdr:row>
      <xdr:rowOff>92166</xdr:rowOff>
    </xdr:to>
    <xdr:sp macro="" textlink="">
      <xdr:nvSpPr>
        <xdr:cNvPr id="548" name="楕円 547">
          <a:extLst>
            <a:ext uri="{FF2B5EF4-FFF2-40B4-BE49-F238E27FC236}">
              <a16:creationId xmlns:a16="http://schemas.microsoft.com/office/drawing/2014/main" id="{EADF5769-F1EE-41F7-BB43-41B934836EAA}"/>
            </a:ext>
          </a:extLst>
        </xdr:cNvPr>
        <xdr:cNvSpPr/>
      </xdr:nvSpPr>
      <xdr:spPr>
        <a:xfrm>
          <a:off x="13652500" y="145638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85</xdr:row>
      <xdr:rowOff>41366</xdr:rowOff>
    </xdr:from>
    <xdr:to>
      <xdr:col>76</xdr:col>
      <xdr:colOff>114300</xdr:colOff>
      <xdr:row>85</xdr:row>
      <xdr:rowOff>85452</xdr:rowOff>
    </xdr:to>
    <xdr:cxnSp macro="">
      <xdr:nvCxnSpPr>
        <xdr:cNvPr id="549" name="直線コネクタ 548">
          <a:extLst>
            <a:ext uri="{FF2B5EF4-FFF2-40B4-BE49-F238E27FC236}">
              <a16:creationId xmlns:a16="http://schemas.microsoft.com/office/drawing/2014/main" id="{A266C994-9E61-41EC-B744-8A024EF57AB6}"/>
            </a:ext>
          </a:extLst>
        </xdr:cNvPr>
        <xdr:cNvCxnSpPr/>
      </xdr:nvCxnSpPr>
      <xdr:spPr>
        <a:xfrm>
          <a:off x="13703300" y="14614616"/>
          <a:ext cx="889000" cy="440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84</xdr:row>
      <xdr:rowOff>119562</xdr:rowOff>
    </xdr:from>
    <xdr:to>
      <xdr:col>67</xdr:col>
      <xdr:colOff>101600</xdr:colOff>
      <xdr:row>85</xdr:row>
      <xdr:rowOff>49712</xdr:rowOff>
    </xdr:to>
    <xdr:sp macro="" textlink="">
      <xdr:nvSpPr>
        <xdr:cNvPr id="550" name="楕円 549">
          <a:extLst>
            <a:ext uri="{FF2B5EF4-FFF2-40B4-BE49-F238E27FC236}">
              <a16:creationId xmlns:a16="http://schemas.microsoft.com/office/drawing/2014/main" id="{3D7F9979-2405-42DD-A2D7-1679946E2DC4}"/>
            </a:ext>
          </a:extLst>
        </xdr:cNvPr>
        <xdr:cNvSpPr/>
      </xdr:nvSpPr>
      <xdr:spPr>
        <a:xfrm>
          <a:off x="12763500" y="145213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84</xdr:row>
      <xdr:rowOff>170362</xdr:rowOff>
    </xdr:from>
    <xdr:to>
      <xdr:col>71</xdr:col>
      <xdr:colOff>177800</xdr:colOff>
      <xdr:row>85</xdr:row>
      <xdr:rowOff>41366</xdr:rowOff>
    </xdr:to>
    <xdr:cxnSp macro="">
      <xdr:nvCxnSpPr>
        <xdr:cNvPr id="551" name="直線コネクタ 550">
          <a:extLst>
            <a:ext uri="{FF2B5EF4-FFF2-40B4-BE49-F238E27FC236}">
              <a16:creationId xmlns:a16="http://schemas.microsoft.com/office/drawing/2014/main" id="{98A2477B-14CE-46BB-AB7A-92C5A8184F82}"/>
            </a:ext>
          </a:extLst>
        </xdr:cNvPr>
        <xdr:cNvCxnSpPr/>
      </xdr:nvCxnSpPr>
      <xdr:spPr>
        <a:xfrm>
          <a:off x="12814300" y="14572162"/>
          <a:ext cx="889000" cy="424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80</xdr:row>
      <xdr:rowOff>165843</xdr:rowOff>
    </xdr:from>
    <xdr:ext cx="405111" cy="259045"/>
    <xdr:sp macro="" textlink="">
      <xdr:nvSpPr>
        <xdr:cNvPr id="552" name="n_1aveValue【児童館】&#10;有形固定資産減価償却率">
          <a:extLst>
            <a:ext uri="{FF2B5EF4-FFF2-40B4-BE49-F238E27FC236}">
              <a16:creationId xmlns:a16="http://schemas.microsoft.com/office/drawing/2014/main" id="{D77FA912-FBA4-4F41-BB1D-593EB82B7DCC}"/>
            </a:ext>
          </a:extLst>
        </xdr:cNvPr>
        <xdr:cNvSpPr txBox="1"/>
      </xdr:nvSpPr>
      <xdr:spPr>
        <a:xfrm>
          <a:off x="15266044" y="1388184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80</xdr:row>
      <xdr:rowOff>147882</xdr:rowOff>
    </xdr:from>
    <xdr:ext cx="405111" cy="259045"/>
    <xdr:sp macro="" textlink="">
      <xdr:nvSpPr>
        <xdr:cNvPr id="553" name="n_2aveValue【児童館】&#10;有形固定資産減価償却率">
          <a:extLst>
            <a:ext uri="{FF2B5EF4-FFF2-40B4-BE49-F238E27FC236}">
              <a16:creationId xmlns:a16="http://schemas.microsoft.com/office/drawing/2014/main" id="{5FD765C0-2AB6-42B5-9369-CDEE466BA1B8}"/>
            </a:ext>
          </a:extLst>
        </xdr:cNvPr>
        <xdr:cNvSpPr txBox="1"/>
      </xdr:nvSpPr>
      <xdr:spPr>
        <a:xfrm>
          <a:off x="14389744" y="138638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80</xdr:row>
      <xdr:rowOff>164209</xdr:rowOff>
    </xdr:from>
    <xdr:ext cx="405111" cy="259045"/>
    <xdr:sp macro="" textlink="">
      <xdr:nvSpPr>
        <xdr:cNvPr id="554" name="n_3aveValue【児童館】&#10;有形固定資産減価償却率">
          <a:extLst>
            <a:ext uri="{FF2B5EF4-FFF2-40B4-BE49-F238E27FC236}">
              <a16:creationId xmlns:a16="http://schemas.microsoft.com/office/drawing/2014/main" id="{F24C31C4-3A29-4225-A19C-10EBD91758C8}"/>
            </a:ext>
          </a:extLst>
        </xdr:cNvPr>
        <xdr:cNvSpPr txBox="1"/>
      </xdr:nvSpPr>
      <xdr:spPr>
        <a:xfrm>
          <a:off x="13500744" y="1388020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81</xdr:row>
      <xdr:rowOff>40113</xdr:rowOff>
    </xdr:from>
    <xdr:ext cx="405111" cy="259045"/>
    <xdr:sp macro="" textlink="">
      <xdr:nvSpPr>
        <xdr:cNvPr id="555" name="n_4aveValue【児童館】&#10;有形固定資産減価償却率">
          <a:extLst>
            <a:ext uri="{FF2B5EF4-FFF2-40B4-BE49-F238E27FC236}">
              <a16:creationId xmlns:a16="http://schemas.microsoft.com/office/drawing/2014/main" id="{6D779516-B5D8-4BF3-8EC6-C1AD09EF2F66}"/>
            </a:ext>
          </a:extLst>
        </xdr:cNvPr>
        <xdr:cNvSpPr txBox="1"/>
      </xdr:nvSpPr>
      <xdr:spPr>
        <a:xfrm>
          <a:off x="12611744" y="139275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85</xdr:row>
      <xdr:rowOff>169834</xdr:rowOff>
    </xdr:from>
    <xdr:ext cx="405111" cy="259045"/>
    <xdr:sp macro="" textlink="">
      <xdr:nvSpPr>
        <xdr:cNvPr id="556" name="n_1mainValue【児童館】&#10;有形固定資産減価償却率">
          <a:extLst>
            <a:ext uri="{FF2B5EF4-FFF2-40B4-BE49-F238E27FC236}">
              <a16:creationId xmlns:a16="http://schemas.microsoft.com/office/drawing/2014/main" id="{79E0A246-7AB6-4F9D-961D-E79289F86409}"/>
            </a:ext>
          </a:extLst>
        </xdr:cNvPr>
        <xdr:cNvSpPr txBox="1"/>
      </xdr:nvSpPr>
      <xdr:spPr>
        <a:xfrm>
          <a:off x="15266044" y="1474308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85</xdr:row>
      <xdr:rowOff>127379</xdr:rowOff>
    </xdr:from>
    <xdr:ext cx="405111" cy="259045"/>
    <xdr:sp macro="" textlink="">
      <xdr:nvSpPr>
        <xdr:cNvPr id="557" name="n_2mainValue【児童館】&#10;有形固定資産減価償却率">
          <a:extLst>
            <a:ext uri="{FF2B5EF4-FFF2-40B4-BE49-F238E27FC236}">
              <a16:creationId xmlns:a16="http://schemas.microsoft.com/office/drawing/2014/main" id="{FC6B0C4C-B72A-408E-BFD1-C5B21BEF6B26}"/>
            </a:ext>
          </a:extLst>
        </xdr:cNvPr>
        <xdr:cNvSpPr txBox="1"/>
      </xdr:nvSpPr>
      <xdr:spPr>
        <a:xfrm>
          <a:off x="14389744" y="1470062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85</xdr:row>
      <xdr:rowOff>83293</xdr:rowOff>
    </xdr:from>
    <xdr:ext cx="405111" cy="259045"/>
    <xdr:sp macro="" textlink="">
      <xdr:nvSpPr>
        <xdr:cNvPr id="558" name="n_3mainValue【児童館】&#10;有形固定資産減価償却率">
          <a:extLst>
            <a:ext uri="{FF2B5EF4-FFF2-40B4-BE49-F238E27FC236}">
              <a16:creationId xmlns:a16="http://schemas.microsoft.com/office/drawing/2014/main" id="{A11C7835-4D67-434C-9D74-254C773063E8}"/>
            </a:ext>
          </a:extLst>
        </xdr:cNvPr>
        <xdr:cNvSpPr txBox="1"/>
      </xdr:nvSpPr>
      <xdr:spPr>
        <a:xfrm>
          <a:off x="13500744" y="1465654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85</xdr:row>
      <xdr:rowOff>40839</xdr:rowOff>
    </xdr:from>
    <xdr:ext cx="405111" cy="259045"/>
    <xdr:sp macro="" textlink="">
      <xdr:nvSpPr>
        <xdr:cNvPr id="559" name="n_4mainValue【児童館】&#10;有形固定資産減価償却率">
          <a:extLst>
            <a:ext uri="{FF2B5EF4-FFF2-40B4-BE49-F238E27FC236}">
              <a16:creationId xmlns:a16="http://schemas.microsoft.com/office/drawing/2014/main" id="{DE1B8C7F-EB2E-435C-B5E1-6C588D86BFB5}"/>
            </a:ext>
          </a:extLst>
        </xdr:cNvPr>
        <xdr:cNvSpPr txBox="1"/>
      </xdr:nvSpPr>
      <xdr:spPr>
        <a:xfrm>
          <a:off x="12611744" y="1461408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560" name="正方形/長方形 559">
          <a:extLst>
            <a:ext uri="{FF2B5EF4-FFF2-40B4-BE49-F238E27FC236}">
              <a16:creationId xmlns:a16="http://schemas.microsoft.com/office/drawing/2014/main" id="{AC70BC60-E55C-48B4-8E53-95541F401739}"/>
            </a:ext>
          </a:extLst>
        </xdr:cNvPr>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561" name="正方形/長方形 560">
          <a:extLst>
            <a:ext uri="{FF2B5EF4-FFF2-40B4-BE49-F238E27FC236}">
              <a16:creationId xmlns:a16="http://schemas.microsoft.com/office/drawing/2014/main" id="{A38E0F61-99B3-4DB0-ADFC-AC0341FCEA99}"/>
            </a:ext>
          </a:extLst>
        </xdr:cNvPr>
        <xdr:cNvSpPr/>
      </xdr:nvSpPr>
      <xdr:spPr>
        <a:xfrm>
          <a:off x="1841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562" name="正方形/長方形 561">
          <a:extLst>
            <a:ext uri="{FF2B5EF4-FFF2-40B4-BE49-F238E27FC236}">
              <a16:creationId xmlns:a16="http://schemas.microsoft.com/office/drawing/2014/main" id="{DB3ACA26-34C5-4B8E-957C-924EB6EC1EF1}"/>
            </a:ext>
          </a:extLst>
        </xdr:cNvPr>
        <xdr:cNvSpPr/>
      </xdr:nvSpPr>
      <xdr:spPr>
        <a:xfrm>
          <a:off x="1841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53/69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563" name="正方形/長方形 562">
          <a:extLst>
            <a:ext uri="{FF2B5EF4-FFF2-40B4-BE49-F238E27FC236}">
              <a16:creationId xmlns:a16="http://schemas.microsoft.com/office/drawing/2014/main" id="{6B2E8BC0-6568-4CDD-9CFB-2973C8B1A7A9}"/>
            </a:ext>
          </a:extLst>
        </xdr:cNvPr>
        <xdr:cNvSpPr/>
      </xdr:nvSpPr>
      <xdr:spPr>
        <a:xfrm>
          <a:off x="194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564" name="正方形/長方形 563">
          <a:extLst>
            <a:ext uri="{FF2B5EF4-FFF2-40B4-BE49-F238E27FC236}">
              <a16:creationId xmlns:a16="http://schemas.microsoft.com/office/drawing/2014/main" id="{E775AA16-2D87-492F-86CB-A68E7FECF52F}"/>
            </a:ext>
          </a:extLst>
        </xdr:cNvPr>
        <xdr:cNvSpPr/>
      </xdr:nvSpPr>
      <xdr:spPr>
        <a:xfrm>
          <a:off x="194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565" name="正方形/長方形 564">
          <a:extLst>
            <a:ext uri="{FF2B5EF4-FFF2-40B4-BE49-F238E27FC236}">
              <a16:creationId xmlns:a16="http://schemas.microsoft.com/office/drawing/2014/main" id="{ACE36DB6-F7B0-4657-B7C7-26F0F28DFECE}"/>
            </a:ext>
          </a:extLst>
        </xdr:cNvPr>
        <xdr:cNvSpPr/>
      </xdr:nvSpPr>
      <xdr:spPr>
        <a:xfrm>
          <a:off x="20574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566" name="正方形/長方形 565">
          <a:extLst>
            <a:ext uri="{FF2B5EF4-FFF2-40B4-BE49-F238E27FC236}">
              <a16:creationId xmlns:a16="http://schemas.microsoft.com/office/drawing/2014/main" id="{955A9065-557E-432F-91D7-D73B88D5765B}"/>
            </a:ext>
          </a:extLst>
        </xdr:cNvPr>
        <xdr:cNvSpPr/>
      </xdr:nvSpPr>
      <xdr:spPr>
        <a:xfrm>
          <a:off x="20574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567" name="正方形/長方形 566">
          <a:extLst>
            <a:ext uri="{FF2B5EF4-FFF2-40B4-BE49-F238E27FC236}">
              <a16:creationId xmlns:a16="http://schemas.microsoft.com/office/drawing/2014/main" id="{4427B27B-10D9-4EED-A298-16855C0B2ACF}"/>
            </a:ext>
          </a:extLst>
        </xdr:cNvPr>
        <xdr:cNvSpPr/>
      </xdr:nvSpPr>
      <xdr:spPr>
        <a:xfrm>
          <a:off x="18288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568" name="テキスト ボックス 567">
          <a:extLst>
            <a:ext uri="{FF2B5EF4-FFF2-40B4-BE49-F238E27FC236}">
              <a16:creationId xmlns:a16="http://schemas.microsoft.com/office/drawing/2014/main" id="{E94D994E-2A37-4C11-A7C5-78EDC1A1FACF}"/>
            </a:ext>
          </a:extLst>
        </xdr:cNvPr>
        <xdr:cNvSpPr txBox="1"/>
      </xdr:nvSpPr>
      <xdr:spPr>
        <a:xfrm>
          <a:off x="18249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569" name="直線コネクタ 568">
          <a:extLst>
            <a:ext uri="{FF2B5EF4-FFF2-40B4-BE49-F238E27FC236}">
              <a16:creationId xmlns:a16="http://schemas.microsoft.com/office/drawing/2014/main" id="{923198AA-B6A0-4041-8E45-605E410F8D04}"/>
            </a:ext>
          </a:extLst>
        </xdr:cNvPr>
        <xdr:cNvCxnSpPr/>
      </xdr:nvCxnSpPr>
      <xdr:spPr>
        <a:xfrm>
          <a:off x="18288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114300</xdr:rowOff>
    </xdr:from>
    <xdr:to>
      <xdr:col>120</xdr:col>
      <xdr:colOff>114300</xdr:colOff>
      <xdr:row>86</xdr:row>
      <xdr:rowOff>114300</xdr:rowOff>
    </xdr:to>
    <xdr:cxnSp macro="">
      <xdr:nvCxnSpPr>
        <xdr:cNvPr id="570" name="直線コネクタ 569">
          <a:extLst>
            <a:ext uri="{FF2B5EF4-FFF2-40B4-BE49-F238E27FC236}">
              <a16:creationId xmlns:a16="http://schemas.microsoft.com/office/drawing/2014/main" id="{474688F1-8619-4289-BB0E-F8AA3391AD7E}"/>
            </a:ext>
          </a:extLst>
        </xdr:cNvPr>
        <xdr:cNvCxnSpPr/>
      </xdr:nvCxnSpPr>
      <xdr:spPr>
        <a:xfrm>
          <a:off x="18288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85</xdr:row>
      <xdr:rowOff>143527</xdr:rowOff>
    </xdr:from>
    <xdr:ext cx="467179" cy="259045"/>
    <xdr:sp macro="" textlink="">
      <xdr:nvSpPr>
        <xdr:cNvPr id="571" name="テキスト ボックス 570">
          <a:extLst>
            <a:ext uri="{FF2B5EF4-FFF2-40B4-BE49-F238E27FC236}">
              <a16:creationId xmlns:a16="http://schemas.microsoft.com/office/drawing/2014/main" id="{A598FC6B-5A98-436F-83CE-A3194D6EE3F8}"/>
            </a:ext>
          </a:extLst>
        </xdr:cNvPr>
        <xdr:cNvSpPr txBox="1"/>
      </xdr:nvSpPr>
      <xdr:spPr>
        <a:xfrm>
          <a:off x="17820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84</xdr:row>
      <xdr:rowOff>76200</xdr:rowOff>
    </xdr:from>
    <xdr:to>
      <xdr:col>120</xdr:col>
      <xdr:colOff>114300</xdr:colOff>
      <xdr:row>84</xdr:row>
      <xdr:rowOff>76200</xdr:rowOff>
    </xdr:to>
    <xdr:cxnSp macro="">
      <xdr:nvCxnSpPr>
        <xdr:cNvPr id="572" name="直線コネクタ 571">
          <a:extLst>
            <a:ext uri="{FF2B5EF4-FFF2-40B4-BE49-F238E27FC236}">
              <a16:creationId xmlns:a16="http://schemas.microsoft.com/office/drawing/2014/main" id="{22AC4DE1-719D-4357-81E1-0CA7D90677EB}"/>
            </a:ext>
          </a:extLst>
        </xdr:cNvPr>
        <xdr:cNvCxnSpPr/>
      </xdr:nvCxnSpPr>
      <xdr:spPr>
        <a:xfrm>
          <a:off x="18288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83</xdr:row>
      <xdr:rowOff>105427</xdr:rowOff>
    </xdr:from>
    <xdr:ext cx="467179" cy="259045"/>
    <xdr:sp macro="" textlink="">
      <xdr:nvSpPr>
        <xdr:cNvPr id="573" name="テキスト ボックス 572">
          <a:extLst>
            <a:ext uri="{FF2B5EF4-FFF2-40B4-BE49-F238E27FC236}">
              <a16:creationId xmlns:a16="http://schemas.microsoft.com/office/drawing/2014/main" id="{2DAE1E43-F965-45DA-B834-6C3253790BC5}"/>
            </a:ext>
          </a:extLst>
        </xdr:cNvPr>
        <xdr:cNvSpPr txBox="1"/>
      </xdr:nvSpPr>
      <xdr:spPr>
        <a:xfrm>
          <a:off x="17820821" y="1433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82</xdr:row>
      <xdr:rowOff>38100</xdr:rowOff>
    </xdr:from>
    <xdr:to>
      <xdr:col>120</xdr:col>
      <xdr:colOff>114300</xdr:colOff>
      <xdr:row>82</xdr:row>
      <xdr:rowOff>38100</xdr:rowOff>
    </xdr:to>
    <xdr:cxnSp macro="">
      <xdr:nvCxnSpPr>
        <xdr:cNvPr id="574" name="直線コネクタ 573">
          <a:extLst>
            <a:ext uri="{FF2B5EF4-FFF2-40B4-BE49-F238E27FC236}">
              <a16:creationId xmlns:a16="http://schemas.microsoft.com/office/drawing/2014/main" id="{8ECBD0BB-33B9-4B25-8C35-650BD45E6776}"/>
            </a:ext>
          </a:extLst>
        </xdr:cNvPr>
        <xdr:cNvCxnSpPr/>
      </xdr:nvCxnSpPr>
      <xdr:spPr>
        <a:xfrm>
          <a:off x="18288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81</xdr:row>
      <xdr:rowOff>67327</xdr:rowOff>
    </xdr:from>
    <xdr:ext cx="467179" cy="259045"/>
    <xdr:sp macro="" textlink="">
      <xdr:nvSpPr>
        <xdr:cNvPr id="575" name="テキスト ボックス 574">
          <a:extLst>
            <a:ext uri="{FF2B5EF4-FFF2-40B4-BE49-F238E27FC236}">
              <a16:creationId xmlns:a16="http://schemas.microsoft.com/office/drawing/2014/main" id="{1B9D80F9-E1AE-4462-B27C-5F43D7E36396}"/>
            </a:ext>
          </a:extLst>
        </xdr:cNvPr>
        <xdr:cNvSpPr txBox="1"/>
      </xdr:nvSpPr>
      <xdr:spPr>
        <a:xfrm>
          <a:off x="17820821" y="1395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80</xdr:row>
      <xdr:rowOff>0</xdr:rowOff>
    </xdr:from>
    <xdr:to>
      <xdr:col>120</xdr:col>
      <xdr:colOff>114300</xdr:colOff>
      <xdr:row>80</xdr:row>
      <xdr:rowOff>0</xdr:rowOff>
    </xdr:to>
    <xdr:cxnSp macro="">
      <xdr:nvCxnSpPr>
        <xdr:cNvPr id="576" name="直線コネクタ 575">
          <a:extLst>
            <a:ext uri="{FF2B5EF4-FFF2-40B4-BE49-F238E27FC236}">
              <a16:creationId xmlns:a16="http://schemas.microsoft.com/office/drawing/2014/main" id="{5000A3A4-BCF6-407B-9236-DABBBFA97F6D}"/>
            </a:ext>
          </a:extLst>
        </xdr:cNvPr>
        <xdr:cNvCxnSpPr/>
      </xdr:nvCxnSpPr>
      <xdr:spPr>
        <a:xfrm>
          <a:off x="18288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79</xdr:row>
      <xdr:rowOff>29227</xdr:rowOff>
    </xdr:from>
    <xdr:ext cx="467179" cy="259045"/>
    <xdr:sp macro="" textlink="">
      <xdr:nvSpPr>
        <xdr:cNvPr id="577" name="テキスト ボックス 576">
          <a:extLst>
            <a:ext uri="{FF2B5EF4-FFF2-40B4-BE49-F238E27FC236}">
              <a16:creationId xmlns:a16="http://schemas.microsoft.com/office/drawing/2014/main" id="{450686A3-293A-4BC2-B46C-7F77CB58E076}"/>
            </a:ext>
          </a:extLst>
        </xdr:cNvPr>
        <xdr:cNvSpPr txBox="1"/>
      </xdr:nvSpPr>
      <xdr:spPr>
        <a:xfrm>
          <a:off x="17820821" y="1357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133350</xdr:rowOff>
    </xdr:from>
    <xdr:to>
      <xdr:col>120</xdr:col>
      <xdr:colOff>114300</xdr:colOff>
      <xdr:row>77</xdr:row>
      <xdr:rowOff>133350</xdr:rowOff>
    </xdr:to>
    <xdr:cxnSp macro="">
      <xdr:nvCxnSpPr>
        <xdr:cNvPr id="578" name="直線コネクタ 577">
          <a:extLst>
            <a:ext uri="{FF2B5EF4-FFF2-40B4-BE49-F238E27FC236}">
              <a16:creationId xmlns:a16="http://schemas.microsoft.com/office/drawing/2014/main" id="{5509C965-C58B-43BC-B04E-CF84A473428A}"/>
            </a:ext>
          </a:extLst>
        </xdr:cNvPr>
        <xdr:cNvCxnSpPr/>
      </xdr:nvCxnSpPr>
      <xdr:spPr>
        <a:xfrm>
          <a:off x="18288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76</xdr:row>
      <xdr:rowOff>162577</xdr:rowOff>
    </xdr:from>
    <xdr:ext cx="467179" cy="259045"/>
    <xdr:sp macro="" textlink="">
      <xdr:nvSpPr>
        <xdr:cNvPr id="579" name="テキスト ボックス 578">
          <a:extLst>
            <a:ext uri="{FF2B5EF4-FFF2-40B4-BE49-F238E27FC236}">
              <a16:creationId xmlns:a16="http://schemas.microsoft.com/office/drawing/2014/main" id="{60922FF9-C735-404F-A90B-13D0DB1307CD}"/>
            </a:ext>
          </a:extLst>
        </xdr:cNvPr>
        <xdr:cNvSpPr txBox="1"/>
      </xdr:nvSpPr>
      <xdr:spPr>
        <a:xfrm>
          <a:off x="17820821" y="1319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580" name="直線コネクタ 579">
          <a:extLst>
            <a:ext uri="{FF2B5EF4-FFF2-40B4-BE49-F238E27FC236}">
              <a16:creationId xmlns:a16="http://schemas.microsoft.com/office/drawing/2014/main" id="{00F65592-FDC2-44AE-967E-127C339BFC4B}"/>
            </a:ext>
          </a:extLst>
        </xdr:cNvPr>
        <xdr:cNvCxnSpPr/>
      </xdr:nvCxnSpPr>
      <xdr:spPr>
        <a:xfrm>
          <a:off x="18288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macro="" textlink="">
      <xdr:nvSpPr>
        <xdr:cNvPr id="581" name="テキスト ボックス 580">
          <a:extLst>
            <a:ext uri="{FF2B5EF4-FFF2-40B4-BE49-F238E27FC236}">
              <a16:creationId xmlns:a16="http://schemas.microsoft.com/office/drawing/2014/main" id="{973002B9-82DC-473D-AF55-098FA8EC4E94}"/>
            </a:ext>
          </a:extLst>
        </xdr:cNvPr>
        <xdr:cNvSpPr txBox="1"/>
      </xdr:nvSpPr>
      <xdr:spPr>
        <a:xfrm>
          <a:off x="17820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582" name="【児童館】&#10;一人当たり面積グラフ枠">
          <a:extLst>
            <a:ext uri="{FF2B5EF4-FFF2-40B4-BE49-F238E27FC236}">
              <a16:creationId xmlns:a16="http://schemas.microsoft.com/office/drawing/2014/main" id="{A31EB232-3775-497D-AC53-2A25B45916C8}"/>
            </a:ext>
          </a:extLst>
        </xdr:cNvPr>
        <xdr:cNvSpPr/>
      </xdr:nvSpPr>
      <xdr:spPr>
        <a:xfrm>
          <a:off x="18288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78</xdr:row>
      <xdr:rowOff>57150</xdr:rowOff>
    </xdr:from>
    <xdr:to>
      <xdr:col>116</xdr:col>
      <xdr:colOff>62864</xdr:colOff>
      <xdr:row>86</xdr:row>
      <xdr:rowOff>76200</xdr:rowOff>
    </xdr:to>
    <xdr:cxnSp macro="">
      <xdr:nvCxnSpPr>
        <xdr:cNvPr id="583" name="直線コネクタ 582">
          <a:extLst>
            <a:ext uri="{FF2B5EF4-FFF2-40B4-BE49-F238E27FC236}">
              <a16:creationId xmlns:a16="http://schemas.microsoft.com/office/drawing/2014/main" id="{CD6C0A3A-0F21-4A15-9B25-B06117A34C69}"/>
            </a:ext>
          </a:extLst>
        </xdr:cNvPr>
        <xdr:cNvCxnSpPr/>
      </xdr:nvCxnSpPr>
      <xdr:spPr>
        <a:xfrm flipV="1">
          <a:off x="22160864" y="13430250"/>
          <a:ext cx="0" cy="13906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86</xdr:row>
      <xdr:rowOff>80027</xdr:rowOff>
    </xdr:from>
    <xdr:ext cx="469744" cy="259045"/>
    <xdr:sp macro="" textlink="">
      <xdr:nvSpPr>
        <xdr:cNvPr id="584" name="【児童館】&#10;一人当たり面積最小値テキスト">
          <a:extLst>
            <a:ext uri="{FF2B5EF4-FFF2-40B4-BE49-F238E27FC236}">
              <a16:creationId xmlns:a16="http://schemas.microsoft.com/office/drawing/2014/main" id="{5050798C-A575-495D-83E9-04854D247831}"/>
            </a:ext>
          </a:extLst>
        </xdr:cNvPr>
        <xdr:cNvSpPr txBox="1"/>
      </xdr:nvSpPr>
      <xdr:spPr>
        <a:xfrm>
          <a:off x="22199600" y="148247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86</xdr:row>
      <xdr:rowOff>76200</xdr:rowOff>
    </xdr:from>
    <xdr:to>
      <xdr:col>116</xdr:col>
      <xdr:colOff>152400</xdr:colOff>
      <xdr:row>86</xdr:row>
      <xdr:rowOff>76200</xdr:rowOff>
    </xdr:to>
    <xdr:cxnSp macro="">
      <xdr:nvCxnSpPr>
        <xdr:cNvPr id="585" name="直線コネクタ 584">
          <a:extLst>
            <a:ext uri="{FF2B5EF4-FFF2-40B4-BE49-F238E27FC236}">
              <a16:creationId xmlns:a16="http://schemas.microsoft.com/office/drawing/2014/main" id="{16F8D811-C7ED-496B-A4B3-F3EE7CC17D4F}"/>
            </a:ext>
          </a:extLst>
        </xdr:cNvPr>
        <xdr:cNvCxnSpPr/>
      </xdr:nvCxnSpPr>
      <xdr:spPr>
        <a:xfrm>
          <a:off x="22072600" y="148209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77</xdr:row>
      <xdr:rowOff>3827</xdr:rowOff>
    </xdr:from>
    <xdr:ext cx="469744" cy="259045"/>
    <xdr:sp macro="" textlink="">
      <xdr:nvSpPr>
        <xdr:cNvPr id="586" name="【児童館】&#10;一人当たり面積最大値テキスト">
          <a:extLst>
            <a:ext uri="{FF2B5EF4-FFF2-40B4-BE49-F238E27FC236}">
              <a16:creationId xmlns:a16="http://schemas.microsoft.com/office/drawing/2014/main" id="{A2665EC7-3F80-4351-91E5-012556AF3B77}"/>
            </a:ext>
          </a:extLst>
        </xdr:cNvPr>
        <xdr:cNvSpPr txBox="1"/>
      </xdr:nvSpPr>
      <xdr:spPr>
        <a:xfrm>
          <a:off x="22199600" y="132054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0.075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78</xdr:row>
      <xdr:rowOff>57150</xdr:rowOff>
    </xdr:from>
    <xdr:to>
      <xdr:col>116</xdr:col>
      <xdr:colOff>152400</xdr:colOff>
      <xdr:row>78</xdr:row>
      <xdr:rowOff>57150</xdr:rowOff>
    </xdr:to>
    <xdr:cxnSp macro="">
      <xdr:nvCxnSpPr>
        <xdr:cNvPr id="587" name="直線コネクタ 586">
          <a:extLst>
            <a:ext uri="{FF2B5EF4-FFF2-40B4-BE49-F238E27FC236}">
              <a16:creationId xmlns:a16="http://schemas.microsoft.com/office/drawing/2014/main" id="{B71A3A9B-C998-4A2D-A3DE-7A472FFD8AA1}"/>
            </a:ext>
          </a:extLst>
        </xdr:cNvPr>
        <xdr:cNvCxnSpPr/>
      </xdr:nvCxnSpPr>
      <xdr:spPr>
        <a:xfrm>
          <a:off x="22072600" y="134302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82</xdr:row>
      <xdr:rowOff>143527</xdr:rowOff>
    </xdr:from>
    <xdr:ext cx="469744" cy="259045"/>
    <xdr:sp macro="" textlink="">
      <xdr:nvSpPr>
        <xdr:cNvPr id="588" name="【児童館】&#10;一人当たり面積平均値テキスト">
          <a:extLst>
            <a:ext uri="{FF2B5EF4-FFF2-40B4-BE49-F238E27FC236}">
              <a16:creationId xmlns:a16="http://schemas.microsoft.com/office/drawing/2014/main" id="{08E01734-C5CC-41C2-AB67-D636648FB978}"/>
            </a:ext>
          </a:extLst>
        </xdr:cNvPr>
        <xdr:cNvSpPr txBox="1"/>
      </xdr:nvSpPr>
      <xdr:spPr>
        <a:xfrm>
          <a:off x="22199600" y="1420242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83</xdr:row>
      <xdr:rowOff>120650</xdr:rowOff>
    </xdr:from>
    <xdr:to>
      <xdr:col>116</xdr:col>
      <xdr:colOff>114300</xdr:colOff>
      <xdr:row>84</xdr:row>
      <xdr:rowOff>50800</xdr:rowOff>
    </xdr:to>
    <xdr:sp macro="" textlink="">
      <xdr:nvSpPr>
        <xdr:cNvPr id="589" name="フローチャート: 判断 588">
          <a:extLst>
            <a:ext uri="{FF2B5EF4-FFF2-40B4-BE49-F238E27FC236}">
              <a16:creationId xmlns:a16="http://schemas.microsoft.com/office/drawing/2014/main" id="{A4F37E7F-103F-4AFC-A885-FF9BF49DAA03}"/>
            </a:ext>
          </a:extLst>
        </xdr:cNvPr>
        <xdr:cNvSpPr/>
      </xdr:nvSpPr>
      <xdr:spPr>
        <a:xfrm>
          <a:off x="22110700" y="14351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83</xdr:row>
      <xdr:rowOff>120650</xdr:rowOff>
    </xdr:from>
    <xdr:to>
      <xdr:col>112</xdr:col>
      <xdr:colOff>38100</xdr:colOff>
      <xdr:row>84</xdr:row>
      <xdr:rowOff>50800</xdr:rowOff>
    </xdr:to>
    <xdr:sp macro="" textlink="">
      <xdr:nvSpPr>
        <xdr:cNvPr id="590" name="フローチャート: 判断 589">
          <a:extLst>
            <a:ext uri="{FF2B5EF4-FFF2-40B4-BE49-F238E27FC236}">
              <a16:creationId xmlns:a16="http://schemas.microsoft.com/office/drawing/2014/main" id="{E4E35EC8-C3CB-4034-A081-F143D2AEC384}"/>
            </a:ext>
          </a:extLst>
        </xdr:cNvPr>
        <xdr:cNvSpPr/>
      </xdr:nvSpPr>
      <xdr:spPr>
        <a:xfrm>
          <a:off x="21272500" y="14351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83</xdr:row>
      <xdr:rowOff>120650</xdr:rowOff>
    </xdr:from>
    <xdr:to>
      <xdr:col>107</xdr:col>
      <xdr:colOff>101600</xdr:colOff>
      <xdr:row>84</xdr:row>
      <xdr:rowOff>50800</xdr:rowOff>
    </xdr:to>
    <xdr:sp macro="" textlink="">
      <xdr:nvSpPr>
        <xdr:cNvPr id="591" name="フローチャート: 判断 590">
          <a:extLst>
            <a:ext uri="{FF2B5EF4-FFF2-40B4-BE49-F238E27FC236}">
              <a16:creationId xmlns:a16="http://schemas.microsoft.com/office/drawing/2014/main" id="{4F862E4B-28DA-40B2-8144-04EF21F806B5}"/>
            </a:ext>
          </a:extLst>
        </xdr:cNvPr>
        <xdr:cNvSpPr/>
      </xdr:nvSpPr>
      <xdr:spPr>
        <a:xfrm>
          <a:off x="20383500" y="14351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83</xdr:row>
      <xdr:rowOff>139700</xdr:rowOff>
    </xdr:from>
    <xdr:to>
      <xdr:col>102</xdr:col>
      <xdr:colOff>165100</xdr:colOff>
      <xdr:row>84</xdr:row>
      <xdr:rowOff>69850</xdr:rowOff>
    </xdr:to>
    <xdr:sp macro="" textlink="">
      <xdr:nvSpPr>
        <xdr:cNvPr id="592" name="フローチャート: 判断 591">
          <a:extLst>
            <a:ext uri="{FF2B5EF4-FFF2-40B4-BE49-F238E27FC236}">
              <a16:creationId xmlns:a16="http://schemas.microsoft.com/office/drawing/2014/main" id="{35F5F7D1-0D89-45E4-9E7E-2A2571A1E509}"/>
            </a:ext>
          </a:extLst>
        </xdr:cNvPr>
        <xdr:cNvSpPr/>
      </xdr:nvSpPr>
      <xdr:spPr>
        <a:xfrm>
          <a:off x="19494500" y="143700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83</xdr:row>
      <xdr:rowOff>139700</xdr:rowOff>
    </xdr:from>
    <xdr:to>
      <xdr:col>98</xdr:col>
      <xdr:colOff>38100</xdr:colOff>
      <xdr:row>84</xdr:row>
      <xdr:rowOff>69850</xdr:rowOff>
    </xdr:to>
    <xdr:sp macro="" textlink="">
      <xdr:nvSpPr>
        <xdr:cNvPr id="593" name="フローチャート: 判断 592">
          <a:extLst>
            <a:ext uri="{FF2B5EF4-FFF2-40B4-BE49-F238E27FC236}">
              <a16:creationId xmlns:a16="http://schemas.microsoft.com/office/drawing/2014/main" id="{D2DFDAF8-9EFA-41E6-BE92-6D420BC12D9B}"/>
            </a:ext>
          </a:extLst>
        </xdr:cNvPr>
        <xdr:cNvSpPr/>
      </xdr:nvSpPr>
      <xdr:spPr>
        <a:xfrm>
          <a:off x="18605500" y="143700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594" name="テキスト ボックス 593">
          <a:extLst>
            <a:ext uri="{FF2B5EF4-FFF2-40B4-BE49-F238E27FC236}">
              <a16:creationId xmlns:a16="http://schemas.microsoft.com/office/drawing/2014/main" id="{DC4E759F-8E75-4C98-B593-72423D43DB00}"/>
            </a:ext>
          </a:extLst>
        </xdr:cNvPr>
        <xdr:cNvSpPr txBox="1"/>
      </xdr:nvSpPr>
      <xdr:spPr>
        <a:xfrm>
          <a:off x="21971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595" name="テキスト ボックス 594">
          <a:extLst>
            <a:ext uri="{FF2B5EF4-FFF2-40B4-BE49-F238E27FC236}">
              <a16:creationId xmlns:a16="http://schemas.microsoft.com/office/drawing/2014/main" id="{4B53F758-E86E-496F-B8ED-0F750D7EC325}"/>
            </a:ext>
          </a:extLst>
        </xdr:cNvPr>
        <xdr:cNvSpPr txBox="1"/>
      </xdr:nvSpPr>
      <xdr:spPr>
        <a:xfrm>
          <a:off x="2113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596" name="テキスト ボックス 595">
          <a:extLst>
            <a:ext uri="{FF2B5EF4-FFF2-40B4-BE49-F238E27FC236}">
              <a16:creationId xmlns:a16="http://schemas.microsoft.com/office/drawing/2014/main" id="{96515BAA-9505-42FD-8E85-99091B472C48}"/>
            </a:ext>
          </a:extLst>
        </xdr:cNvPr>
        <xdr:cNvSpPr txBox="1"/>
      </xdr:nvSpPr>
      <xdr:spPr>
        <a:xfrm>
          <a:off x="2024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597" name="テキスト ボックス 596">
          <a:extLst>
            <a:ext uri="{FF2B5EF4-FFF2-40B4-BE49-F238E27FC236}">
              <a16:creationId xmlns:a16="http://schemas.microsoft.com/office/drawing/2014/main" id="{BEA29EC2-9AFE-4D70-BDAA-6BD2B79B9B67}"/>
            </a:ext>
          </a:extLst>
        </xdr:cNvPr>
        <xdr:cNvSpPr txBox="1"/>
      </xdr:nvSpPr>
      <xdr:spPr>
        <a:xfrm>
          <a:off x="19354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598" name="テキスト ボックス 597">
          <a:extLst>
            <a:ext uri="{FF2B5EF4-FFF2-40B4-BE49-F238E27FC236}">
              <a16:creationId xmlns:a16="http://schemas.microsoft.com/office/drawing/2014/main" id="{956AAF84-3908-4FAE-8818-1F82F11AC446}"/>
            </a:ext>
          </a:extLst>
        </xdr:cNvPr>
        <xdr:cNvSpPr txBox="1"/>
      </xdr:nvSpPr>
      <xdr:spPr>
        <a:xfrm>
          <a:off x="18465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85</xdr:row>
      <xdr:rowOff>101600</xdr:rowOff>
    </xdr:from>
    <xdr:to>
      <xdr:col>116</xdr:col>
      <xdr:colOff>114300</xdr:colOff>
      <xdr:row>86</xdr:row>
      <xdr:rowOff>31750</xdr:rowOff>
    </xdr:to>
    <xdr:sp macro="" textlink="">
      <xdr:nvSpPr>
        <xdr:cNvPr id="599" name="楕円 598">
          <a:extLst>
            <a:ext uri="{FF2B5EF4-FFF2-40B4-BE49-F238E27FC236}">
              <a16:creationId xmlns:a16="http://schemas.microsoft.com/office/drawing/2014/main" id="{3F923BC7-976B-41B1-B026-C24DEF3A59D5}"/>
            </a:ext>
          </a:extLst>
        </xdr:cNvPr>
        <xdr:cNvSpPr/>
      </xdr:nvSpPr>
      <xdr:spPr>
        <a:xfrm>
          <a:off x="22110700" y="146748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85</xdr:row>
      <xdr:rowOff>16527</xdr:rowOff>
    </xdr:from>
    <xdr:ext cx="469744" cy="259045"/>
    <xdr:sp macro="" textlink="">
      <xdr:nvSpPr>
        <xdr:cNvPr id="600" name="【児童館】&#10;一人当たり面積該当値テキスト">
          <a:extLst>
            <a:ext uri="{FF2B5EF4-FFF2-40B4-BE49-F238E27FC236}">
              <a16:creationId xmlns:a16="http://schemas.microsoft.com/office/drawing/2014/main" id="{0E2BD91F-193D-4578-A636-F436D0534BBC}"/>
            </a:ext>
          </a:extLst>
        </xdr:cNvPr>
        <xdr:cNvSpPr txBox="1"/>
      </xdr:nvSpPr>
      <xdr:spPr>
        <a:xfrm>
          <a:off x="22199600" y="145897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84</xdr:row>
      <xdr:rowOff>158750</xdr:rowOff>
    </xdr:from>
    <xdr:to>
      <xdr:col>112</xdr:col>
      <xdr:colOff>38100</xdr:colOff>
      <xdr:row>85</xdr:row>
      <xdr:rowOff>88900</xdr:rowOff>
    </xdr:to>
    <xdr:sp macro="" textlink="">
      <xdr:nvSpPr>
        <xdr:cNvPr id="601" name="楕円 600">
          <a:extLst>
            <a:ext uri="{FF2B5EF4-FFF2-40B4-BE49-F238E27FC236}">
              <a16:creationId xmlns:a16="http://schemas.microsoft.com/office/drawing/2014/main" id="{1DE7C6EB-96C3-4BC0-831E-87DA103FA6DF}"/>
            </a:ext>
          </a:extLst>
        </xdr:cNvPr>
        <xdr:cNvSpPr/>
      </xdr:nvSpPr>
      <xdr:spPr>
        <a:xfrm>
          <a:off x="21272500" y="145605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85</xdr:row>
      <xdr:rowOff>38100</xdr:rowOff>
    </xdr:from>
    <xdr:to>
      <xdr:col>116</xdr:col>
      <xdr:colOff>63500</xdr:colOff>
      <xdr:row>85</xdr:row>
      <xdr:rowOff>152400</xdr:rowOff>
    </xdr:to>
    <xdr:cxnSp macro="">
      <xdr:nvCxnSpPr>
        <xdr:cNvPr id="602" name="直線コネクタ 601">
          <a:extLst>
            <a:ext uri="{FF2B5EF4-FFF2-40B4-BE49-F238E27FC236}">
              <a16:creationId xmlns:a16="http://schemas.microsoft.com/office/drawing/2014/main" id="{41215651-D01C-4114-876F-A7F266B7667A}"/>
            </a:ext>
          </a:extLst>
        </xdr:cNvPr>
        <xdr:cNvCxnSpPr/>
      </xdr:nvCxnSpPr>
      <xdr:spPr>
        <a:xfrm>
          <a:off x="21323300" y="14611350"/>
          <a:ext cx="838200" cy="1143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84</xdr:row>
      <xdr:rowOff>158750</xdr:rowOff>
    </xdr:from>
    <xdr:to>
      <xdr:col>107</xdr:col>
      <xdr:colOff>101600</xdr:colOff>
      <xdr:row>85</xdr:row>
      <xdr:rowOff>88900</xdr:rowOff>
    </xdr:to>
    <xdr:sp macro="" textlink="">
      <xdr:nvSpPr>
        <xdr:cNvPr id="603" name="楕円 602">
          <a:extLst>
            <a:ext uri="{FF2B5EF4-FFF2-40B4-BE49-F238E27FC236}">
              <a16:creationId xmlns:a16="http://schemas.microsoft.com/office/drawing/2014/main" id="{CD1C9AF7-AC91-444A-B8F2-BCC11B1CFD02}"/>
            </a:ext>
          </a:extLst>
        </xdr:cNvPr>
        <xdr:cNvSpPr/>
      </xdr:nvSpPr>
      <xdr:spPr>
        <a:xfrm>
          <a:off x="20383500" y="145605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85</xdr:row>
      <xdr:rowOff>38100</xdr:rowOff>
    </xdr:from>
    <xdr:to>
      <xdr:col>111</xdr:col>
      <xdr:colOff>177800</xdr:colOff>
      <xdr:row>85</xdr:row>
      <xdr:rowOff>38100</xdr:rowOff>
    </xdr:to>
    <xdr:cxnSp macro="">
      <xdr:nvCxnSpPr>
        <xdr:cNvPr id="604" name="直線コネクタ 603">
          <a:extLst>
            <a:ext uri="{FF2B5EF4-FFF2-40B4-BE49-F238E27FC236}">
              <a16:creationId xmlns:a16="http://schemas.microsoft.com/office/drawing/2014/main" id="{FCE90C9F-B157-452B-B4AF-532BF66E5F18}"/>
            </a:ext>
          </a:extLst>
        </xdr:cNvPr>
        <xdr:cNvCxnSpPr/>
      </xdr:nvCxnSpPr>
      <xdr:spPr>
        <a:xfrm>
          <a:off x="20434300" y="1461135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84</xdr:row>
      <xdr:rowOff>158750</xdr:rowOff>
    </xdr:from>
    <xdr:to>
      <xdr:col>102</xdr:col>
      <xdr:colOff>165100</xdr:colOff>
      <xdr:row>85</xdr:row>
      <xdr:rowOff>88900</xdr:rowOff>
    </xdr:to>
    <xdr:sp macro="" textlink="">
      <xdr:nvSpPr>
        <xdr:cNvPr id="605" name="楕円 604">
          <a:extLst>
            <a:ext uri="{FF2B5EF4-FFF2-40B4-BE49-F238E27FC236}">
              <a16:creationId xmlns:a16="http://schemas.microsoft.com/office/drawing/2014/main" id="{B0820521-9FC6-44AD-9A41-88E250ABE0BF}"/>
            </a:ext>
          </a:extLst>
        </xdr:cNvPr>
        <xdr:cNvSpPr/>
      </xdr:nvSpPr>
      <xdr:spPr>
        <a:xfrm>
          <a:off x="19494500" y="145605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85</xdr:row>
      <xdr:rowOff>38100</xdr:rowOff>
    </xdr:from>
    <xdr:to>
      <xdr:col>107</xdr:col>
      <xdr:colOff>50800</xdr:colOff>
      <xdr:row>85</xdr:row>
      <xdr:rowOff>38100</xdr:rowOff>
    </xdr:to>
    <xdr:cxnSp macro="">
      <xdr:nvCxnSpPr>
        <xdr:cNvPr id="606" name="直線コネクタ 605">
          <a:extLst>
            <a:ext uri="{FF2B5EF4-FFF2-40B4-BE49-F238E27FC236}">
              <a16:creationId xmlns:a16="http://schemas.microsoft.com/office/drawing/2014/main" id="{C55DFCCA-4D30-43DB-97DC-56B6C8BF8D3F}"/>
            </a:ext>
          </a:extLst>
        </xdr:cNvPr>
        <xdr:cNvCxnSpPr/>
      </xdr:nvCxnSpPr>
      <xdr:spPr>
        <a:xfrm>
          <a:off x="19545300" y="1461135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84</xdr:row>
      <xdr:rowOff>158750</xdr:rowOff>
    </xdr:from>
    <xdr:to>
      <xdr:col>98</xdr:col>
      <xdr:colOff>38100</xdr:colOff>
      <xdr:row>85</xdr:row>
      <xdr:rowOff>88900</xdr:rowOff>
    </xdr:to>
    <xdr:sp macro="" textlink="">
      <xdr:nvSpPr>
        <xdr:cNvPr id="607" name="楕円 606">
          <a:extLst>
            <a:ext uri="{FF2B5EF4-FFF2-40B4-BE49-F238E27FC236}">
              <a16:creationId xmlns:a16="http://schemas.microsoft.com/office/drawing/2014/main" id="{E5EC5B9A-298C-494D-9115-8E38185DC806}"/>
            </a:ext>
          </a:extLst>
        </xdr:cNvPr>
        <xdr:cNvSpPr/>
      </xdr:nvSpPr>
      <xdr:spPr>
        <a:xfrm>
          <a:off x="18605500" y="145605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85</xdr:row>
      <xdr:rowOff>38100</xdr:rowOff>
    </xdr:from>
    <xdr:to>
      <xdr:col>102</xdr:col>
      <xdr:colOff>114300</xdr:colOff>
      <xdr:row>85</xdr:row>
      <xdr:rowOff>38100</xdr:rowOff>
    </xdr:to>
    <xdr:cxnSp macro="">
      <xdr:nvCxnSpPr>
        <xdr:cNvPr id="608" name="直線コネクタ 607">
          <a:extLst>
            <a:ext uri="{FF2B5EF4-FFF2-40B4-BE49-F238E27FC236}">
              <a16:creationId xmlns:a16="http://schemas.microsoft.com/office/drawing/2014/main" id="{E0E66B37-A2F7-40B0-A3F4-E66FFB3BD248}"/>
            </a:ext>
          </a:extLst>
        </xdr:cNvPr>
        <xdr:cNvCxnSpPr/>
      </xdr:nvCxnSpPr>
      <xdr:spPr>
        <a:xfrm>
          <a:off x="18656300" y="1461135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82</xdr:row>
      <xdr:rowOff>67327</xdr:rowOff>
    </xdr:from>
    <xdr:ext cx="469744" cy="259045"/>
    <xdr:sp macro="" textlink="">
      <xdr:nvSpPr>
        <xdr:cNvPr id="609" name="n_1aveValue【児童館】&#10;一人当たり面積">
          <a:extLst>
            <a:ext uri="{FF2B5EF4-FFF2-40B4-BE49-F238E27FC236}">
              <a16:creationId xmlns:a16="http://schemas.microsoft.com/office/drawing/2014/main" id="{6CB7C770-7ABC-4986-B9AB-4AFCD468B392}"/>
            </a:ext>
          </a:extLst>
        </xdr:cNvPr>
        <xdr:cNvSpPr txBox="1"/>
      </xdr:nvSpPr>
      <xdr:spPr>
        <a:xfrm>
          <a:off x="21075727" y="141262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82</xdr:row>
      <xdr:rowOff>67327</xdr:rowOff>
    </xdr:from>
    <xdr:ext cx="469744" cy="259045"/>
    <xdr:sp macro="" textlink="">
      <xdr:nvSpPr>
        <xdr:cNvPr id="610" name="n_2aveValue【児童館】&#10;一人当たり面積">
          <a:extLst>
            <a:ext uri="{FF2B5EF4-FFF2-40B4-BE49-F238E27FC236}">
              <a16:creationId xmlns:a16="http://schemas.microsoft.com/office/drawing/2014/main" id="{18F9843F-F85A-4D9B-9D8E-69C6CF36D7D7}"/>
            </a:ext>
          </a:extLst>
        </xdr:cNvPr>
        <xdr:cNvSpPr txBox="1"/>
      </xdr:nvSpPr>
      <xdr:spPr>
        <a:xfrm>
          <a:off x="20199427" y="141262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82</xdr:row>
      <xdr:rowOff>86377</xdr:rowOff>
    </xdr:from>
    <xdr:ext cx="469744" cy="259045"/>
    <xdr:sp macro="" textlink="">
      <xdr:nvSpPr>
        <xdr:cNvPr id="611" name="n_3aveValue【児童館】&#10;一人当たり面積">
          <a:extLst>
            <a:ext uri="{FF2B5EF4-FFF2-40B4-BE49-F238E27FC236}">
              <a16:creationId xmlns:a16="http://schemas.microsoft.com/office/drawing/2014/main" id="{2111B202-72B4-4587-9CA5-4E031A1E2CD2}"/>
            </a:ext>
          </a:extLst>
        </xdr:cNvPr>
        <xdr:cNvSpPr txBox="1"/>
      </xdr:nvSpPr>
      <xdr:spPr>
        <a:xfrm>
          <a:off x="19310427" y="141452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82</xdr:row>
      <xdr:rowOff>86377</xdr:rowOff>
    </xdr:from>
    <xdr:ext cx="469744" cy="259045"/>
    <xdr:sp macro="" textlink="">
      <xdr:nvSpPr>
        <xdr:cNvPr id="612" name="n_4aveValue【児童館】&#10;一人当たり面積">
          <a:extLst>
            <a:ext uri="{FF2B5EF4-FFF2-40B4-BE49-F238E27FC236}">
              <a16:creationId xmlns:a16="http://schemas.microsoft.com/office/drawing/2014/main" id="{D25D4996-B857-4D82-955E-55A56CDE4214}"/>
            </a:ext>
          </a:extLst>
        </xdr:cNvPr>
        <xdr:cNvSpPr txBox="1"/>
      </xdr:nvSpPr>
      <xdr:spPr>
        <a:xfrm>
          <a:off x="18421427" y="141452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85</xdr:row>
      <xdr:rowOff>80027</xdr:rowOff>
    </xdr:from>
    <xdr:ext cx="469744" cy="259045"/>
    <xdr:sp macro="" textlink="">
      <xdr:nvSpPr>
        <xdr:cNvPr id="613" name="n_1mainValue【児童館】&#10;一人当たり面積">
          <a:extLst>
            <a:ext uri="{FF2B5EF4-FFF2-40B4-BE49-F238E27FC236}">
              <a16:creationId xmlns:a16="http://schemas.microsoft.com/office/drawing/2014/main" id="{E946B584-ADCA-487C-951B-38C7F828AC66}"/>
            </a:ext>
          </a:extLst>
        </xdr:cNvPr>
        <xdr:cNvSpPr txBox="1"/>
      </xdr:nvSpPr>
      <xdr:spPr>
        <a:xfrm>
          <a:off x="21075727" y="146532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85</xdr:row>
      <xdr:rowOff>80027</xdr:rowOff>
    </xdr:from>
    <xdr:ext cx="469744" cy="259045"/>
    <xdr:sp macro="" textlink="">
      <xdr:nvSpPr>
        <xdr:cNvPr id="614" name="n_2mainValue【児童館】&#10;一人当たり面積">
          <a:extLst>
            <a:ext uri="{FF2B5EF4-FFF2-40B4-BE49-F238E27FC236}">
              <a16:creationId xmlns:a16="http://schemas.microsoft.com/office/drawing/2014/main" id="{DDE17415-DF5B-46F3-8363-1473A83BA3FB}"/>
            </a:ext>
          </a:extLst>
        </xdr:cNvPr>
        <xdr:cNvSpPr txBox="1"/>
      </xdr:nvSpPr>
      <xdr:spPr>
        <a:xfrm>
          <a:off x="20199427" y="146532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85</xdr:row>
      <xdr:rowOff>80027</xdr:rowOff>
    </xdr:from>
    <xdr:ext cx="469744" cy="259045"/>
    <xdr:sp macro="" textlink="">
      <xdr:nvSpPr>
        <xdr:cNvPr id="615" name="n_3mainValue【児童館】&#10;一人当たり面積">
          <a:extLst>
            <a:ext uri="{FF2B5EF4-FFF2-40B4-BE49-F238E27FC236}">
              <a16:creationId xmlns:a16="http://schemas.microsoft.com/office/drawing/2014/main" id="{7EF4552D-8EC1-4FB3-88E6-75A023AA7D18}"/>
            </a:ext>
          </a:extLst>
        </xdr:cNvPr>
        <xdr:cNvSpPr txBox="1"/>
      </xdr:nvSpPr>
      <xdr:spPr>
        <a:xfrm>
          <a:off x="19310427" y="146532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85</xdr:row>
      <xdr:rowOff>80027</xdr:rowOff>
    </xdr:from>
    <xdr:ext cx="469744" cy="259045"/>
    <xdr:sp macro="" textlink="">
      <xdr:nvSpPr>
        <xdr:cNvPr id="616" name="n_4mainValue【児童館】&#10;一人当たり面積">
          <a:extLst>
            <a:ext uri="{FF2B5EF4-FFF2-40B4-BE49-F238E27FC236}">
              <a16:creationId xmlns:a16="http://schemas.microsoft.com/office/drawing/2014/main" id="{045F16B5-8234-41FF-B2F1-ECC39882E99C}"/>
            </a:ext>
          </a:extLst>
        </xdr:cNvPr>
        <xdr:cNvSpPr txBox="1"/>
      </xdr:nvSpPr>
      <xdr:spPr>
        <a:xfrm>
          <a:off x="18421427" y="146532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617" name="正方形/長方形 616">
          <a:extLst>
            <a:ext uri="{FF2B5EF4-FFF2-40B4-BE49-F238E27FC236}">
              <a16:creationId xmlns:a16="http://schemas.microsoft.com/office/drawing/2014/main" id="{56C4EDCB-ADC1-487C-9BFB-6CC4A56D3478}"/>
            </a:ext>
          </a:extLst>
        </xdr:cNvPr>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618" name="正方形/長方形 617">
          <a:extLst>
            <a:ext uri="{FF2B5EF4-FFF2-40B4-BE49-F238E27FC236}">
              <a16:creationId xmlns:a16="http://schemas.microsoft.com/office/drawing/2014/main" id="{C32459A3-862A-4521-96EC-F9468ED1321F}"/>
            </a:ext>
          </a:extLst>
        </xdr:cNvPr>
        <xdr:cNvSpPr/>
      </xdr:nvSpPr>
      <xdr:spPr>
        <a:xfrm>
          <a:off x="12573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619" name="正方形/長方形 618">
          <a:extLst>
            <a:ext uri="{FF2B5EF4-FFF2-40B4-BE49-F238E27FC236}">
              <a16:creationId xmlns:a16="http://schemas.microsoft.com/office/drawing/2014/main" id="{2A9556C0-C567-428A-8395-A46EF517CD62}"/>
            </a:ext>
          </a:extLst>
        </xdr:cNvPr>
        <xdr:cNvSpPr/>
      </xdr:nvSpPr>
      <xdr:spPr>
        <a:xfrm>
          <a:off x="12573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73/91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620" name="正方形/長方形 619">
          <a:extLst>
            <a:ext uri="{FF2B5EF4-FFF2-40B4-BE49-F238E27FC236}">
              <a16:creationId xmlns:a16="http://schemas.microsoft.com/office/drawing/2014/main" id="{8AF34174-B613-4E6C-A130-183EC370A7DA}"/>
            </a:ext>
          </a:extLst>
        </xdr:cNvPr>
        <xdr:cNvSpPr/>
      </xdr:nvSpPr>
      <xdr:spPr>
        <a:xfrm>
          <a:off x="135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621" name="正方形/長方形 620">
          <a:extLst>
            <a:ext uri="{FF2B5EF4-FFF2-40B4-BE49-F238E27FC236}">
              <a16:creationId xmlns:a16="http://schemas.microsoft.com/office/drawing/2014/main" id="{B569FA37-B361-4945-A88B-96359B67AACD}"/>
            </a:ext>
          </a:extLst>
        </xdr:cNvPr>
        <xdr:cNvSpPr/>
      </xdr:nvSpPr>
      <xdr:spPr>
        <a:xfrm>
          <a:off x="135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622" name="正方形/長方形 621">
          <a:extLst>
            <a:ext uri="{FF2B5EF4-FFF2-40B4-BE49-F238E27FC236}">
              <a16:creationId xmlns:a16="http://schemas.microsoft.com/office/drawing/2014/main" id="{8F5895E6-40CE-46BA-A3B1-6C163C909D52}"/>
            </a:ext>
          </a:extLst>
        </xdr:cNvPr>
        <xdr:cNvSpPr/>
      </xdr:nvSpPr>
      <xdr:spPr>
        <a:xfrm>
          <a:off x="14732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623" name="正方形/長方形 622">
          <a:extLst>
            <a:ext uri="{FF2B5EF4-FFF2-40B4-BE49-F238E27FC236}">
              <a16:creationId xmlns:a16="http://schemas.microsoft.com/office/drawing/2014/main" id="{BC4A2716-24AE-41DD-94C9-B0DCD3C41225}"/>
            </a:ext>
          </a:extLst>
        </xdr:cNvPr>
        <xdr:cNvSpPr/>
      </xdr:nvSpPr>
      <xdr:spPr>
        <a:xfrm>
          <a:off x="14732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624" name="正方形/長方形 623">
          <a:extLst>
            <a:ext uri="{FF2B5EF4-FFF2-40B4-BE49-F238E27FC236}">
              <a16:creationId xmlns:a16="http://schemas.microsoft.com/office/drawing/2014/main" id="{2149F69B-728A-42DF-92B1-64892B66EBED}"/>
            </a:ext>
          </a:extLst>
        </xdr:cNvPr>
        <xdr:cNvSpPr/>
      </xdr:nvSpPr>
      <xdr:spPr>
        <a:xfrm>
          <a:off x="12446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625" name="テキスト ボックス 624">
          <a:extLst>
            <a:ext uri="{FF2B5EF4-FFF2-40B4-BE49-F238E27FC236}">
              <a16:creationId xmlns:a16="http://schemas.microsoft.com/office/drawing/2014/main" id="{8C6A0C3E-E4B4-4458-836B-8482A2FC44C4}"/>
            </a:ext>
          </a:extLst>
        </xdr:cNvPr>
        <xdr:cNvSpPr txBox="1"/>
      </xdr:nvSpPr>
      <xdr:spPr>
        <a:xfrm>
          <a:off x="12407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626" name="直線コネクタ 625">
          <a:extLst>
            <a:ext uri="{FF2B5EF4-FFF2-40B4-BE49-F238E27FC236}">
              <a16:creationId xmlns:a16="http://schemas.microsoft.com/office/drawing/2014/main" id="{48DDBAFB-B58E-4A5F-8958-A422D489011D}"/>
            </a:ext>
          </a:extLst>
        </xdr:cNvPr>
        <xdr:cNvCxnSpPr/>
      </xdr:nvCxnSpPr>
      <xdr:spPr>
        <a:xfrm>
          <a:off x="12446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627" name="テキスト ボックス 626">
          <a:extLst>
            <a:ext uri="{FF2B5EF4-FFF2-40B4-BE49-F238E27FC236}">
              <a16:creationId xmlns:a16="http://schemas.microsoft.com/office/drawing/2014/main" id="{1A0DE012-1880-4281-ACFF-4425E187D6C0}"/>
            </a:ext>
          </a:extLst>
        </xdr:cNvPr>
        <xdr:cNvSpPr txBox="1"/>
      </xdr:nvSpPr>
      <xdr:spPr>
        <a:xfrm>
          <a:off x="11978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108</xdr:row>
      <xdr:rowOff>152400</xdr:rowOff>
    </xdr:from>
    <xdr:to>
      <xdr:col>89</xdr:col>
      <xdr:colOff>177800</xdr:colOff>
      <xdr:row>108</xdr:row>
      <xdr:rowOff>152400</xdr:rowOff>
    </xdr:to>
    <xdr:cxnSp macro="">
      <xdr:nvCxnSpPr>
        <xdr:cNvPr id="628" name="直線コネクタ 627">
          <a:extLst>
            <a:ext uri="{FF2B5EF4-FFF2-40B4-BE49-F238E27FC236}">
              <a16:creationId xmlns:a16="http://schemas.microsoft.com/office/drawing/2014/main" id="{7B89E387-2E94-4D8D-B720-7E4DC1BC9DE9}"/>
            </a:ext>
          </a:extLst>
        </xdr:cNvPr>
        <xdr:cNvCxnSpPr/>
      </xdr:nvCxnSpPr>
      <xdr:spPr>
        <a:xfrm>
          <a:off x="12446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10177</xdr:rowOff>
    </xdr:from>
    <xdr:ext cx="467179" cy="259045"/>
    <xdr:sp macro="" textlink="">
      <xdr:nvSpPr>
        <xdr:cNvPr id="629" name="テキスト ボックス 628">
          <a:extLst>
            <a:ext uri="{FF2B5EF4-FFF2-40B4-BE49-F238E27FC236}">
              <a16:creationId xmlns:a16="http://schemas.microsoft.com/office/drawing/2014/main" id="{80A28039-1B2F-4B47-8484-09F176787CC8}"/>
            </a:ext>
          </a:extLst>
        </xdr:cNvPr>
        <xdr:cNvSpPr txBox="1"/>
      </xdr:nvSpPr>
      <xdr:spPr>
        <a:xfrm>
          <a:off x="11978821" y="185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106</xdr:row>
      <xdr:rowOff>114300</xdr:rowOff>
    </xdr:from>
    <xdr:to>
      <xdr:col>89</xdr:col>
      <xdr:colOff>177800</xdr:colOff>
      <xdr:row>106</xdr:row>
      <xdr:rowOff>114300</xdr:rowOff>
    </xdr:to>
    <xdr:cxnSp macro="">
      <xdr:nvCxnSpPr>
        <xdr:cNvPr id="630" name="直線コネクタ 629">
          <a:extLst>
            <a:ext uri="{FF2B5EF4-FFF2-40B4-BE49-F238E27FC236}">
              <a16:creationId xmlns:a16="http://schemas.microsoft.com/office/drawing/2014/main" id="{5174F9A5-D30D-42DB-9B09-2CCAE8B0583F}"/>
            </a:ext>
          </a:extLst>
        </xdr:cNvPr>
        <xdr:cNvCxnSpPr/>
      </xdr:nvCxnSpPr>
      <xdr:spPr>
        <a:xfrm>
          <a:off x="12446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105</xdr:row>
      <xdr:rowOff>143527</xdr:rowOff>
    </xdr:from>
    <xdr:ext cx="403059" cy="259045"/>
    <xdr:sp macro="" textlink="">
      <xdr:nvSpPr>
        <xdr:cNvPr id="631" name="テキスト ボックス 630">
          <a:extLst>
            <a:ext uri="{FF2B5EF4-FFF2-40B4-BE49-F238E27FC236}">
              <a16:creationId xmlns:a16="http://schemas.microsoft.com/office/drawing/2014/main" id="{ABE962D6-1F74-4311-9FF4-82B2BB267C0D}"/>
            </a:ext>
          </a:extLst>
        </xdr:cNvPr>
        <xdr:cNvSpPr txBox="1"/>
      </xdr:nvSpPr>
      <xdr:spPr>
        <a:xfrm>
          <a:off x="12042941" y="1814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104</xdr:row>
      <xdr:rowOff>76200</xdr:rowOff>
    </xdr:from>
    <xdr:to>
      <xdr:col>89</xdr:col>
      <xdr:colOff>177800</xdr:colOff>
      <xdr:row>104</xdr:row>
      <xdr:rowOff>76200</xdr:rowOff>
    </xdr:to>
    <xdr:cxnSp macro="">
      <xdr:nvCxnSpPr>
        <xdr:cNvPr id="632" name="直線コネクタ 631">
          <a:extLst>
            <a:ext uri="{FF2B5EF4-FFF2-40B4-BE49-F238E27FC236}">
              <a16:creationId xmlns:a16="http://schemas.microsoft.com/office/drawing/2014/main" id="{F70416E3-5299-421D-87F9-93CE86CBBFFB}"/>
            </a:ext>
          </a:extLst>
        </xdr:cNvPr>
        <xdr:cNvCxnSpPr/>
      </xdr:nvCxnSpPr>
      <xdr:spPr>
        <a:xfrm>
          <a:off x="12446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103</xdr:row>
      <xdr:rowOff>105427</xdr:rowOff>
    </xdr:from>
    <xdr:ext cx="403059" cy="259045"/>
    <xdr:sp macro="" textlink="">
      <xdr:nvSpPr>
        <xdr:cNvPr id="633" name="テキスト ボックス 632">
          <a:extLst>
            <a:ext uri="{FF2B5EF4-FFF2-40B4-BE49-F238E27FC236}">
              <a16:creationId xmlns:a16="http://schemas.microsoft.com/office/drawing/2014/main" id="{A6776D79-B538-4BDA-970E-4AA8E013B7CE}"/>
            </a:ext>
          </a:extLst>
        </xdr:cNvPr>
        <xdr:cNvSpPr txBox="1"/>
      </xdr:nvSpPr>
      <xdr:spPr>
        <a:xfrm>
          <a:off x="12042941" y="1776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102</xdr:row>
      <xdr:rowOff>38100</xdr:rowOff>
    </xdr:from>
    <xdr:to>
      <xdr:col>89</xdr:col>
      <xdr:colOff>177800</xdr:colOff>
      <xdr:row>102</xdr:row>
      <xdr:rowOff>38100</xdr:rowOff>
    </xdr:to>
    <xdr:cxnSp macro="">
      <xdr:nvCxnSpPr>
        <xdr:cNvPr id="634" name="直線コネクタ 633">
          <a:extLst>
            <a:ext uri="{FF2B5EF4-FFF2-40B4-BE49-F238E27FC236}">
              <a16:creationId xmlns:a16="http://schemas.microsoft.com/office/drawing/2014/main" id="{FBFA66AF-3B68-4134-9B58-5E3B3A382AF5}"/>
            </a:ext>
          </a:extLst>
        </xdr:cNvPr>
        <xdr:cNvCxnSpPr/>
      </xdr:nvCxnSpPr>
      <xdr:spPr>
        <a:xfrm>
          <a:off x="12446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101</xdr:row>
      <xdr:rowOff>67327</xdr:rowOff>
    </xdr:from>
    <xdr:ext cx="403059" cy="259045"/>
    <xdr:sp macro="" textlink="">
      <xdr:nvSpPr>
        <xdr:cNvPr id="635" name="テキスト ボックス 634">
          <a:extLst>
            <a:ext uri="{FF2B5EF4-FFF2-40B4-BE49-F238E27FC236}">
              <a16:creationId xmlns:a16="http://schemas.microsoft.com/office/drawing/2014/main" id="{B9BE36A7-CAE9-4ABD-AE86-C4BA9C372ED7}"/>
            </a:ext>
          </a:extLst>
        </xdr:cNvPr>
        <xdr:cNvSpPr txBox="1"/>
      </xdr:nvSpPr>
      <xdr:spPr>
        <a:xfrm>
          <a:off x="12042941" y="1738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100</xdr:row>
      <xdr:rowOff>0</xdr:rowOff>
    </xdr:from>
    <xdr:to>
      <xdr:col>89</xdr:col>
      <xdr:colOff>177800</xdr:colOff>
      <xdr:row>100</xdr:row>
      <xdr:rowOff>0</xdr:rowOff>
    </xdr:to>
    <xdr:cxnSp macro="">
      <xdr:nvCxnSpPr>
        <xdr:cNvPr id="636" name="直線コネクタ 635">
          <a:extLst>
            <a:ext uri="{FF2B5EF4-FFF2-40B4-BE49-F238E27FC236}">
              <a16:creationId xmlns:a16="http://schemas.microsoft.com/office/drawing/2014/main" id="{EC69A23E-159A-43E3-B1C4-0373D294F67B}"/>
            </a:ext>
          </a:extLst>
        </xdr:cNvPr>
        <xdr:cNvCxnSpPr/>
      </xdr:nvCxnSpPr>
      <xdr:spPr>
        <a:xfrm>
          <a:off x="12446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99</xdr:row>
      <xdr:rowOff>29227</xdr:rowOff>
    </xdr:from>
    <xdr:ext cx="403059" cy="259045"/>
    <xdr:sp macro="" textlink="">
      <xdr:nvSpPr>
        <xdr:cNvPr id="637" name="テキスト ボックス 636">
          <a:extLst>
            <a:ext uri="{FF2B5EF4-FFF2-40B4-BE49-F238E27FC236}">
              <a16:creationId xmlns:a16="http://schemas.microsoft.com/office/drawing/2014/main" id="{04C572C1-DD84-41E3-8B0B-5AA48A7ED000}"/>
            </a:ext>
          </a:extLst>
        </xdr:cNvPr>
        <xdr:cNvSpPr txBox="1"/>
      </xdr:nvSpPr>
      <xdr:spPr>
        <a:xfrm>
          <a:off x="12042941" y="1700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638" name="直線コネクタ 637">
          <a:extLst>
            <a:ext uri="{FF2B5EF4-FFF2-40B4-BE49-F238E27FC236}">
              <a16:creationId xmlns:a16="http://schemas.microsoft.com/office/drawing/2014/main" id="{E0961785-5195-4AE8-8B72-6EABF526DCEF}"/>
            </a:ext>
          </a:extLst>
        </xdr:cNvPr>
        <xdr:cNvCxnSpPr/>
      </xdr:nvCxnSpPr>
      <xdr:spPr>
        <a:xfrm>
          <a:off x="12446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96</xdr:row>
      <xdr:rowOff>162577</xdr:rowOff>
    </xdr:from>
    <xdr:ext cx="338939" cy="259045"/>
    <xdr:sp macro="" textlink="">
      <xdr:nvSpPr>
        <xdr:cNvPr id="639" name="テキスト ボックス 638">
          <a:extLst>
            <a:ext uri="{FF2B5EF4-FFF2-40B4-BE49-F238E27FC236}">
              <a16:creationId xmlns:a16="http://schemas.microsoft.com/office/drawing/2014/main" id="{F03F779E-F4B4-4539-A395-A586D2A3C15B}"/>
            </a:ext>
          </a:extLst>
        </xdr:cNvPr>
        <xdr:cNvSpPr txBox="1"/>
      </xdr:nvSpPr>
      <xdr:spPr>
        <a:xfrm>
          <a:off x="12107061" y="1662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90</xdr:col>
      <xdr:colOff>25400</xdr:colOff>
      <xdr:row>111</xdr:row>
      <xdr:rowOff>19050</xdr:rowOff>
    </xdr:to>
    <xdr:sp macro="" textlink="">
      <xdr:nvSpPr>
        <xdr:cNvPr id="640" name="【公民館】&#10;有形固定資産減価償却率グラフ枠">
          <a:extLst>
            <a:ext uri="{FF2B5EF4-FFF2-40B4-BE49-F238E27FC236}">
              <a16:creationId xmlns:a16="http://schemas.microsoft.com/office/drawing/2014/main" id="{1417905B-CE6D-4C0A-A5AE-562D6C447B48}"/>
            </a:ext>
          </a:extLst>
        </xdr:cNvPr>
        <xdr:cNvSpPr/>
      </xdr:nvSpPr>
      <xdr:spPr>
        <a:xfrm>
          <a:off x="12446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99</xdr:row>
      <xdr:rowOff>97155</xdr:rowOff>
    </xdr:from>
    <xdr:to>
      <xdr:col>85</xdr:col>
      <xdr:colOff>126364</xdr:colOff>
      <xdr:row>108</xdr:row>
      <xdr:rowOff>152400</xdr:rowOff>
    </xdr:to>
    <xdr:cxnSp macro="">
      <xdr:nvCxnSpPr>
        <xdr:cNvPr id="641" name="直線コネクタ 640">
          <a:extLst>
            <a:ext uri="{FF2B5EF4-FFF2-40B4-BE49-F238E27FC236}">
              <a16:creationId xmlns:a16="http://schemas.microsoft.com/office/drawing/2014/main" id="{F2895DEC-6A53-417F-87E6-FB15D970F9D0}"/>
            </a:ext>
          </a:extLst>
        </xdr:cNvPr>
        <xdr:cNvCxnSpPr/>
      </xdr:nvCxnSpPr>
      <xdr:spPr>
        <a:xfrm flipV="1">
          <a:off x="16318864" y="17070705"/>
          <a:ext cx="0" cy="159829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108</xdr:row>
      <xdr:rowOff>156227</xdr:rowOff>
    </xdr:from>
    <xdr:ext cx="469744" cy="259045"/>
    <xdr:sp macro="" textlink="">
      <xdr:nvSpPr>
        <xdr:cNvPr id="642" name="【公民館】&#10;有形固定資産減価償却率最小値テキスト">
          <a:extLst>
            <a:ext uri="{FF2B5EF4-FFF2-40B4-BE49-F238E27FC236}">
              <a16:creationId xmlns:a16="http://schemas.microsoft.com/office/drawing/2014/main" id="{F1255E5C-4FC9-4DA0-9D15-687B94BBCFEE}"/>
            </a:ext>
          </a:extLst>
        </xdr:cNvPr>
        <xdr:cNvSpPr txBox="1"/>
      </xdr:nvSpPr>
      <xdr:spPr>
        <a:xfrm>
          <a:off x="16357600" y="1867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108</xdr:row>
      <xdr:rowOff>152400</xdr:rowOff>
    </xdr:from>
    <xdr:to>
      <xdr:col>86</xdr:col>
      <xdr:colOff>25400</xdr:colOff>
      <xdr:row>108</xdr:row>
      <xdr:rowOff>152400</xdr:rowOff>
    </xdr:to>
    <xdr:cxnSp macro="">
      <xdr:nvCxnSpPr>
        <xdr:cNvPr id="643" name="直線コネクタ 642">
          <a:extLst>
            <a:ext uri="{FF2B5EF4-FFF2-40B4-BE49-F238E27FC236}">
              <a16:creationId xmlns:a16="http://schemas.microsoft.com/office/drawing/2014/main" id="{294474F7-FE0F-45F9-99B4-289F89D86746}"/>
            </a:ext>
          </a:extLst>
        </xdr:cNvPr>
        <xdr:cNvCxnSpPr/>
      </xdr:nvCxnSpPr>
      <xdr:spPr>
        <a:xfrm>
          <a:off x="16230600" y="1866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98</xdr:row>
      <xdr:rowOff>43832</xdr:rowOff>
    </xdr:from>
    <xdr:ext cx="405111" cy="259045"/>
    <xdr:sp macro="" textlink="">
      <xdr:nvSpPr>
        <xdr:cNvPr id="644" name="【公民館】&#10;有形固定資産減価償却率最大値テキスト">
          <a:extLst>
            <a:ext uri="{FF2B5EF4-FFF2-40B4-BE49-F238E27FC236}">
              <a16:creationId xmlns:a16="http://schemas.microsoft.com/office/drawing/2014/main" id="{147F2AB7-24AA-471F-A294-C1DBC4B1D30B}"/>
            </a:ext>
          </a:extLst>
        </xdr:cNvPr>
        <xdr:cNvSpPr txBox="1"/>
      </xdr:nvSpPr>
      <xdr:spPr>
        <a:xfrm>
          <a:off x="16357600" y="168459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99</xdr:row>
      <xdr:rowOff>97155</xdr:rowOff>
    </xdr:from>
    <xdr:to>
      <xdr:col>86</xdr:col>
      <xdr:colOff>25400</xdr:colOff>
      <xdr:row>99</xdr:row>
      <xdr:rowOff>97155</xdr:rowOff>
    </xdr:to>
    <xdr:cxnSp macro="">
      <xdr:nvCxnSpPr>
        <xdr:cNvPr id="645" name="直線コネクタ 644">
          <a:extLst>
            <a:ext uri="{FF2B5EF4-FFF2-40B4-BE49-F238E27FC236}">
              <a16:creationId xmlns:a16="http://schemas.microsoft.com/office/drawing/2014/main" id="{30966EF5-C1DF-42EC-AAF6-651D0F4A4B6F}"/>
            </a:ext>
          </a:extLst>
        </xdr:cNvPr>
        <xdr:cNvCxnSpPr/>
      </xdr:nvCxnSpPr>
      <xdr:spPr>
        <a:xfrm>
          <a:off x="16230600" y="1707070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103</xdr:row>
      <xdr:rowOff>99713</xdr:rowOff>
    </xdr:from>
    <xdr:ext cx="405111" cy="259045"/>
    <xdr:sp macro="" textlink="">
      <xdr:nvSpPr>
        <xdr:cNvPr id="646" name="【公民館】&#10;有形固定資産減価償却率平均値テキスト">
          <a:extLst>
            <a:ext uri="{FF2B5EF4-FFF2-40B4-BE49-F238E27FC236}">
              <a16:creationId xmlns:a16="http://schemas.microsoft.com/office/drawing/2014/main" id="{89CCDE3D-D1A9-4787-BEDD-A95FDCDB1DDE}"/>
            </a:ext>
          </a:extLst>
        </xdr:cNvPr>
        <xdr:cNvSpPr txBox="1"/>
      </xdr:nvSpPr>
      <xdr:spPr>
        <a:xfrm>
          <a:off x="16357600" y="17759063"/>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104</xdr:row>
      <xdr:rowOff>76836</xdr:rowOff>
    </xdr:from>
    <xdr:to>
      <xdr:col>85</xdr:col>
      <xdr:colOff>177800</xdr:colOff>
      <xdr:row>105</xdr:row>
      <xdr:rowOff>6986</xdr:rowOff>
    </xdr:to>
    <xdr:sp macro="" textlink="">
      <xdr:nvSpPr>
        <xdr:cNvPr id="647" name="フローチャート: 判断 646">
          <a:extLst>
            <a:ext uri="{FF2B5EF4-FFF2-40B4-BE49-F238E27FC236}">
              <a16:creationId xmlns:a16="http://schemas.microsoft.com/office/drawing/2014/main" id="{CD4B7A46-8409-4DE6-873E-72DA3497D056}"/>
            </a:ext>
          </a:extLst>
        </xdr:cNvPr>
        <xdr:cNvSpPr/>
      </xdr:nvSpPr>
      <xdr:spPr>
        <a:xfrm>
          <a:off x="16268700" y="179076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104</xdr:row>
      <xdr:rowOff>63500</xdr:rowOff>
    </xdr:from>
    <xdr:to>
      <xdr:col>81</xdr:col>
      <xdr:colOff>101600</xdr:colOff>
      <xdr:row>104</xdr:row>
      <xdr:rowOff>165100</xdr:rowOff>
    </xdr:to>
    <xdr:sp macro="" textlink="">
      <xdr:nvSpPr>
        <xdr:cNvPr id="648" name="フローチャート: 判断 647">
          <a:extLst>
            <a:ext uri="{FF2B5EF4-FFF2-40B4-BE49-F238E27FC236}">
              <a16:creationId xmlns:a16="http://schemas.microsoft.com/office/drawing/2014/main" id="{75819399-E4A8-4959-B27F-3D90E4E8E6B4}"/>
            </a:ext>
          </a:extLst>
        </xdr:cNvPr>
        <xdr:cNvSpPr/>
      </xdr:nvSpPr>
      <xdr:spPr>
        <a:xfrm>
          <a:off x="15430500" y="17894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104</xdr:row>
      <xdr:rowOff>34925</xdr:rowOff>
    </xdr:from>
    <xdr:to>
      <xdr:col>76</xdr:col>
      <xdr:colOff>165100</xdr:colOff>
      <xdr:row>104</xdr:row>
      <xdr:rowOff>136525</xdr:rowOff>
    </xdr:to>
    <xdr:sp macro="" textlink="">
      <xdr:nvSpPr>
        <xdr:cNvPr id="649" name="フローチャート: 判断 648">
          <a:extLst>
            <a:ext uri="{FF2B5EF4-FFF2-40B4-BE49-F238E27FC236}">
              <a16:creationId xmlns:a16="http://schemas.microsoft.com/office/drawing/2014/main" id="{F31A3BC4-8AA6-482A-BA25-931ED6E2EF2C}"/>
            </a:ext>
          </a:extLst>
        </xdr:cNvPr>
        <xdr:cNvSpPr/>
      </xdr:nvSpPr>
      <xdr:spPr>
        <a:xfrm>
          <a:off x="14541500" y="178657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104</xdr:row>
      <xdr:rowOff>34925</xdr:rowOff>
    </xdr:from>
    <xdr:to>
      <xdr:col>72</xdr:col>
      <xdr:colOff>38100</xdr:colOff>
      <xdr:row>104</xdr:row>
      <xdr:rowOff>136525</xdr:rowOff>
    </xdr:to>
    <xdr:sp macro="" textlink="">
      <xdr:nvSpPr>
        <xdr:cNvPr id="650" name="フローチャート: 判断 649">
          <a:extLst>
            <a:ext uri="{FF2B5EF4-FFF2-40B4-BE49-F238E27FC236}">
              <a16:creationId xmlns:a16="http://schemas.microsoft.com/office/drawing/2014/main" id="{6561C2DA-A8B8-4F04-AF61-6FE126F75736}"/>
            </a:ext>
          </a:extLst>
        </xdr:cNvPr>
        <xdr:cNvSpPr/>
      </xdr:nvSpPr>
      <xdr:spPr>
        <a:xfrm>
          <a:off x="13652500" y="178657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104</xdr:row>
      <xdr:rowOff>48261</xdr:rowOff>
    </xdr:from>
    <xdr:to>
      <xdr:col>67</xdr:col>
      <xdr:colOff>101600</xdr:colOff>
      <xdr:row>104</xdr:row>
      <xdr:rowOff>149861</xdr:rowOff>
    </xdr:to>
    <xdr:sp macro="" textlink="">
      <xdr:nvSpPr>
        <xdr:cNvPr id="651" name="フローチャート: 判断 650">
          <a:extLst>
            <a:ext uri="{FF2B5EF4-FFF2-40B4-BE49-F238E27FC236}">
              <a16:creationId xmlns:a16="http://schemas.microsoft.com/office/drawing/2014/main" id="{94C98E58-D61F-4E9C-804E-CD6EEB613231}"/>
            </a:ext>
          </a:extLst>
        </xdr:cNvPr>
        <xdr:cNvSpPr/>
      </xdr:nvSpPr>
      <xdr:spPr>
        <a:xfrm>
          <a:off x="12763500" y="178790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652" name="テキスト ボックス 651">
          <a:extLst>
            <a:ext uri="{FF2B5EF4-FFF2-40B4-BE49-F238E27FC236}">
              <a16:creationId xmlns:a16="http://schemas.microsoft.com/office/drawing/2014/main" id="{771EE5F1-66BA-4E11-A779-C0EB50E349A7}"/>
            </a:ext>
          </a:extLst>
        </xdr:cNvPr>
        <xdr:cNvSpPr txBox="1"/>
      </xdr:nvSpPr>
      <xdr:spPr>
        <a:xfrm>
          <a:off x="16129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653" name="テキスト ボックス 652">
          <a:extLst>
            <a:ext uri="{FF2B5EF4-FFF2-40B4-BE49-F238E27FC236}">
              <a16:creationId xmlns:a16="http://schemas.microsoft.com/office/drawing/2014/main" id="{9578DD04-E870-48D0-A5AB-630B51371892}"/>
            </a:ext>
          </a:extLst>
        </xdr:cNvPr>
        <xdr:cNvSpPr txBox="1"/>
      </xdr:nvSpPr>
      <xdr:spPr>
        <a:xfrm>
          <a:off x="1529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654" name="テキスト ボックス 653">
          <a:extLst>
            <a:ext uri="{FF2B5EF4-FFF2-40B4-BE49-F238E27FC236}">
              <a16:creationId xmlns:a16="http://schemas.microsoft.com/office/drawing/2014/main" id="{E3653A93-2E52-4BA0-8989-D8A442CE3917}"/>
            </a:ext>
          </a:extLst>
        </xdr:cNvPr>
        <xdr:cNvSpPr txBox="1"/>
      </xdr:nvSpPr>
      <xdr:spPr>
        <a:xfrm>
          <a:off x="1440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655" name="テキスト ボックス 654">
          <a:extLst>
            <a:ext uri="{FF2B5EF4-FFF2-40B4-BE49-F238E27FC236}">
              <a16:creationId xmlns:a16="http://schemas.microsoft.com/office/drawing/2014/main" id="{3B422F9F-EE0D-4D12-A96A-1E32F9DA21E7}"/>
            </a:ext>
          </a:extLst>
        </xdr:cNvPr>
        <xdr:cNvSpPr txBox="1"/>
      </xdr:nvSpPr>
      <xdr:spPr>
        <a:xfrm>
          <a:off x="1351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656" name="テキスト ボックス 655">
          <a:extLst>
            <a:ext uri="{FF2B5EF4-FFF2-40B4-BE49-F238E27FC236}">
              <a16:creationId xmlns:a16="http://schemas.microsoft.com/office/drawing/2014/main" id="{DA6537B9-A962-4DDA-8100-623870A4CF20}"/>
            </a:ext>
          </a:extLst>
        </xdr:cNvPr>
        <xdr:cNvSpPr txBox="1"/>
      </xdr:nvSpPr>
      <xdr:spPr>
        <a:xfrm>
          <a:off x="1262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107</xdr:row>
      <xdr:rowOff>15875</xdr:rowOff>
    </xdr:from>
    <xdr:to>
      <xdr:col>85</xdr:col>
      <xdr:colOff>177800</xdr:colOff>
      <xdr:row>107</xdr:row>
      <xdr:rowOff>117475</xdr:rowOff>
    </xdr:to>
    <xdr:sp macro="" textlink="">
      <xdr:nvSpPr>
        <xdr:cNvPr id="657" name="楕円 656">
          <a:extLst>
            <a:ext uri="{FF2B5EF4-FFF2-40B4-BE49-F238E27FC236}">
              <a16:creationId xmlns:a16="http://schemas.microsoft.com/office/drawing/2014/main" id="{D1905FE6-062C-4899-96DD-A8D031A27E72}"/>
            </a:ext>
          </a:extLst>
        </xdr:cNvPr>
        <xdr:cNvSpPr/>
      </xdr:nvSpPr>
      <xdr:spPr>
        <a:xfrm>
          <a:off x="16268700" y="183610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106</xdr:row>
      <xdr:rowOff>165752</xdr:rowOff>
    </xdr:from>
    <xdr:ext cx="405111" cy="259045"/>
    <xdr:sp macro="" textlink="">
      <xdr:nvSpPr>
        <xdr:cNvPr id="658" name="【公民館】&#10;有形固定資産減価償却率該当値テキスト">
          <a:extLst>
            <a:ext uri="{FF2B5EF4-FFF2-40B4-BE49-F238E27FC236}">
              <a16:creationId xmlns:a16="http://schemas.microsoft.com/office/drawing/2014/main" id="{98DC9770-1AAD-466E-BD98-7409D31C20E4}"/>
            </a:ext>
          </a:extLst>
        </xdr:cNvPr>
        <xdr:cNvSpPr txBox="1"/>
      </xdr:nvSpPr>
      <xdr:spPr>
        <a:xfrm>
          <a:off x="16357600" y="183394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106</xdr:row>
      <xdr:rowOff>160655</xdr:rowOff>
    </xdr:from>
    <xdr:to>
      <xdr:col>81</xdr:col>
      <xdr:colOff>101600</xdr:colOff>
      <xdr:row>107</xdr:row>
      <xdr:rowOff>90805</xdr:rowOff>
    </xdr:to>
    <xdr:sp macro="" textlink="">
      <xdr:nvSpPr>
        <xdr:cNvPr id="659" name="楕円 658">
          <a:extLst>
            <a:ext uri="{FF2B5EF4-FFF2-40B4-BE49-F238E27FC236}">
              <a16:creationId xmlns:a16="http://schemas.microsoft.com/office/drawing/2014/main" id="{175361BC-95C5-4CEB-A539-1EB24C3C2EF6}"/>
            </a:ext>
          </a:extLst>
        </xdr:cNvPr>
        <xdr:cNvSpPr/>
      </xdr:nvSpPr>
      <xdr:spPr>
        <a:xfrm>
          <a:off x="15430500" y="183343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107</xdr:row>
      <xdr:rowOff>40005</xdr:rowOff>
    </xdr:from>
    <xdr:to>
      <xdr:col>85</xdr:col>
      <xdr:colOff>127000</xdr:colOff>
      <xdr:row>107</xdr:row>
      <xdr:rowOff>66675</xdr:rowOff>
    </xdr:to>
    <xdr:cxnSp macro="">
      <xdr:nvCxnSpPr>
        <xdr:cNvPr id="660" name="直線コネクタ 659">
          <a:extLst>
            <a:ext uri="{FF2B5EF4-FFF2-40B4-BE49-F238E27FC236}">
              <a16:creationId xmlns:a16="http://schemas.microsoft.com/office/drawing/2014/main" id="{91DEB07F-584A-4152-A0B2-012F281FC5B3}"/>
            </a:ext>
          </a:extLst>
        </xdr:cNvPr>
        <xdr:cNvCxnSpPr/>
      </xdr:nvCxnSpPr>
      <xdr:spPr>
        <a:xfrm>
          <a:off x="15481300" y="18385155"/>
          <a:ext cx="838200" cy="266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107</xdr:row>
      <xdr:rowOff>6350</xdr:rowOff>
    </xdr:from>
    <xdr:to>
      <xdr:col>76</xdr:col>
      <xdr:colOff>165100</xdr:colOff>
      <xdr:row>107</xdr:row>
      <xdr:rowOff>107950</xdr:rowOff>
    </xdr:to>
    <xdr:sp macro="" textlink="">
      <xdr:nvSpPr>
        <xdr:cNvPr id="661" name="楕円 660">
          <a:extLst>
            <a:ext uri="{FF2B5EF4-FFF2-40B4-BE49-F238E27FC236}">
              <a16:creationId xmlns:a16="http://schemas.microsoft.com/office/drawing/2014/main" id="{33F28DA5-F657-4829-9F69-BA563D84376E}"/>
            </a:ext>
          </a:extLst>
        </xdr:cNvPr>
        <xdr:cNvSpPr/>
      </xdr:nvSpPr>
      <xdr:spPr>
        <a:xfrm>
          <a:off x="14541500" y="18351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107</xdr:row>
      <xdr:rowOff>40005</xdr:rowOff>
    </xdr:from>
    <xdr:to>
      <xdr:col>81</xdr:col>
      <xdr:colOff>50800</xdr:colOff>
      <xdr:row>107</xdr:row>
      <xdr:rowOff>57150</xdr:rowOff>
    </xdr:to>
    <xdr:cxnSp macro="">
      <xdr:nvCxnSpPr>
        <xdr:cNvPr id="662" name="直線コネクタ 661">
          <a:extLst>
            <a:ext uri="{FF2B5EF4-FFF2-40B4-BE49-F238E27FC236}">
              <a16:creationId xmlns:a16="http://schemas.microsoft.com/office/drawing/2014/main" id="{C4BE803D-F7DA-482E-89B2-2E2764328563}"/>
            </a:ext>
          </a:extLst>
        </xdr:cNvPr>
        <xdr:cNvCxnSpPr/>
      </xdr:nvCxnSpPr>
      <xdr:spPr>
        <a:xfrm flipV="1">
          <a:off x="14592300" y="18385155"/>
          <a:ext cx="889000" cy="171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106</xdr:row>
      <xdr:rowOff>133986</xdr:rowOff>
    </xdr:from>
    <xdr:to>
      <xdr:col>72</xdr:col>
      <xdr:colOff>38100</xdr:colOff>
      <xdr:row>107</xdr:row>
      <xdr:rowOff>64136</xdr:rowOff>
    </xdr:to>
    <xdr:sp macro="" textlink="">
      <xdr:nvSpPr>
        <xdr:cNvPr id="663" name="楕円 662">
          <a:extLst>
            <a:ext uri="{FF2B5EF4-FFF2-40B4-BE49-F238E27FC236}">
              <a16:creationId xmlns:a16="http://schemas.microsoft.com/office/drawing/2014/main" id="{AAE3AF3C-5067-415C-9B19-F2363A335EB5}"/>
            </a:ext>
          </a:extLst>
        </xdr:cNvPr>
        <xdr:cNvSpPr/>
      </xdr:nvSpPr>
      <xdr:spPr>
        <a:xfrm>
          <a:off x="13652500" y="183076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107</xdr:row>
      <xdr:rowOff>13336</xdr:rowOff>
    </xdr:from>
    <xdr:to>
      <xdr:col>76</xdr:col>
      <xdr:colOff>114300</xdr:colOff>
      <xdr:row>107</xdr:row>
      <xdr:rowOff>57150</xdr:rowOff>
    </xdr:to>
    <xdr:cxnSp macro="">
      <xdr:nvCxnSpPr>
        <xdr:cNvPr id="664" name="直線コネクタ 663">
          <a:extLst>
            <a:ext uri="{FF2B5EF4-FFF2-40B4-BE49-F238E27FC236}">
              <a16:creationId xmlns:a16="http://schemas.microsoft.com/office/drawing/2014/main" id="{2B96CEBC-D743-4B41-9092-B1F6444A0926}"/>
            </a:ext>
          </a:extLst>
        </xdr:cNvPr>
        <xdr:cNvCxnSpPr/>
      </xdr:nvCxnSpPr>
      <xdr:spPr>
        <a:xfrm>
          <a:off x="13703300" y="18358486"/>
          <a:ext cx="889000" cy="438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106</xdr:row>
      <xdr:rowOff>113030</xdr:rowOff>
    </xdr:from>
    <xdr:to>
      <xdr:col>67</xdr:col>
      <xdr:colOff>101600</xdr:colOff>
      <xdr:row>107</xdr:row>
      <xdr:rowOff>43180</xdr:rowOff>
    </xdr:to>
    <xdr:sp macro="" textlink="">
      <xdr:nvSpPr>
        <xdr:cNvPr id="665" name="楕円 664">
          <a:extLst>
            <a:ext uri="{FF2B5EF4-FFF2-40B4-BE49-F238E27FC236}">
              <a16:creationId xmlns:a16="http://schemas.microsoft.com/office/drawing/2014/main" id="{56339ACF-201A-4021-99FC-C5D05599FF03}"/>
            </a:ext>
          </a:extLst>
        </xdr:cNvPr>
        <xdr:cNvSpPr/>
      </xdr:nvSpPr>
      <xdr:spPr>
        <a:xfrm>
          <a:off x="12763500" y="182867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106</xdr:row>
      <xdr:rowOff>163830</xdr:rowOff>
    </xdr:from>
    <xdr:to>
      <xdr:col>71</xdr:col>
      <xdr:colOff>177800</xdr:colOff>
      <xdr:row>107</xdr:row>
      <xdr:rowOff>13336</xdr:rowOff>
    </xdr:to>
    <xdr:cxnSp macro="">
      <xdr:nvCxnSpPr>
        <xdr:cNvPr id="666" name="直線コネクタ 665">
          <a:extLst>
            <a:ext uri="{FF2B5EF4-FFF2-40B4-BE49-F238E27FC236}">
              <a16:creationId xmlns:a16="http://schemas.microsoft.com/office/drawing/2014/main" id="{F75832FB-754A-4134-9CF3-6869DBAC1D97}"/>
            </a:ext>
          </a:extLst>
        </xdr:cNvPr>
        <xdr:cNvCxnSpPr/>
      </xdr:nvCxnSpPr>
      <xdr:spPr>
        <a:xfrm>
          <a:off x="12814300" y="18337530"/>
          <a:ext cx="889000" cy="209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103</xdr:row>
      <xdr:rowOff>10177</xdr:rowOff>
    </xdr:from>
    <xdr:ext cx="405111" cy="259045"/>
    <xdr:sp macro="" textlink="">
      <xdr:nvSpPr>
        <xdr:cNvPr id="667" name="n_1aveValue【公民館】&#10;有形固定資産減価償却率">
          <a:extLst>
            <a:ext uri="{FF2B5EF4-FFF2-40B4-BE49-F238E27FC236}">
              <a16:creationId xmlns:a16="http://schemas.microsoft.com/office/drawing/2014/main" id="{3539B169-DCA3-49C8-9CC0-50CB7416F089}"/>
            </a:ext>
          </a:extLst>
        </xdr:cNvPr>
        <xdr:cNvSpPr txBox="1"/>
      </xdr:nvSpPr>
      <xdr:spPr>
        <a:xfrm>
          <a:off x="15266044" y="176695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102</xdr:row>
      <xdr:rowOff>153052</xdr:rowOff>
    </xdr:from>
    <xdr:ext cx="405111" cy="259045"/>
    <xdr:sp macro="" textlink="">
      <xdr:nvSpPr>
        <xdr:cNvPr id="668" name="n_2aveValue【公民館】&#10;有形固定資産減価償却率">
          <a:extLst>
            <a:ext uri="{FF2B5EF4-FFF2-40B4-BE49-F238E27FC236}">
              <a16:creationId xmlns:a16="http://schemas.microsoft.com/office/drawing/2014/main" id="{11BAA182-41A4-478B-9DA5-15966AD9E098}"/>
            </a:ext>
          </a:extLst>
        </xdr:cNvPr>
        <xdr:cNvSpPr txBox="1"/>
      </xdr:nvSpPr>
      <xdr:spPr>
        <a:xfrm>
          <a:off x="14389744" y="176409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102</xdr:row>
      <xdr:rowOff>153052</xdr:rowOff>
    </xdr:from>
    <xdr:ext cx="405111" cy="259045"/>
    <xdr:sp macro="" textlink="">
      <xdr:nvSpPr>
        <xdr:cNvPr id="669" name="n_3aveValue【公民館】&#10;有形固定資産減価償却率">
          <a:extLst>
            <a:ext uri="{FF2B5EF4-FFF2-40B4-BE49-F238E27FC236}">
              <a16:creationId xmlns:a16="http://schemas.microsoft.com/office/drawing/2014/main" id="{8CCD81D9-E1EE-4D48-A6CE-A02E9368767E}"/>
            </a:ext>
          </a:extLst>
        </xdr:cNvPr>
        <xdr:cNvSpPr txBox="1"/>
      </xdr:nvSpPr>
      <xdr:spPr>
        <a:xfrm>
          <a:off x="13500744" y="176409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102</xdr:row>
      <xdr:rowOff>166388</xdr:rowOff>
    </xdr:from>
    <xdr:ext cx="405111" cy="259045"/>
    <xdr:sp macro="" textlink="">
      <xdr:nvSpPr>
        <xdr:cNvPr id="670" name="n_4aveValue【公民館】&#10;有形固定資産減価償却率">
          <a:extLst>
            <a:ext uri="{FF2B5EF4-FFF2-40B4-BE49-F238E27FC236}">
              <a16:creationId xmlns:a16="http://schemas.microsoft.com/office/drawing/2014/main" id="{5F4A1770-69A2-4045-BD21-18EDAA6D5208}"/>
            </a:ext>
          </a:extLst>
        </xdr:cNvPr>
        <xdr:cNvSpPr txBox="1"/>
      </xdr:nvSpPr>
      <xdr:spPr>
        <a:xfrm>
          <a:off x="12611744" y="176542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107</xdr:row>
      <xdr:rowOff>81932</xdr:rowOff>
    </xdr:from>
    <xdr:ext cx="405111" cy="259045"/>
    <xdr:sp macro="" textlink="">
      <xdr:nvSpPr>
        <xdr:cNvPr id="671" name="n_1mainValue【公民館】&#10;有形固定資産減価償却率">
          <a:extLst>
            <a:ext uri="{FF2B5EF4-FFF2-40B4-BE49-F238E27FC236}">
              <a16:creationId xmlns:a16="http://schemas.microsoft.com/office/drawing/2014/main" id="{BBC4A37A-50A5-4C87-9EFF-810875E09CC6}"/>
            </a:ext>
          </a:extLst>
        </xdr:cNvPr>
        <xdr:cNvSpPr txBox="1"/>
      </xdr:nvSpPr>
      <xdr:spPr>
        <a:xfrm>
          <a:off x="15266044" y="184270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107</xdr:row>
      <xdr:rowOff>99077</xdr:rowOff>
    </xdr:from>
    <xdr:ext cx="405111" cy="259045"/>
    <xdr:sp macro="" textlink="">
      <xdr:nvSpPr>
        <xdr:cNvPr id="672" name="n_2mainValue【公民館】&#10;有形固定資産減価償却率">
          <a:extLst>
            <a:ext uri="{FF2B5EF4-FFF2-40B4-BE49-F238E27FC236}">
              <a16:creationId xmlns:a16="http://schemas.microsoft.com/office/drawing/2014/main" id="{6D0B8337-CCF7-457D-B1E7-7EB2003187E7}"/>
            </a:ext>
          </a:extLst>
        </xdr:cNvPr>
        <xdr:cNvSpPr txBox="1"/>
      </xdr:nvSpPr>
      <xdr:spPr>
        <a:xfrm>
          <a:off x="14389744" y="184442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107</xdr:row>
      <xdr:rowOff>55263</xdr:rowOff>
    </xdr:from>
    <xdr:ext cx="405111" cy="259045"/>
    <xdr:sp macro="" textlink="">
      <xdr:nvSpPr>
        <xdr:cNvPr id="673" name="n_3mainValue【公民館】&#10;有形固定資産減価償却率">
          <a:extLst>
            <a:ext uri="{FF2B5EF4-FFF2-40B4-BE49-F238E27FC236}">
              <a16:creationId xmlns:a16="http://schemas.microsoft.com/office/drawing/2014/main" id="{BAFA8601-42B7-4A76-8481-9AA7624E1379}"/>
            </a:ext>
          </a:extLst>
        </xdr:cNvPr>
        <xdr:cNvSpPr txBox="1"/>
      </xdr:nvSpPr>
      <xdr:spPr>
        <a:xfrm>
          <a:off x="13500744" y="184004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107</xdr:row>
      <xdr:rowOff>34307</xdr:rowOff>
    </xdr:from>
    <xdr:ext cx="405111" cy="259045"/>
    <xdr:sp macro="" textlink="">
      <xdr:nvSpPr>
        <xdr:cNvPr id="674" name="n_4mainValue【公民館】&#10;有形固定資産減価償却率">
          <a:extLst>
            <a:ext uri="{FF2B5EF4-FFF2-40B4-BE49-F238E27FC236}">
              <a16:creationId xmlns:a16="http://schemas.microsoft.com/office/drawing/2014/main" id="{BD9CAD5E-C56D-4D26-B5B4-1D7DBC44B986}"/>
            </a:ext>
          </a:extLst>
        </xdr:cNvPr>
        <xdr:cNvSpPr txBox="1"/>
      </xdr:nvSpPr>
      <xdr:spPr>
        <a:xfrm>
          <a:off x="12611744" y="183794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675" name="正方形/長方形 674">
          <a:extLst>
            <a:ext uri="{FF2B5EF4-FFF2-40B4-BE49-F238E27FC236}">
              <a16:creationId xmlns:a16="http://schemas.microsoft.com/office/drawing/2014/main" id="{8AF0222F-D478-4664-BAAB-7187D591BCBF}"/>
            </a:ext>
          </a:extLst>
        </xdr:cNvPr>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676" name="正方形/長方形 675">
          <a:extLst>
            <a:ext uri="{FF2B5EF4-FFF2-40B4-BE49-F238E27FC236}">
              <a16:creationId xmlns:a16="http://schemas.microsoft.com/office/drawing/2014/main" id="{057A2716-DD65-4808-8D64-F947E2F06B8A}"/>
            </a:ext>
          </a:extLst>
        </xdr:cNvPr>
        <xdr:cNvSpPr/>
      </xdr:nvSpPr>
      <xdr:spPr>
        <a:xfrm>
          <a:off x="1841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677" name="正方形/長方形 676">
          <a:extLst>
            <a:ext uri="{FF2B5EF4-FFF2-40B4-BE49-F238E27FC236}">
              <a16:creationId xmlns:a16="http://schemas.microsoft.com/office/drawing/2014/main" id="{68CCF1F9-B414-4AD5-BD06-11D76BEDF0C8}"/>
            </a:ext>
          </a:extLst>
        </xdr:cNvPr>
        <xdr:cNvSpPr/>
      </xdr:nvSpPr>
      <xdr:spPr>
        <a:xfrm>
          <a:off x="1841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83/91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678" name="正方形/長方形 677">
          <a:extLst>
            <a:ext uri="{FF2B5EF4-FFF2-40B4-BE49-F238E27FC236}">
              <a16:creationId xmlns:a16="http://schemas.microsoft.com/office/drawing/2014/main" id="{A968FECB-2005-4B1C-9004-D2C84E26666F}"/>
            </a:ext>
          </a:extLst>
        </xdr:cNvPr>
        <xdr:cNvSpPr/>
      </xdr:nvSpPr>
      <xdr:spPr>
        <a:xfrm>
          <a:off x="194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679" name="正方形/長方形 678">
          <a:extLst>
            <a:ext uri="{FF2B5EF4-FFF2-40B4-BE49-F238E27FC236}">
              <a16:creationId xmlns:a16="http://schemas.microsoft.com/office/drawing/2014/main" id="{4FD9F17A-68AE-4CB3-AEDA-46C2C90D533C}"/>
            </a:ext>
          </a:extLst>
        </xdr:cNvPr>
        <xdr:cNvSpPr/>
      </xdr:nvSpPr>
      <xdr:spPr>
        <a:xfrm>
          <a:off x="194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680" name="正方形/長方形 679">
          <a:extLst>
            <a:ext uri="{FF2B5EF4-FFF2-40B4-BE49-F238E27FC236}">
              <a16:creationId xmlns:a16="http://schemas.microsoft.com/office/drawing/2014/main" id="{C2FAE948-0109-4601-9B41-EA27569DE2E1}"/>
            </a:ext>
          </a:extLst>
        </xdr:cNvPr>
        <xdr:cNvSpPr/>
      </xdr:nvSpPr>
      <xdr:spPr>
        <a:xfrm>
          <a:off x="20574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681" name="正方形/長方形 680">
          <a:extLst>
            <a:ext uri="{FF2B5EF4-FFF2-40B4-BE49-F238E27FC236}">
              <a16:creationId xmlns:a16="http://schemas.microsoft.com/office/drawing/2014/main" id="{3B00BA8D-E303-4650-BBB1-9547D8AB2E7D}"/>
            </a:ext>
          </a:extLst>
        </xdr:cNvPr>
        <xdr:cNvSpPr/>
      </xdr:nvSpPr>
      <xdr:spPr>
        <a:xfrm>
          <a:off x="20574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0.044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682" name="正方形/長方形 681">
          <a:extLst>
            <a:ext uri="{FF2B5EF4-FFF2-40B4-BE49-F238E27FC236}">
              <a16:creationId xmlns:a16="http://schemas.microsoft.com/office/drawing/2014/main" id="{C96CF4DD-B14B-44AB-AAB5-66B1728FD637}"/>
            </a:ext>
          </a:extLst>
        </xdr:cNvPr>
        <xdr:cNvSpPr/>
      </xdr:nvSpPr>
      <xdr:spPr>
        <a:xfrm>
          <a:off x="18288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683" name="テキスト ボックス 682">
          <a:extLst>
            <a:ext uri="{FF2B5EF4-FFF2-40B4-BE49-F238E27FC236}">
              <a16:creationId xmlns:a16="http://schemas.microsoft.com/office/drawing/2014/main" id="{BEE3B40D-6FAA-45FC-98FF-E38E0B9D2700}"/>
            </a:ext>
          </a:extLst>
        </xdr:cNvPr>
        <xdr:cNvSpPr txBox="1"/>
      </xdr:nvSpPr>
      <xdr:spPr>
        <a:xfrm>
          <a:off x="18249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684" name="直線コネクタ 683">
          <a:extLst>
            <a:ext uri="{FF2B5EF4-FFF2-40B4-BE49-F238E27FC236}">
              <a16:creationId xmlns:a16="http://schemas.microsoft.com/office/drawing/2014/main" id="{EFDDCA5A-FA52-4FE6-9A6E-FC66B710013D}"/>
            </a:ext>
          </a:extLst>
        </xdr:cNvPr>
        <xdr:cNvCxnSpPr/>
      </xdr:nvCxnSpPr>
      <xdr:spPr>
        <a:xfrm>
          <a:off x="18288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108</xdr:row>
      <xdr:rowOff>76200</xdr:rowOff>
    </xdr:from>
    <xdr:to>
      <xdr:col>120</xdr:col>
      <xdr:colOff>114300</xdr:colOff>
      <xdr:row>108</xdr:row>
      <xdr:rowOff>76200</xdr:rowOff>
    </xdr:to>
    <xdr:cxnSp macro="">
      <xdr:nvCxnSpPr>
        <xdr:cNvPr id="685" name="直線コネクタ 684">
          <a:extLst>
            <a:ext uri="{FF2B5EF4-FFF2-40B4-BE49-F238E27FC236}">
              <a16:creationId xmlns:a16="http://schemas.microsoft.com/office/drawing/2014/main" id="{2888F25B-2E94-403C-95FB-275007AB1065}"/>
            </a:ext>
          </a:extLst>
        </xdr:cNvPr>
        <xdr:cNvCxnSpPr/>
      </xdr:nvCxnSpPr>
      <xdr:spPr>
        <a:xfrm>
          <a:off x="18288000" y="1859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107</xdr:row>
      <xdr:rowOff>105427</xdr:rowOff>
    </xdr:from>
    <xdr:ext cx="467179" cy="259045"/>
    <xdr:sp macro="" textlink="">
      <xdr:nvSpPr>
        <xdr:cNvPr id="686" name="テキスト ボックス 685">
          <a:extLst>
            <a:ext uri="{FF2B5EF4-FFF2-40B4-BE49-F238E27FC236}">
              <a16:creationId xmlns:a16="http://schemas.microsoft.com/office/drawing/2014/main" id="{FA88026F-DE93-4E03-9AD0-A34E768EC73F}"/>
            </a:ext>
          </a:extLst>
        </xdr:cNvPr>
        <xdr:cNvSpPr txBox="1"/>
      </xdr:nvSpPr>
      <xdr:spPr>
        <a:xfrm>
          <a:off x="17820821" y="1845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105</xdr:row>
      <xdr:rowOff>133350</xdr:rowOff>
    </xdr:from>
    <xdr:to>
      <xdr:col>120</xdr:col>
      <xdr:colOff>114300</xdr:colOff>
      <xdr:row>105</xdr:row>
      <xdr:rowOff>133350</xdr:rowOff>
    </xdr:to>
    <xdr:cxnSp macro="">
      <xdr:nvCxnSpPr>
        <xdr:cNvPr id="687" name="直線コネクタ 686">
          <a:extLst>
            <a:ext uri="{FF2B5EF4-FFF2-40B4-BE49-F238E27FC236}">
              <a16:creationId xmlns:a16="http://schemas.microsoft.com/office/drawing/2014/main" id="{4CDDF6C8-4C93-4A2B-BF46-13F4500B7673}"/>
            </a:ext>
          </a:extLst>
        </xdr:cNvPr>
        <xdr:cNvCxnSpPr/>
      </xdr:nvCxnSpPr>
      <xdr:spPr>
        <a:xfrm>
          <a:off x="18288000" y="1813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104</xdr:row>
      <xdr:rowOff>162577</xdr:rowOff>
    </xdr:from>
    <xdr:ext cx="467179" cy="259045"/>
    <xdr:sp macro="" textlink="">
      <xdr:nvSpPr>
        <xdr:cNvPr id="688" name="テキスト ボックス 687">
          <a:extLst>
            <a:ext uri="{FF2B5EF4-FFF2-40B4-BE49-F238E27FC236}">
              <a16:creationId xmlns:a16="http://schemas.microsoft.com/office/drawing/2014/main" id="{3B245C0F-EB3B-4FBB-953F-2AD52B4E554C}"/>
            </a:ext>
          </a:extLst>
        </xdr:cNvPr>
        <xdr:cNvSpPr txBox="1"/>
      </xdr:nvSpPr>
      <xdr:spPr>
        <a:xfrm>
          <a:off x="17820821" y="1799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103</xdr:row>
      <xdr:rowOff>19050</xdr:rowOff>
    </xdr:from>
    <xdr:to>
      <xdr:col>120</xdr:col>
      <xdr:colOff>114300</xdr:colOff>
      <xdr:row>103</xdr:row>
      <xdr:rowOff>19050</xdr:rowOff>
    </xdr:to>
    <xdr:cxnSp macro="">
      <xdr:nvCxnSpPr>
        <xdr:cNvPr id="689" name="直線コネクタ 688">
          <a:extLst>
            <a:ext uri="{FF2B5EF4-FFF2-40B4-BE49-F238E27FC236}">
              <a16:creationId xmlns:a16="http://schemas.microsoft.com/office/drawing/2014/main" id="{0B775A06-15A8-435B-BCE0-94EF20871E7E}"/>
            </a:ext>
          </a:extLst>
        </xdr:cNvPr>
        <xdr:cNvCxnSpPr/>
      </xdr:nvCxnSpPr>
      <xdr:spPr>
        <a:xfrm>
          <a:off x="18288000" y="1767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102</xdr:row>
      <xdr:rowOff>48277</xdr:rowOff>
    </xdr:from>
    <xdr:ext cx="467179" cy="259045"/>
    <xdr:sp macro="" textlink="">
      <xdr:nvSpPr>
        <xdr:cNvPr id="690" name="テキスト ボックス 689">
          <a:extLst>
            <a:ext uri="{FF2B5EF4-FFF2-40B4-BE49-F238E27FC236}">
              <a16:creationId xmlns:a16="http://schemas.microsoft.com/office/drawing/2014/main" id="{5E622188-4752-49DB-8AF0-0F4924F6215A}"/>
            </a:ext>
          </a:extLst>
        </xdr:cNvPr>
        <xdr:cNvSpPr txBox="1"/>
      </xdr:nvSpPr>
      <xdr:spPr>
        <a:xfrm>
          <a:off x="17820821" y="1753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100</xdr:row>
      <xdr:rowOff>76200</xdr:rowOff>
    </xdr:from>
    <xdr:to>
      <xdr:col>120</xdr:col>
      <xdr:colOff>114300</xdr:colOff>
      <xdr:row>100</xdr:row>
      <xdr:rowOff>76200</xdr:rowOff>
    </xdr:to>
    <xdr:cxnSp macro="">
      <xdr:nvCxnSpPr>
        <xdr:cNvPr id="691" name="直線コネクタ 690">
          <a:extLst>
            <a:ext uri="{FF2B5EF4-FFF2-40B4-BE49-F238E27FC236}">
              <a16:creationId xmlns:a16="http://schemas.microsoft.com/office/drawing/2014/main" id="{829DF9E2-AB86-4017-91C3-6C9D4BCA5361}"/>
            </a:ext>
          </a:extLst>
        </xdr:cNvPr>
        <xdr:cNvCxnSpPr/>
      </xdr:nvCxnSpPr>
      <xdr:spPr>
        <a:xfrm>
          <a:off x="18288000" y="1722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99</xdr:row>
      <xdr:rowOff>105427</xdr:rowOff>
    </xdr:from>
    <xdr:ext cx="467179" cy="259045"/>
    <xdr:sp macro="" textlink="">
      <xdr:nvSpPr>
        <xdr:cNvPr id="692" name="テキスト ボックス 691">
          <a:extLst>
            <a:ext uri="{FF2B5EF4-FFF2-40B4-BE49-F238E27FC236}">
              <a16:creationId xmlns:a16="http://schemas.microsoft.com/office/drawing/2014/main" id="{1592BE3E-A993-4AE8-898B-520644C80E27}"/>
            </a:ext>
          </a:extLst>
        </xdr:cNvPr>
        <xdr:cNvSpPr txBox="1"/>
      </xdr:nvSpPr>
      <xdr:spPr>
        <a:xfrm>
          <a:off x="17820821" y="1707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693" name="直線コネクタ 692">
          <a:extLst>
            <a:ext uri="{FF2B5EF4-FFF2-40B4-BE49-F238E27FC236}">
              <a16:creationId xmlns:a16="http://schemas.microsoft.com/office/drawing/2014/main" id="{1CD242EB-2BDE-4B7D-B8BE-200CF2D9A5E0}"/>
            </a:ext>
          </a:extLst>
        </xdr:cNvPr>
        <xdr:cNvCxnSpPr/>
      </xdr:nvCxnSpPr>
      <xdr:spPr>
        <a:xfrm>
          <a:off x="18288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694" name="テキスト ボックス 693">
          <a:extLst>
            <a:ext uri="{FF2B5EF4-FFF2-40B4-BE49-F238E27FC236}">
              <a16:creationId xmlns:a16="http://schemas.microsoft.com/office/drawing/2014/main" id="{358C6981-5703-4EE8-903F-24A37F714825}"/>
            </a:ext>
          </a:extLst>
        </xdr:cNvPr>
        <xdr:cNvSpPr txBox="1"/>
      </xdr:nvSpPr>
      <xdr:spPr>
        <a:xfrm>
          <a:off x="17820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695" name="【公民館】&#10;一人当たり面積グラフ枠">
          <a:extLst>
            <a:ext uri="{FF2B5EF4-FFF2-40B4-BE49-F238E27FC236}">
              <a16:creationId xmlns:a16="http://schemas.microsoft.com/office/drawing/2014/main" id="{E1A154DA-534E-4E47-94A0-1A90B0FB8B91}"/>
            </a:ext>
          </a:extLst>
        </xdr:cNvPr>
        <xdr:cNvSpPr/>
      </xdr:nvSpPr>
      <xdr:spPr>
        <a:xfrm>
          <a:off x="18288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101</xdr:row>
      <xdr:rowOff>80772</xdr:rowOff>
    </xdr:from>
    <xdr:to>
      <xdr:col>116</xdr:col>
      <xdr:colOff>62864</xdr:colOff>
      <xdr:row>108</xdr:row>
      <xdr:rowOff>71628</xdr:rowOff>
    </xdr:to>
    <xdr:cxnSp macro="">
      <xdr:nvCxnSpPr>
        <xdr:cNvPr id="696" name="直線コネクタ 695">
          <a:extLst>
            <a:ext uri="{FF2B5EF4-FFF2-40B4-BE49-F238E27FC236}">
              <a16:creationId xmlns:a16="http://schemas.microsoft.com/office/drawing/2014/main" id="{00658F9F-FCE9-4819-971C-46F2B10B24A9}"/>
            </a:ext>
          </a:extLst>
        </xdr:cNvPr>
        <xdr:cNvCxnSpPr/>
      </xdr:nvCxnSpPr>
      <xdr:spPr>
        <a:xfrm flipV="1">
          <a:off x="22160864" y="17397222"/>
          <a:ext cx="0" cy="119100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108</xdr:row>
      <xdr:rowOff>75455</xdr:rowOff>
    </xdr:from>
    <xdr:ext cx="469744" cy="259045"/>
    <xdr:sp macro="" textlink="">
      <xdr:nvSpPr>
        <xdr:cNvPr id="697" name="【公民館】&#10;一人当たり面積最小値テキスト">
          <a:extLst>
            <a:ext uri="{FF2B5EF4-FFF2-40B4-BE49-F238E27FC236}">
              <a16:creationId xmlns:a16="http://schemas.microsoft.com/office/drawing/2014/main" id="{A958A90A-92B0-4FA2-86F5-DF83FA60E307}"/>
            </a:ext>
          </a:extLst>
        </xdr:cNvPr>
        <xdr:cNvSpPr txBox="1"/>
      </xdr:nvSpPr>
      <xdr:spPr>
        <a:xfrm>
          <a:off x="22199600" y="185920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108</xdr:row>
      <xdr:rowOff>71628</xdr:rowOff>
    </xdr:from>
    <xdr:to>
      <xdr:col>116</xdr:col>
      <xdr:colOff>152400</xdr:colOff>
      <xdr:row>108</xdr:row>
      <xdr:rowOff>71628</xdr:rowOff>
    </xdr:to>
    <xdr:cxnSp macro="">
      <xdr:nvCxnSpPr>
        <xdr:cNvPr id="698" name="直線コネクタ 697">
          <a:extLst>
            <a:ext uri="{FF2B5EF4-FFF2-40B4-BE49-F238E27FC236}">
              <a16:creationId xmlns:a16="http://schemas.microsoft.com/office/drawing/2014/main" id="{6F893800-2F01-4579-BDA0-FFA60F017963}"/>
            </a:ext>
          </a:extLst>
        </xdr:cNvPr>
        <xdr:cNvCxnSpPr/>
      </xdr:nvCxnSpPr>
      <xdr:spPr>
        <a:xfrm>
          <a:off x="22072600" y="185882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100</xdr:row>
      <xdr:rowOff>27449</xdr:rowOff>
    </xdr:from>
    <xdr:ext cx="469744" cy="259045"/>
    <xdr:sp macro="" textlink="">
      <xdr:nvSpPr>
        <xdr:cNvPr id="699" name="【公民館】&#10;一人当たり面積最大値テキスト">
          <a:extLst>
            <a:ext uri="{FF2B5EF4-FFF2-40B4-BE49-F238E27FC236}">
              <a16:creationId xmlns:a16="http://schemas.microsoft.com/office/drawing/2014/main" id="{92ACC588-C4DE-47A6-A8F4-980C48BA6089}"/>
            </a:ext>
          </a:extLst>
        </xdr:cNvPr>
        <xdr:cNvSpPr txBox="1"/>
      </xdr:nvSpPr>
      <xdr:spPr>
        <a:xfrm>
          <a:off x="22199600" y="1717244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0.523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101</xdr:row>
      <xdr:rowOff>80772</xdr:rowOff>
    </xdr:from>
    <xdr:to>
      <xdr:col>116</xdr:col>
      <xdr:colOff>152400</xdr:colOff>
      <xdr:row>101</xdr:row>
      <xdr:rowOff>80772</xdr:rowOff>
    </xdr:to>
    <xdr:cxnSp macro="">
      <xdr:nvCxnSpPr>
        <xdr:cNvPr id="700" name="直線コネクタ 699">
          <a:extLst>
            <a:ext uri="{FF2B5EF4-FFF2-40B4-BE49-F238E27FC236}">
              <a16:creationId xmlns:a16="http://schemas.microsoft.com/office/drawing/2014/main" id="{5E95FE16-FCA7-443B-85AD-A9EFA97A0BA0}"/>
            </a:ext>
          </a:extLst>
        </xdr:cNvPr>
        <xdr:cNvCxnSpPr/>
      </xdr:nvCxnSpPr>
      <xdr:spPr>
        <a:xfrm>
          <a:off x="22072600" y="1739722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106</xdr:row>
      <xdr:rowOff>23131</xdr:rowOff>
    </xdr:from>
    <xdr:ext cx="469744" cy="259045"/>
    <xdr:sp macro="" textlink="">
      <xdr:nvSpPr>
        <xdr:cNvPr id="701" name="【公民館】&#10;一人当たり面積平均値テキスト">
          <a:extLst>
            <a:ext uri="{FF2B5EF4-FFF2-40B4-BE49-F238E27FC236}">
              <a16:creationId xmlns:a16="http://schemas.microsoft.com/office/drawing/2014/main" id="{F8388864-702B-463B-BA8E-9C2CFD58CE7E}"/>
            </a:ext>
          </a:extLst>
        </xdr:cNvPr>
        <xdr:cNvSpPr txBox="1"/>
      </xdr:nvSpPr>
      <xdr:spPr>
        <a:xfrm>
          <a:off x="22199600" y="1819683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107</xdr:row>
      <xdr:rowOff>254</xdr:rowOff>
    </xdr:from>
    <xdr:to>
      <xdr:col>116</xdr:col>
      <xdr:colOff>114300</xdr:colOff>
      <xdr:row>107</xdr:row>
      <xdr:rowOff>101854</xdr:rowOff>
    </xdr:to>
    <xdr:sp macro="" textlink="">
      <xdr:nvSpPr>
        <xdr:cNvPr id="702" name="フローチャート: 判断 701">
          <a:extLst>
            <a:ext uri="{FF2B5EF4-FFF2-40B4-BE49-F238E27FC236}">
              <a16:creationId xmlns:a16="http://schemas.microsoft.com/office/drawing/2014/main" id="{8A1E596B-1E13-41F2-BA43-CB5AD149C731}"/>
            </a:ext>
          </a:extLst>
        </xdr:cNvPr>
        <xdr:cNvSpPr/>
      </xdr:nvSpPr>
      <xdr:spPr>
        <a:xfrm>
          <a:off x="22110700" y="183454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107</xdr:row>
      <xdr:rowOff>2539</xdr:rowOff>
    </xdr:from>
    <xdr:to>
      <xdr:col>112</xdr:col>
      <xdr:colOff>38100</xdr:colOff>
      <xdr:row>107</xdr:row>
      <xdr:rowOff>104139</xdr:rowOff>
    </xdr:to>
    <xdr:sp macro="" textlink="">
      <xdr:nvSpPr>
        <xdr:cNvPr id="703" name="フローチャート: 判断 702">
          <a:extLst>
            <a:ext uri="{FF2B5EF4-FFF2-40B4-BE49-F238E27FC236}">
              <a16:creationId xmlns:a16="http://schemas.microsoft.com/office/drawing/2014/main" id="{102BCBE1-41AA-4380-B9AE-5EA63E1DF355}"/>
            </a:ext>
          </a:extLst>
        </xdr:cNvPr>
        <xdr:cNvSpPr/>
      </xdr:nvSpPr>
      <xdr:spPr>
        <a:xfrm>
          <a:off x="21272500" y="183476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107</xdr:row>
      <xdr:rowOff>2539</xdr:rowOff>
    </xdr:from>
    <xdr:to>
      <xdr:col>107</xdr:col>
      <xdr:colOff>101600</xdr:colOff>
      <xdr:row>107</xdr:row>
      <xdr:rowOff>104139</xdr:rowOff>
    </xdr:to>
    <xdr:sp macro="" textlink="">
      <xdr:nvSpPr>
        <xdr:cNvPr id="704" name="フローチャート: 判断 703">
          <a:extLst>
            <a:ext uri="{FF2B5EF4-FFF2-40B4-BE49-F238E27FC236}">
              <a16:creationId xmlns:a16="http://schemas.microsoft.com/office/drawing/2014/main" id="{FE33D8DB-38F8-44A1-81C5-6531BB56E088}"/>
            </a:ext>
          </a:extLst>
        </xdr:cNvPr>
        <xdr:cNvSpPr/>
      </xdr:nvSpPr>
      <xdr:spPr>
        <a:xfrm>
          <a:off x="20383500" y="183476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107</xdr:row>
      <xdr:rowOff>4826</xdr:rowOff>
    </xdr:from>
    <xdr:to>
      <xdr:col>102</xdr:col>
      <xdr:colOff>165100</xdr:colOff>
      <xdr:row>107</xdr:row>
      <xdr:rowOff>106426</xdr:rowOff>
    </xdr:to>
    <xdr:sp macro="" textlink="">
      <xdr:nvSpPr>
        <xdr:cNvPr id="705" name="フローチャート: 判断 704">
          <a:extLst>
            <a:ext uri="{FF2B5EF4-FFF2-40B4-BE49-F238E27FC236}">
              <a16:creationId xmlns:a16="http://schemas.microsoft.com/office/drawing/2014/main" id="{831BE505-DC02-4118-BB91-B18BF169B4C6}"/>
            </a:ext>
          </a:extLst>
        </xdr:cNvPr>
        <xdr:cNvSpPr/>
      </xdr:nvSpPr>
      <xdr:spPr>
        <a:xfrm>
          <a:off x="19494500" y="183499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107</xdr:row>
      <xdr:rowOff>4826</xdr:rowOff>
    </xdr:from>
    <xdr:to>
      <xdr:col>98</xdr:col>
      <xdr:colOff>38100</xdr:colOff>
      <xdr:row>107</xdr:row>
      <xdr:rowOff>106426</xdr:rowOff>
    </xdr:to>
    <xdr:sp macro="" textlink="">
      <xdr:nvSpPr>
        <xdr:cNvPr id="706" name="フローチャート: 判断 705">
          <a:extLst>
            <a:ext uri="{FF2B5EF4-FFF2-40B4-BE49-F238E27FC236}">
              <a16:creationId xmlns:a16="http://schemas.microsoft.com/office/drawing/2014/main" id="{7474ED7D-8549-4ECE-BEED-29BFAE475E31}"/>
            </a:ext>
          </a:extLst>
        </xdr:cNvPr>
        <xdr:cNvSpPr/>
      </xdr:nvSpPr>
      <xdr:spPr>
        <a:xfrm>
          <a:off x="18605500" y="183499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707" name="テキスト ボックス 706">
          <a:extLst>
            <a:ext uri="{FF2B5EF4-FFF2-40B4-BE49-F238E27FC236}">
              <a16:creationId xmlns:a16="http://schemas.microsoft.com/office/drawing/2014/main" id="{3985502F-BFA9-48B6-BB16-A4E681E566B3}"/>
            </a:ext>
          </a:extLst>
        </xdr:cNvPr>
        <xdr:cNvSpPr txBox="1"/>
      </xdr:nvSpPr>
      <xdr:spPr>
        <a:xfrm>
          <a:off x="21971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708" name="テキスト ボックス 707">
          <a:extLst>
            <a:ext uri="{FF2B5EF4-FFF2-40B4-BE49-F238E27FC236}">
              <a16:creationId xmlns:a16="http://schemas.microsoft.com/office/drawing/2014/main" id="{879CAC30-24F9-4D08-92B9-B3BDDC5B5868}"/>
            </a:ext>
          </a:extLst>
        </xdr:cNvPr>
        <xdr:cNvSpPr txBox="1"/>
      </xdr:nvSpPr>
      <xdr:spPr>
        <a:xfrm>
          <a:off x="2113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709" name="テキスト ボックス 708">
          <a:extLst>
            <a:ext uri="{FF2B5EF4-FFF2-40B4-BE49-F238E27FC236}">
              <a16:creationId xmlns:a16="http://schemas.microsoft.com/office/drawing/2014/main" id="{1951B94E-44BB-4851-9BA6-33B69B6F768F}"/>
            </a:ext>
          </a:extLst>
        </xdr:cNvPr>
        <xdr:cNvSpPr txBox="1"/>
      </xdr:nvSpPr>
      <xdr:spPr>
        <a:xfrm>
          <a:off x="2024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710" name="テキスト ボックス 709">
          <a:extLst>
            <a:ext uri="{FF2B5EF4-FFF2-40B4-BE49-F238E27FC236}">
              <a16:creationId xmlns:a16="http://schemas.microsoft.com/office/drawing/2014/main" id="{EAA34008-169E-4BFA-82B4-8BB7F3BD572D}"/>
            </a:ext>
          </a:extLst>
        </xdr:cNvPr>
        <xdr:cNvSpPr txBox="1"/>
      </xdr:nvSpPr>
      <xdr:spPr>
        <a:xfrm>
          <a:off x="19354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711" name="テキスト ボックス 710">
          <a:extLst>
            <a:ext uri="{FF2B5EF4-FFF2-40B4-BE49-F238E27FC236}">
              <a16:creationId xmlns:a16="http://schemas.microsoft.com/office/drawing/2014/main" id="{E9F31545-2AEA-4D09-95F8-CC38A8115C3A}"/>
            </a:ext>
          </a:extLst>
        </xdr:cNvPr>
        <xdr:cNvSpPr txBox="1"/>
      </xdr:nvSpPr>
      <xdr:spPr>
        <a:xfrm>
          <a:off x="18465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107</xdr:row>
      <xdr:rowOff>148844</xdr:rowOff>
    </xdr:from>
    <xdr:to>
      <xdr:col>116</xdr:col>
      <xdr:colOff>114300</xdr:colOff>
      <xdr:row>108</xdr:row>
      <xdr:rowOff>78994</xdr:rowOff>
    </xdr:to>
    <xdr:sp macro="" textlink="">
      <xdr:nvSpPr>
        <xdr:cNvPr id="712" name="楕円 711">
          <a:extLst>
            <a:ext uri="{FF2B5EF4-FFF2-40B4-BE49-F238E27FC236}">
              <a16:creationId xmlns:a16="http://schemas.microsoft.com/office/drawing/2014/main" id="{CFECD0AE-AE3A-4298-998A-CF299CBC72E8}"/>
            </a:ext>
          </a:extLst>
        </xdr:cNvPr>
        <xdr:cNvSpPr/>
      </xdr:nvSpPr>
      <xdr:spPr>
        <a:xfrm>
          <a:off x="22110700" y="184939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107</xdr:row>
      <xdr:rowOff>63771</xdr:rowOff>
    </xdr:from>
    <xdr:ext cx="469744" cy="259045"/>
    <xdr:sp macro="" textlink="">
      <xdr:nvSpPr>
        <xdr:cNvPr id="713" name="【公民館】&#10;一人当たり面積該当値テキスト">
          <a:extLst>
            <a:ext uri="{FF2B5EF4-FFF2-40B4-BE49-F238E27FC236}">
              <a16:creationId xmlns:a16="http://schemas.microsoft.com/office/drawing/2014/main" id="{553071A3-FA55-444D-9125-55D27EE23E6A}"/>
            </a:ext>
          </a:extLst>
        </xdr:cNvPr>
        <xdr:cNvSpPr txBox="1"/>
      </xdr:nvSpPr>
      <xdr:spPr>
        <a:xfrm>
          <a:off x="22199600" y="184089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107</xdr:row>
      <xdr:rowOff>148844</xdr:rowOff>
    </xdr:from>
    <xdr:to>
      <xdr:col>112</xdr:col>
      <xdr:colOff>38100</xdr:colOff>
      <xdr:row>108</xdr:row>
      <xdr:rowOff>78994</xdr:rowOff>
    </xdr:to>
    <xdr:sp macro="" textlink="">
      <xdr:nvSpPr>
        <xdr:cNvPr id="714" name="楕円 713">
          <a:extLst>
            <a:ext uri="{FF2B5EF4-FFF2-40B4-BE49-F238E27FC236}">
              <a16:creationId xmlns:a16="http://schemas.microsoft.com/office/drawing/2014/main" id="{CFED10CB-1CFB-4D67-B4E5-10A0D7AE111F}"/>
            </a:ext>
          </a:extLst>
        </xdr:cNvPr>
        <xdr:cNvSpPr/>
      </xdr:nvSpPr>
      <xdr:spPr>
        <a:xfrm>
          <a:off x="21272500" y="184939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108</xdr:row>
      <xdr:rowOff>28194</xdr:rowOff>
    </xdr:from>
    <xdr:to>
      <xdr:col>116</xdr:col>
      <xdr:colOff>63500</xdr:colOff>
      <xdr:row>108</xdr:row>
      <xdr:rowOff>28194</xdr:rowOff>
    </xdr:to>
    <xdr:cxnSp macro="">
      <xdr:nvCxnSpPr>
        <xdr:cNvPr id="715" name="直線コネクタ 714">
          <a:extLst>
            <a:ext uri="{FF2B5EF4-FFF2-40B4-BE49-F238E27FC236}">
              <a16:creationId xmlns:a16="http://schemas.microsoft.com/office/drawing/2014/main" id="{717CB162-E45D-4D6A-B320-C73081771F2F}"/>
            </a:ext>
          </a:extLst>
        </xdr:cNvPr>
        <xdr:cNvCxnSpPr/>
      </xdr:nvCxnSpPr>
      <xdr:spPr>
        <a:xfrm>
          <a:off x="21323300" y="18544794"/>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107</xdr:row>
      <xdr:rowOff>148844</xdr:rowOff>
    </xdr:from>
    <xdr:to>
      <xdr:col>107</xdr:col>
      <xdr:colOff>101600</xdr:colOff>
      <xdr:row>108</xdr:row>
      <xdr:rowOff>78994</xdr:rowOff>
    </xdr:to>
    <xdr:sp macro="" textlink="">
      <xdr:nvSpPr>
        <xdr:cNvPr id="716" name="楕円 715">
          <a:extLst>
            <a:ext uri="{FF2B5EF4-FFF2-40B4-BE49-F238E27FC236}">
              <a16:creationId xmlns:a16="http://schemas.microsoft.com/office/drawing/2014/main" id="{8A428649-4986-429C-B416-FD4625BCFDEA}"/>
            </a:ext>
          </a:extLst>
        </xdr:cNvPr>
        <xdr:cNvSpPr/>
      </xdr:nvSpPr>
      <xdr:spPr>
        <a:xfrm>
          <a:off x="20383500" y="184939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108</xdr:row>
      <xdr:rowOff>28194</xdr:rowOff>
    </xdr:from>
    <xdr:to>
      <xdr:col>111</xdr:col>
      <xdr:colOff>177800</xdr:colOff>
      <xdr:row>108</xdr:row>
      <xdr:rowOff>28194</xdr:rowOff>
    </xdr:to>
    <xdr:cxnSp macro="">
      <xdr:nvCxnSpPr>
        <xdr:cNvPr id="717" name="直線コネクタ 716">
          <a:extLst>
            <a:ext uri="{FF2B5EF4-FFF2-40B4-BE49-F238E27FC236}">
              <a16:creationId xmlns:a16="http://schemas.microsoft.com/office/drawing/2014/main" id="{729812DF-9AD5-4745-99AE-394FE9E88690}"/>
            </a:ext>
          </a:extLst>
        </xdr:cNvPr>
        <xdr:cNvCxnSpPr/>
      </xdr:nvCxnSpPr>
      <xdr:spPr>
        <a:xfrm>
          <a:off x="20434300" y="18544794"/>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107</xdr:row>
      <xdr:rowOff>148844</xdr:rowOff>
    </xdr:from>
    <xdr:to>
      <xdr:col>102</xdr:col>
      <xdr:colOff>165100</xdr:colOff>
      <xdr:row>108</xdr:row>
      <xdr:rowOff>78994</xdr:rowOff>
    </xdr:to>
    <xdr:sp macro="" textlink="">
      <xdr:nvSpPr>
        <xdr:cNvPr id="718" name="楕円 717">
          <a:extLst>
            <a:ext uri="{FF2B5EF4-FFF2-40B4-BE49-F238E27FC236}">
              <a16:creationId xmlns:a16="http://schemas.microsoft.com/office/drawing/2014/main" id="{52D13F66-4B5B-442D-997C-1242B9ED1E5E}"/>
            </a:ext>
          </a:extLst>
        </xdr:cNvPr>
        <xdr:cNvSpPr/>
      </xdr:nvSpPr>
      <xdr:spPr>
        <a:xfrm>
          <a:off x="19494500" y="184939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108</xdr:row>
      <xdr:rowOff>28194</xdr:rowOff>
    </xdr:from>
    <xdr:to>
      <xdr:col>107</xdr:col>
      <xdr:colOff>50800</xdr:colOff>
      <xdr:row>108</xdr:row>
      <xdr:rowOff>28194</xdr:rowOff>
    </xdr:to>
    <xdr:cxnSp macro="">
      <xdr:nvCxnSpPr>
        <xdr:cNvPr id="719" name="直線コネクタ 718">
          <a:extLst>
            <a:ext uri="{FF2B5EF4-FFF2-40B4-BE49-F238E27FC236}">
              <a16:creationId xmlns:a16="http://schemas.microsoft.com/office/drawing/2014/main" id="{57FA838E-1AFB-48FE-8D01-D09E56A3C481}"/>
            </a:ext>
          </a:extLst>
        </xdr:cNvPr>
        <xdr:cNvCxnSpPr/>
      </xdr:nvCxnSpPr>
      <xdr:spPr>
        <a:xfrm>
          <a:off x="19545300" y="18544794"/>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107</xdr:row>
      <xdr:rowOff>148844</xdr:rowOff>
    </xdr:from>
    <xdr:to>
      <xdr:col>98</xdr:col>
      <xdr:colOff>38100</xdr:colOff>
      <xdr:row>108</xdr:row>
      <xdr:rowOff>78994</xdr:rowOff>
    </xdr:to>
    <xdr:sp macro="" textlink="">
      <xdr:nvSpPr>
        <xdr:cNvPr id="720" name="楕円 719">
          <a:extLst>
            <a:ext uri="{FF2B5EF4-FFF2-40B4-BE49-F238E27FC236}">
              <a16:creationId xmlns:a16="http://schemas.microsoft.com/office/drawing/2014/main" id="{A7A2FA6B-8471-4DEA-9968-D30A072BFCFB}"/>
            </a:ext>
          </a:extLst>
        </xdr:cNvPr>
        <xdr:cNvSpPr/>
      </xdr:nvSpPr>
      <xdr:spPr>
        <a:xfrm>
          <a:off x="18605500" y="184939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108</xdr:row>
      <xdr:rowOff>28194</xdr:rowOff>
    </xdr:from>
    <xdr:to>
      <xdr:col>102</xdr:col>
      <xdr:colOff>114300</xdr:colOff>
      <xdr:row>108</xdr:row>
      <xdr:rowOff>28194</xdr:rowOff>
    </xdr:to>
    <xdr:cxnSp macro="">
      <xdr:nvCxnSpPr>
        <xdr:cNvPr id="721" name="直線コネクタ 720">
          <a:extLst>
            <a:ext uri="{FF2B5EF4-FFF2-40B4-BE49-F238E27FC236}">
              <a16:creationId xmlns:a16="http://schemas.microsoft.com/office/drawing/2014/main" id="{FFFC7C90-C328-4114-832C-DEA36AFE10BD}"/>
            </a:ext>
          </a:extLst>
        </xdr:cNvPr>
        <xdr:cNvCxnSpPr/>
      </xdr:nvCxnSpPr>
      <xdr:spPr>
        <a:xfrm>
          <a:off x="18656300" y="18544794"/>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105</xdr:row>
      <xdr:rowOff>120666</xdr:rowOff>
    </xdr:from>
    <xdr:ext cx="469744" cy="259045"/>
    <xdr:sp macro="" textlink="">
      <xdr:nvSpPr>
        <xdr:cNvPr id="722" name="n_1aveValue【公民館】&#10;一人当たり面積">
          <a:extLst>
            <a:ext uri="{FF2B5EF4-FFF2-40B4-BE49-F238E27FC236}">
              <a16:creationId xmlns:a16="http://schemas.microsoft.com/office/drawing/2014/main" id="{9FFCC17E-A04E-4887-B6D2-2C341DFB02AD}"/>
            </a:ext>
          </a:extLst>
        </xdr:cNvPr>
        <xdr:cNvSpPr txBox="1"/>
      </xdr:nvSpPr>
      <xdr:spPr>
        <a:xfrm>
          <a:off x="21075727" y="181229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105</xdr:row>
      <xdr:rowOff>120666</xdr:rowOff>
    </xdr:from>
    <xdr:ext cx="469744" cy="259045"/>
    <xdr:sp macro="" textlink="">
      <xdr:nvSpPr>
        <xdr:cNvPr id="723" name="n_2aveValue【公民館】&#10;一人当たり面積">
          <a:extLst>
            <a:ext uri="{FF2B5EF4-FFF2-40B4-BE49-F238E27FC236}">
              <a16:creationId xmlns:a16="http://schemas.microsoft.com/office/drawing/2014/main" id="{ED788E16-1AC9-4CEC-9912-9756419C478A}"/>
            </a:ext>
          </a:extLst>
        </xdr:cNvPr>
        <xdr:cNvSpPr txBox="1"/>
      </xdr:nvSpPr>
      <xdr:spPr>
        <a:xfrm>
          <a:off x="20199427" y="181229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105</xdr:row>
      <xdr:rowOff>122953</xdr:rowOff>
    </xdr:from>
    <xdr:ext cx="469744" cy="259045"/>
    <xdr:sp macro="" textlink="">
      <xdr:nvSpPr>
        <xdr:cNvPr id="724" name="n_3aveValue【公民館】&#10;一人当たり面積">
          <a:extLst>
            <a:ext uri="{FF2B5EF4-FFF2-40B4-BE49-F238E27FC236}">
              <a16:creationId xmlns:a16="http://schemas.microsoft.com/office/drawing/2014/main" id="{479521AC-43C6-4143-9FB5-E73CFFA27C8F}"/>
            </a:ext>
          </a:extLst>
        </xdr:cNvPr>
        <xdr:cNvSpPr txBox="1"/>
      </xdr:nvSpPr>
      <xdr:spPr>
        <a:xfrm>
          <a:off x="19310427" y="181252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105</xdr:row>
      <xdr:rowOff>122953</xdr:rowOff>
    </xdr:from>
    <xdr:ext cx="469744" cy="259045"/>
    <xdr:sp macro="" textlink="">
      <xdr:nvSpPr>
        <xdr:cNvPr id="725" name="n_4aveValue【公民館】&#10;一人当たり面積">
          <a:extLst>
            <a:ext uri="{FF2B5EF4-FFF2-40B4-BE49-F238E27FC236}">
              <a16:creationId xmlns:a16="http://schemas.microsoft.com/office/drawing/2014/main" id="{95646AB1-769F-4DF5-B964-6C261F7BF2EA}"/>
            </a:ext>
          </a:extLst>
        </xdr:cNvPr>
        <xdr:cNvSpPr txBox="1"/>
      </xdr:nvSpPr>
      <xdr:spPr>
        <a:xfrm>
          <a:off x="18421427" y="181252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108</xdr:row>
      <xdr:rowOff>70121</xdr:rowOff>
    </xdr:from>
    <xdr:ext cx="469744" cy="259045"/>
    <xdr:sp macro="" textlink="">
      <xdr:nvSpPr>
        <xdr:cNvPr id="726" name="n_1mainValue【公民館】&#10;一人当たり面積">
          <a:extLst>
            <a:ext uri="{FF2B5EF4-FFF2-40B4-BE49-F238E27FC236}">
              <a16:creationId xmlns:a16="http://schemas.microsoft.com/office/drawing/2014/main" id="{AD8D49A8-18B5-40AA-89E9-58D2A3938C12}"/>
            </a:ext>
          </a:extLst>
        </xdr:cNvPr>
        <xdr:cNvSpPr txBox="1"/>
      </xdr:nvSpPr>
      <xdr:spPr>
        <a:xfrm>
          <a:off x="21075727" y="185867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108</xdr:row>
      <xdr:rowOff>70121</xdr:rowOff>
    </xdr:from>
    <xdr:ext cx="469744" cy="259045"/>
    <xdr:sp macro="" textlink="">
      <xdr:nvSpPr>
        <xdr:cNvPr id="727" name="n_2mainValue【公民館】&#10;一人当たり面積">
          <a:extLst>
            <a:ext uri="{FF2B5EF4-FFF2-40B4-BE49-F238E27FC236}">
              <a16:creationId xmlns:a16="http://schemas.microsoft.com/office/drawing/2014/main" id="{61702C86-655E-49FA-83B6-FD7459CB39EC}"/>
            </a:ext>
          </a:extLst>
        </xdr:cNvPr>
        <xdr:cNvSpPr txBox="1"/>
      </xdr:nvSpPr>
      <xdr:spPr>
        <a:xfrm>
          <a:off x="20199427" y="185867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108</xdr:row>
      <xdr:rowOff>70121</xdr:rowOff>
    </xdr:from>
    <xdr:ext cx="469744" cy="259045"/>
    <xdr:sp macro="" textlink="">
      <xdr:nvSpPr>
        <xdr:cNvPr id="728" name="n_3mainValue【公民館】&#10;一人当たり面積">
          <a:extLst>
            <a:ext uri="{FF2B5EF4-FFF2-40B4-BE49-F238E27FC236}">
              <a16:creationId xmlns:a16="http://schemas.microsoft.com/office/drawing/2014/main" id="{258CD04B-AAC6-4D74-BEC6-0BEF51993B25}"/>
            </a:ext>
          </a:extLst>
        </xdr:cNvPr>
        <xdr:cNvSpPr txBox="1"/>
      </xdr:nvSpPr>
      <xdr:spPr>
        <a:xfrm>
          <a:off x="19310427" y="185867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108</xdr:row>
      <xdr:rowOff>70121</xdr:rowOff>
    </xdr:from>
    <xdr:ext cx="469744" cy="259045"/>
    <xdr:sp macro="" textlink="">
      <xdr:nvSpPr>
        <xdr:cNvPr id="729" name="n_4mainValue【公民館】&#10;一人当たり面積">
          <a:extLst>
            <a:ext uri="{FF2B5EF4-FFF2-40B4-BE49-F238E27FC236}">
              <a16:creationId xmlns:a16="http://schemas.microsoft.com/office/drawing/2014/main" id="{D0E6AEEE-6D00-4183-BDDE-8B6A69126C72}"/>
            </a:ext>
          </a:extLst>
        </xdr:cNvPr>
        <xdr:cNvSpPr txBox="1"/>
      </xdr:nvSpPr>
      <xdr:spPr>
        <a:xfrm>
          <a:off x="18421427" y="185867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730" name="正方形/長方形 729">
          <a:extLst>
            <a:ext uri="{FF2B5EF4-FFF2-40B4-BE49-F238E27FC236}">
              <a16:creationId xmlns:a16="http://schemas.microsoft.com/office/drawing/2014/main" id="{FD0F288D-8923-4E21-955D-4FF79BA7F226}"/>
            </a:ext>
          </a:extLst>
        </xdr:cNvPr>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731" name="正方形/長方形 730">
          <a:extLst>
            <a:ext uri="{FF2B5EF4-FFF2-40B4-BE49-F238E27FC236}">
              <a16:creationId xmlns:a16="http://schemas.microsoft.com/office/drawing/2014/main" id="{DCFA28FB-BEAA-4839-BAE3-FE4E80AE12BA}"/>
            </a:ext>
          </a:extLst>
        </xdr:cNvPr>
        <xdr:cNvSpPr/>
      </xdr:nvSpPr>
      <xdr:spPr>
        <a:xfrm>
          <a:off x="762000" y="19494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732" name="テキスト ボックス 731">
          <a:extLst>
            <a:ext uri="{FF2B5EF4-FFF2-40B4-BE49-F238E27FC236}">
              <a16:creationId xmlns:a16="http://schemas.microsoft.com/office/drawing/2014/main" id="{7BCE7BF4-43C9-4BE4-8AD1-F21987DAABD0}"/>
            </a:ext>
          </a:extLst>
        </xdr:cNvPr>
        <xdr:cNvSpPr txBox="1"/>
      </xdr:nvSpPr>
      <xdr:spPr>
        <a:xfrm>
          <a:off x="838200" y="19748500"/>
          <a:ext cx="220853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400">
              <a:solidFill>
                <a:schemeClr val="dk1"/>
              </a:solidFill>
              <a:effectLst/>
              <a:latin typeface="ＭＳ Ｐゴシック" panose="020B0600070205080204" pitchFamily="50" charset="-128"/>
              <a:ea typeface="ＭＳ Ｐゴシック" panose="020B0600070205080204" pitchFamily="50" charset="-128"/>
              <a:cs typeface="+mn-cs"/>
            </a:rPr>
            <a:t>令和６</a:t>
          </a:r>
          <a:r>
            <a:rPr kumimoji="1" lang="ja-JP" altLang="ja-JP" sz="1400">
              <a:solidFill>
                <a:schemeClr val="dk1"/>
              </a:solidFill>
              <a:effectLst/>
              <a:latin typeface="ＭＳ Ｐゴシック" panose="020B0600070205080204" pitchFamily="50" charset="-128"/>
              <a:ea typeface="ＭＳ Ｐゴシック" panose="020B0600070205080204" pitchFamily="50" charset="-128"/>
              <a:cs typeface="+mn-cs"/>
            </a:rPr>
            <a:t>年度決算において、道路、</a:t>
          </a:r>
          <a:r>
            <a:rPr kumimoji="1" lang="ja-JP" altLang="en-US" sz="1400">
              <a:solidFill>
                <a:schemeClr val="dk1"/>
              </a:solidFill>
              <a:effectLst/>
              <a:latin typeface="ＭＳ Ｐゴシック" panose="020B0600070205080204" pitchFamily="50" charset="-128"/>
              <a:ea typeface="ＭＳ Ｐゴシック" panose="020B0600070205080204" pitchFamily="50" charset="-128"/>
              <a:cs typeface="+mn-cs"/>
            </a:rPr>
            <a:t>橋りょう・トンネル、</a:t>
          </a:r>
          <a:r>
            <a:rPr kumimoji="1" lang="ja-JP" altLang="ja-JP" sz="1400">
              <a:solidFill>
                <a:schemeClr val="dk1"/>
              </a:solidFill>
              <a:effectLst/>
              <a:latin typeface="ＭＳ Ｐゴシック" panose="020B0600070205080204" pitchFamily="50" charset="-128"/>
              <a:ea typeface="ＭＳ Ｐゴシック" panose="020B0600070205080204" pitchFamily="50" charset="-128"/>
              <a:cs typeface="+mn-cs"/>
            </a:rPr>
            <a:t>学校施設を除くいずれの施設も類似団体平均と比較して有形固定資産減価償却率は高く、一人当たり規模はすべての施設において類似団体平均よりも小さくなっている。有形固定資産減価償却率が</a:t>
          </a:r>
          <a:r>
            <a:rPr kumimoji="1" lang="ja-JP" altLang="en-US" sz="1400">
              <a:solidFill>
                <a:schemeClr val="dk1"/>
              </a:solidFill>
              <a:effectLst/>
              <a:latin typeface="ＭＳ Ｐゴシック" panose="020B0600070205080204" pitchFamily="50" charset="-128"/>
              <a:ea typeface="ＭＳ Ｐゴシック" panose="020B0600070205080204" pitchFamily="50" charset="-128"/>
              <a:cs typeface="+mn-cs"/>
            </a:rPr>
            <a:t>高止まりしており</a:t>
          </a:r>
          <a:r>
            <a:rPr kumimoji="1" lang="ja-JP" altLang="ja-JP" sz="1400">
              <a:solidFill>
                <a:schemeClr val="dk1"/>
              </a:solidFill>
              <a:effectLst/>
              <a:latin typeface="ＭＳ Ｐゴシック" panose="020B0600070205080204" pitchFamily="50" charset="-128"/>
              <a:ea typeface="ＭＳ Ｐゴシック" panose="020B0600070205080204" pitchFamily="50" charset="-128"/>
              <a:cs typeface="+mn-cs"/>
            </a:rPr>
            <a:t>、施設の大部分が老朽化していることから、</a:t>
          </a:r>
          <a:r>
            <a:rPr kumimoji="1" lang="ja-JP" altLang="en-US" sz="1400">
              <a:solidFill>
                <a:schemeClr val="dk1"/>
              </a:solidFill>
              <a:effectLst/>
              <a:latin typeface="ＭＳ Ｐゴシック" panose="020B0600070205080204" pitchFamily="50" charset="-128"/>
              <a:ea typeface="ＭＳ Ｐゴシック" panose="020B0600070205080204" pitchFamily="50" charset="-128"/>
              <a:cs typeface="+mn-cs"/>
            </a:rPr>
            <a:t>今後大規模改修や建て替え等の施設の更新をしていく必要がある。施設の更新には多額の費用が必要となることから、財源との均衡を図りつつ、国立市公共施設等総合管理計画に基づき適切にストックを維持・更新していく</a:t>
          </a:r>
          <a:r>
            <a:rPr kumimoji="1" lang="ja-JP" altLang="ja-JP" sz="1400">
              <a:solidFill>
                <a:schemeClr val="dk1"/>
              </a:solidFill>
              <a:effectLst/>
              <a:latin typeface="ＭＳ Ｐゴシック" panose="020B0600070205080204" pitchFamily="50" charset="-128"/>
              <a:ea typeface="ＭＳ Ｐゴシック" panose="020B0600070205080204" pitchFamily="50" charset="-128"/>
              <a:cs typeface="+mn-cs"/>
            </a:rPr>
            <a:t>。</a:t>
          </a:r>
          <a:endParaRPr lang="ja-JP" altLang="ja-JP" sz="1800">
            <a:effectLst/>
            <a:latin typeface="ＭＳ Ｐゴシック" panose="020B0600070205080204" pitchFamily="50" charset="-128"/>
            <a:ea typeface="ＭＳ Ｐゴシック" panose="020B0600070205080204" pitchFamily="50" charset="-128"/>
          </a:endParaRPr>
        </a:p>
      </xdr:txBody>
    </xdr:sp>
    <xdr:clientData/>
  </xdr:twoCellAnchor>
</xdr:wsDr>
</file>

<file path=xl/drawings/drawing15.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D6AA933B-B5ED-439F-92F7-6F812DA96842}"/>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市町村施設類型別ストック情報分析表②</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91B79D7A-0D6A-4CAC-B6A1-4B8C9BF4F105}"/>
            </a:ext>
          </a:extLst>
        </xdr:cNvPr>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453A702B-8597-4969-A029-FC0FA9201D60}"/>
            </a:ext>
          </a:extLst>
        </xdr:cNvPr>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40B01150-9AB0-41AA-A406-76D0F68BD9E5}"/>
            </a:ext>
          </a:extLst>
        </xdr:cNvPr>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東京都国立市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7BFB99B1-A20C-4E6A-8D49-4ED9C89E73C5}"/>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520687C6-A4D6-4413-ADF9-813D6E2C3844}"/>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43F3A248-19D5-4252-8B32-76E7339F7E5E}"/>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9EAD681B-A83C-4D69-8C08-5250ACC4FEC3}"/>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CA96C1B4-5E69-4E5E-BEAE-54E145C95E57}"/>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77401E5A-DA6D-44A9-944B-E03A54F03203}"/>
            </a:ext>
          </a:extLst>
        </xdr:cNvPr>
        <xdr:cNvSpPr/>
      </xdr:nvSpPr>
      <xdr:spPr>
        <a:xfrm>
          <a:off x="22225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76,079
74,064
8.15
38,963,396
38,447,010
473,733
17,660,138
12,027,943</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B76F3CE9-0C54-467A-B58D-99363070EC2D}"/>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5C228E86-6DF9-4190-9FD5-AAD776AF45C5}"/>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74D2CD09-5057-4232-8E8B-607980A66086}"/>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3.4
2.3</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16A9B396-77AB-45ED-B30B-4A99078D8C9A}"/>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F70082F5-FD2E-488B-B9C9-9990266D6F9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55</xdr:col>
      <xdr:colOff>127000</xdr:colOff>
      <xdr:row>13</xdr:row>
      <xdr:rowOff>120650</xdr:rowOff>
    </xdr:to>
    <xdr:sp macro="" textlink="">
      <xdr:nvSpPr>
        <xdr:cNvPr id="17" name="正方形/長方形 16">
          <a:extLst>
            <a:ext uri="{FF2B5EF4-FFF2-40B4-BE49-F238E27FC236}">
              <a16:creationId xmlns:a16="http://schemas.microsoft.com/office/drawing/2014/main" id="{DBFDF157-6E8A-4DF0-9A90-D790F021DB77}"/>
            </a:ext>
          </a:extLst>
        </xdr:cNvPr>
        <xdr:cNvSpPr/>
      </xdr:nvSpPr>
      <xdr:spPr>
        <a:xfrm>
          <a:off x="7175500" y="1714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57532CA8-7E30-4BE4-ADD0-16538F1F6B87}"/>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AA554131-958C-4EA9-B62A-5A711DFD8F34}"/>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E3D10DE8-5874-4FD3-8941-E4FC30C20C47}"/>
            </a:ext>
          </a:extLst>
        </xdr:cNvPr>
        <xdr:cNvSpPr/>
      </xdr:nvSpPr>
      <xdr:spPr>
        <a:xfrm>
          <a:off x="11334750" y="12192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D93F9BE5-C385-42F7-BB39-4C08F805875F}"/>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99CF8FE8-F216-4B65-991B-CDDAB432732B}"/>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B17B2471-681B-4182-87AD-4368EF89F8AA}"/>
            </a:ext>
          </a:extLst>
        </xdr:cNvPr>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31221165-7AAF-42F4-B797-018CC2D150CF}"/>
            </a:ext>
          </a:extLst>
        </xdr:cNvPr>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ED9913D2-6461-4E8C-9820-92BD7853A6F0}"/>
            </a:ext>
          </a:extLst>
        </xdr:cNvPr>
        <xdr:cNvCxnSpPr/>
      </xdr:nvCxnSpPr>
      <xdr:spPr>
        <a:xfrm>
          <a:off x="11255375"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C13F8EE8-E040-4254-BEFB-3B6D61AD4014}"/>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9C94B114-23D4-4779-B6B4-F61D3246A40C}"/>
            </a:ext>
          </a:extLst>
        </xdr:cNvPr>
        <xdr:cNvCxnSpPr/>
      </xdr:nvCxnSpPr>
      <xdr:spPr>
        <a:xfrm flipV="1">
          <a:off x="11255375"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C70A8ED3-3C5C-4840-BCA2-CED48E7F7DB3}"/>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90395D50-8365-405A-BE01-184E634820B3}"/>
            </a:ext>
          </a:extLst>
        </xdr:cNvPr>
        <xdr:cNvSpPr txBox="1"/>
      </xdr:nvSpPr>
      <xdr:spPr>
        <a:xfrm>
          <a:off x="698500" y="27940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DBA7FAB1-746D-4292-8E94-A9E2920695FF}"/>
            </a:ext>
          </a:extLst>
        </xdr:cNvPr>
        <xdr:cNvSpPr txBox="1"/>
      </xdr:nvSpPr>
      <xdr:spPr>
        <a:xfrm>
          <a:off x="698500" y="3111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73096D0B-CC8C-46B6-AAD4-66B2E3881D38}"/>
            </a:ext>
          </a:extLst>
        </xdr:cNvPr>
        <xdr:cNvSpPr txBox="1"/>
      </xdr:nvSpPr>
      <xdr:spPr>
        <a:xfrm>
          <a:off x="698500" y="34290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60FC6F17-DA26-43D6-BCCF-9B15F23AAE67}"/>
            </a:ext>
          </a:extLst>
        </xdr:cNvPr>
        <xdr:cNvSpPr txBox="1"/>
      </xdr:nvSpPr>
      <xdr:spPr>
        <a:xfrm>
          <a:off x="698500" y="3746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D34F365E-DA91-4426-8D79-A7A80BCF1841}"/>
            </a:ext>
          </a:extLst>
        </xdr:cNvPr>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1379FE82-8AA0-4FA5-BD3A-99FC487A1941}"/>
            </a:ext>
          </a:extLst>
        </xdr:cNvPr>
        <xdr:cNvSpPr/>
      </xdr:nvSpPr>
      <xdr:spPr>
        <a:xfrm>
          <a:off x="8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77A90347-321D-46EE-AD80-5BC77080325D}"/>
            </a:ext>
          </a:extLst>
        </xdr:cNvPr>
        <xdr:cNvSpPr/>
      </xdr:nvSpPr>
      <xdr:spPr>
        <a:xfrm>
          <a:off x="8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104/105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834D93EB-AEEF-4A56-9ED9-DB5BB1E50071}"/>
            </a:ext>
          </a:extLst>
        </xdr:cNvPr>
        <xdr:cNvSpPr/>
      </xdr:nvSpPr>
      <xdr:spPr>
        <a:xfrm>
          <a:off x="190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E0F47C37-06E6-46E9-8BAC-1915AF2C48C6}"/>
            </a:ext>
          </a:extLst>
        </xdr:cNvPr>
        <xdr:cNvSpPr/>
      </xdr:nvSpPr>
      <xdr:spPr>
        <a:xfrm>
          <a:off x="190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49C16A18-395B-4003-9602-0CE51D6272B6}"/>
            </a:ext>
          </a:extLst>
        </xdr:cNvPr>
        <xdr:cNvSpPr/>
      </xdr:nvSpPr>
      <xdr:spPr>
        <a:xfrm>
          <a:off x="3048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6C6F4819-D2E3-4B8D-8F2E-534B261EE6CA}"/>
            </a:ext>
          </a:extLst>
        </xdr:cNvPr>
        <xdr:cNvSpPr/>
      </xdr:nvSpPr>
      <xdr:spPr>
        <a:xfrm>
          <a:off x="3048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945DF885-E560-4B5D-81E7-C333D8CCA114}"/>
            </a:ext>
          </a:extLst>
        </xdr:cNvPr>
        <xdr:cNvSpPr/>
      </xdr:nvSpPr>
      <xdr:spPr>
        <a:xfrm>
          <a:off x="762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F4B2EB21-AF88-4FF7-AD62-F963275BB6FE}"/>
            </a:ext>
          </a:extLst>
        </xdr:cNvPr>
        <xdr:cNvSpPr txBox="1"/>
      </xdr:nvSpPr>
      <xdr:spPr>
        <a:xfrm>
          <a:off x="723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CE576D8C-67BC-4697-AF89-74BF78B679D1}"/>
            </a:ext>
          </a:extLst>
        </xdr:cNvPr>
        <xdr:cNvCxnSpPr/>
      </xdr:nvCxnSpPr>
      <xdr:spPr>
        <a:xfrm>
          <a:off x="762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9F2A9E6B-96AE-4666-A447-80775B39549A}"/>
            </a:ext>
          </a:extLst>
        </xdr:cNvPr>
        <xdr:cNvSpPr txBox="1"/>
      </xdr:nvSpPr>
      <xdr:spPr>
        <a:xfrm>
          <a:off x="294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42</xdr:row>
      <xdr:rowOff>92528</xdr:rowOff>
    </xdr:from>
    <xdr:to>
      <xdr:col>28</xdr:col>
      <xdr:colOff>114300</xdr:colOff>
      <xdr:row>42</xdr:row>
      <xdr:rowOff>92528</xdr:rowOff>
    </xdr:to>
    <xdr:cxnSp macro="">
      <xdr:nvCxnSpPr>
        <xdr:cNvPr id="44" name="直線コネクタ 43">
          <a:extLst>
            <a:ext uri="{FF2B5EF4-FFF2-40B4-BE49-F238E27FC236}">
              <a16:creationId xmlns:a16="http://schemas.microsoft.com/office/drawing/2014/main" id="{3ED3222F-E7C7-41DE-A21A-197A6957EBB9}"/>
            </a:ext>
          </a:extLst>
        </xdr:cNvPr>
        <xdr:cNvCxnSpPr/>
      </xdr:nvCxnSpPr>
      <xdr:spPr>
        <a:xfrm>
          <a:off x="762000" y="729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41</xdr:row>
      <xdr:rowOff>121755</xdr:rowOff>
    </xdr:from>
    <xdr:ext cx="467179" cy="259045"/>
    <xdr:sp macro="" textlink="">
      <xdr:nvSpPr>
        <xdr:cNvPr id="45" name="テキスト ボックス 44">
          <a:extLst>
            <a:ext uri="{FF2B5EF4-FFF2-40B4-BE49-F238E27FC236}">
              <a16:creationId xmlns:a16="http://schemas.microsoft.com/office/drawing/2014/main" id="{FA3C13C3-7BCC-4668-AC5D-4B4C526F358E}"/>
            </a:ext>
          </a:extLst>
        </xdr:cNvPr>
        <xdr:cNvSpPr txBox="1"/>
      </xdr:nvSpPr>
      <xdr:spPr>
        <a:xfrm>
          <a:off x="294821" y="715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40</xdr:row>
      <xdr:rowOff>108857</xdr:rowOff>
    </xdr:from>
    <xdr:to>
      <xdr:col>28</xdr:col>
      <xdr:colOff>114300</xdr:colOff>
      <xdr:row>40</xdr:row>
      <xdr:rowOff>108857</xdr:rowOff>
    </xdr:to>
    <xdr:cxnSp macro="">
      <xdr:nvCxnSpPr>
        <xdr:cNvPr id="46" name="直線コネクタ 45">
          <a:extLst>
            <a:ext uri="{FF2B5EF4-FFF2-40B4-BE49-F238E27FC236}">
              <a16:creationId xmlns:a16="http://schemas.microsoft.com/office/drawing/2014/main" id="{AF970687-D9F9-442A-87FC-93286C7ADAA6}"/>
            </a:ext>
          </a:extLst>
        </xdr:cNvPr>
        <xdr:cNvCxnSpPr/>
      </xdr:nvCxnSpPr>
      <xdr:spPr>
        <a:xfrm>
          <a:off x="762000" y="696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39</xdr:row>
      <xdr:rowOff>138084</xdr:rowOff>
    </xdr:from>
    <xdr:ext cx="403059" cy="259045"/>
    <xdr:sp macro="" textlink="">
      <xdr:nvSpPr>
        <xdr:cNvPr id="47" name="テキスト ボックス 46">
          <a:extLst>
            <a:ext uri="{FF2B5EF4-FFF2-40B4-BE49-F238E27FC236}">
              <a16:creationId xmlns:a16="http://schemas.microsoft.com/office/drawing/2014/main" id="{E98E0BE5-831C-45BE-9B14-D49961B8E2E6}"/>
            </a:ext>
          </a:extLst>
        </xdr:cNvPr>
        <xdr:cNvSpPr txBox="1"/>
      </xdr:nvSpPr>
      <xdr:spPr>
        <a:xfrm>
          <a:off x="358941" y="682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38</xdr:row>
      <xdr:rowOff>125185</xdr:rowOff>
    </xdr:from>
    <xdr:to>
      <xdr:col>28</xdr:col>
      <xdr:colOff>114300</xdr:colOff>
      <xdr:row>38</xdr:row>
      <xdr:rowOff>125185</xdr:rowOff>
    </xdr:to>
    <xdr:cxnSp macro="">
      <xdr:nvCxnSpPr>
        <xdr:cNvPr id="48" name="直線コネクタ 47">
          <a:extLst>
            <a:ext uri="{FF2B5EF4-FFF2-40B4-BE49-F238E27FC236}">
              <a16:creationId xmlns:a16="http://schemas.microsoft.com/office/drawing/2014/main" id="{4E6E0FA8-2688-49B9-9EC3-45EEF735DA70}"/>
            </a:ext>
          </a:extLst>
        </xdr:cNvPr>
        <xdr:cNvCxnSpPr/>
      </xdr:nvCxnSpPr>
      <xdr:spPr>
        <a:xfrm>
          <a:off x="762000" y="664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37</xdr:row>
      <xdr:rowOff>154412</xdr:rowOff>
    </xdr:from>
    <xdr:ext cx="403059" cy="259045"/>
    <xdr:sp macro="" textlink="">
      <xdr:nvSpPr>
        <xdr:cNvPr id="49" name="テキスト ボックス 48">
          <a:extLst>
            <a:ext uri="{FF2B5EF4-FFF2-40B4-BE49-F238E27FC236}">
              <a16:creationId xmlns:a16="http://schemas.microsoft.com/office/drawing/2014/main" id="{3D536D1D-834F-441E-9F84-249706ACEDED}"/>
            </a:ext>
          </a:extLst>
        </xdr:cNvPr>
        <xdr:cNvSpPr txBox="1"/>
      </xdr:nvSpPr>
      <xdr:spPr>
        <a:xfrm>
          <a:off x="358941" y="649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36</xdr:row>
      <xdr:rowOff>141514</xdr:rowOff>
    </xdr:from>
    <xdr:to>
      <xdr:col>28</xdr:col>
      <xdr:colOff>114300</xdr:colOff>
      <xdr:row>36</xdr:row>
      <xdr:rowOff>141514</xdr:rowOff>
    </xdr:to>
    <xdr:cxnSp macro="">
      <xdr:nvCxnSpPr>
        <xdr:cNvPr id="50" name="直線コネクタ 49">
          <a:extLst>
            <a:ext uri="{FF2B5EF4-FFF2-40B4-BE49-F238E27FC236}">
              <a16:creationId xmlns:a16="http://schemas.microsoft.com/office/drawing/2014/main" id="{DCC563FD-921C-4171-B287-1685594B76D5}"/>
            </a:ext>
          </a:extLst>
        </xdr:cNvPr>
        <xdr:cNvCxnSpPr/>
      </xdr:nvCxnSpPr>
      <xdr:spPr>
        <a:xfrm>
          <a:off x="762000" y="631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35</xdr:row>
      <xdr:rowOff>170741</xdr:rowOff>
    </xdr:from>
    <xdr:ext cx="403059" cy="259045"/>
    <xdr:sp macro="" textlink="">
      <xdr:nvSpPr>
        <xdr:cNvPr id="51" name="テキスト ボックス 50">
          <a:extLst>
            <a:ext uri="{FF2B5EF4-FFF2-40B4-BE49-F238E27FC236}">
              <a16:creationId xmlns:a16="http://schemas.microsoft.com/office/drawing/2014/main" id="{1F826130-F9BC-4CC3-B829-1040DD2D6642}"/>
            </a:ext>
          </a:extLst>
        </xdr:cNvPr>
        <xdr:cNvSpPr txBox="1"/>
      </xdr:nvSpPr>
      <xdr:spPr>
        <a:xfrm>
          <a:off x="358941" y="617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157843</xdr:rowOff>
    </xdr:from>
    <xdr:to>
      <xdr:col>28</xdr:col>
      <xdr:colOff>114300</xdr:colOff>
      <xdr:row>34</xdr:row>
      <xdr:rowOff>157843</xdr:rowOff>
    </xdr:to>
    <xdr:cxnSp macro="">
      <xdr:nvCxnSpPr>
        <xdr:cNvPr id="52" name="直線コネクタ 51">
          <a:extLst>
            <a:ext uri="{FF2B5EF4-FFF2-40B4-BE49-F238E27FC236}">
              <a16:creationId xmlns:a16="http://schemas.microsoft.com/office/drawing/2014/main" id="{53192FC0-7E49-429C-8240-8C3C46EED8FF}"/>
            </a:ext>
          </a:extLst>
        </xdr:cNvPr>
        <xdr:cNvCxnSpPr/>
      </xdr:nvCxnSpPr>
      <xdr:spPr>
        <a:xfrm>
          <a:off x="762000" y="598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34</xdr:row>
      <xdr:rowOff>15620</xdr:rowOff>
    </xdr:from>
    <xdr:ext cx="403059" cy="259045"/>
    <xdr:sp macro="" textlink="">
      <xdr:nvSpPr>
        <xdr:cNvPr id="53" name="テキスト ボックス 52">
          <a:extLst>
            <a:ext uri="{FF2B5EF4-FFF2-40B4-BE49-F238E27FC236}">
              <a16:creationId xmlns:a16="http://schemas.microsoft.com/office/drawing/2014/main" id="{E202EBB7-A917-4861-B55E-E8497E8EE9A2}"/>
            </a:ext>
          </a:extLst>
        </xdr:cNvPr>
        <xdr:cNvSpPr txBox="1"/>
      </xdr:nvSpPr>
      <xdr:spPr>
        <a:xfrm>
          <a:off x="358941" y="584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2722</xdr:rowOff>
    </xdr:from>
    <xdr:to>
      <xdr:col>28</xdr:col>
      <xdr:colOff>114300</xdr:colOff>
      <xdr:row>33</xdr:row>
      <xdr:rowOff>2722</xdr:rowOff>
    </xdr:to>
    <xdr:cxnSp macro="">
      <xdr:nvCxnSpPr>
        <xdr:cNvPr id="54" name="直線コネクタ 53">
          <a:extLst>
            <a:ext uri="{FF2B5EF4-FFF2-40B4-BE49-F238E27FC236}">
              <a16:creationId xmlns:a16="http://schemas.microsoft.com/office/drawing/2014/main" id="{681E5D67-8288-4F6A-999C-195FC053FC9C}"/>
            </a:ext>
          </a:extLst>
        </xdr:cNvPr>
        <xdr:cNvCxnSpPr/>
      </xdr:nvCxnSpPr>
      <xdr:spPr>
        <a:xfrm>
          <a:off x="762000" y="566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32</xdr:row>
      <xdr:rowOff>31949</xdr:rowOff>
    </xdr:from>
    <xdr:ext cx="338939" cy="259045"/>
    <xdr:sp macro="" textlink="">
      <xdr:nvSpPr>
        <xdr:cNvPr id="55" name="テキスト ボックス 54">
          <a:extLst>
            <a:ext uri="{FF2B5EF4-FFF2-40B4-BE49-F238E27FC236}">
              <a16:creationId xmlns:a16="http://schemas.microsoft.com/office/drawing/2014/main" id="{DA9DB917-B3F1-458A-994F-284766A588DF}"/>
            </a:ext>
          </a:extLst>
        </xdr:cNvPr>
        <xdr:cNvSpPr txBox="1"/>
      </xdr:nvSpPr>
      <xdr:spPr>
        <a:xfrm>
          <a:off x="423061" y="551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6" name="直線コネクタ 55">
          <a:extLst>
            <a:ext uri="{FF2B5EF4-FFF2-40B4-BE49-F238E27FC236}">
              <a16:creationId xmlns:a16="http://schemas.microsoft.com/office/drawing/2014/main" id="{7BC7350C-BA4B-465F-817F-EF65A4656EBA}"/>
            </a:ext>
          </a:extLst>
        </xdr:cNvPr>
        <xdr:cNvCxnSpPr/>
      </xdr:nvCxnSpPr>
      <xdr:spPr>
        <a:xfrm>
          <a:off x="762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31</xdr:row>
      <xdr:rowOff>19050</xdr:rowOff>
    </xdr:from>
    <xdr:to>
      <xdr:col>28</xdr:col>
      <xdr:colOff>152400</xdr:colOff>
      <xdr:row>44</xdr:row>
      <xdr:rowOff>76200</xdr:rowOff>
    </xdr:to>
    <xdr:sp macro="" textlink="">
      <xdr:nvSpPr>
        <xdr:cNvPr id="57" name="【図書館】&#10;有形固定資産減価償却率グラフ枠">
          <a:extLst>
            <a:ext uri="{FF2B5EF4-FFF2-40B4-BE49-F238E27FC236}">
              <a16:creationId xmlns:a16="http://schemas.microsoft.com/office/drawing/2014/main" id="{554BD89B-E4EE-410A-9AAB-D9497F2282FB}"/>
            </a:ext>
          </a:extLst>
        </xdr:cNvPr>
        <xdr:cNvSpPr/>
      </xdr:nvSpPr>
      <xdr:spPr>
        <a:xfrm>
          <a:off x="762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34</xdr:row>
      <xdr:rowOff>51707</xdr:rowOff>
    </xdr:from>
    <xdr:to>
      <xdr:col>24</xdr:col>
      <xdr:colOff>62865</xdr:colOff>
      <xdr:row>42</xdr:row>
      <xdr:rowOff>81099</xdr:rowOff>
    </xdr:to>
    <xdr:cxnSp macro="">
      <xdr:nvCxnSpPr>
        <xdr:cNvPr id="58" name="直線コネクタ 57">
          <a:extLst>
            <a:ext uri="{FF2B5EF4-FFF2-40B4-BE49-F238E27FC236}">
              <a16:creationId xmlns:a16="http://schemas.microsoft.com/office/drawing/2014/main" id="{EBF3CAFD-3B88-40E6-AFA3-56A047DB48F7}"/>
            </a:ext>
          </a:extLst>
        </xdr:cNvPr>
        <xdr:cNvCxnSpPr/>
      </xdr:nvCxnSpPr>
      <xdr:spPr>
        <a:xfrm flipV="1">
          <a:off x="4634865" y="5881007"/>
          <a:ext cx="0" cy="140099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42</xdr:row>
      <xdr:rowOff>84926</xdr:rowOff>
    </xdr:from>
    <xdr:ext cx="405111" cy="259045"/>
    <xdr:sp macro="" textlink="">
      <xdr:nvSpPr>
        <xdr:cNvPr id="59" name="【図書館】&#10;有形固定資産減価償却率最小値テキスト">
          <a:extLst>
            <a:ext uri="{FF2B5EF4-FFF2-40B4-BE49-F238E27FC236}">
              <a16:creationId xmlns:a16="http://schemas.microsoft.com/office/drawing/2014/main" id="{18849A6E-D73F-4D56-8913-59492E1FC1D9}"/>
            </a:ext>
          </a:extLst>
        </xdr:cNvPr>
        <xdr:cNvSpPr txBox="1"/>
      </xdr:nvSpPr>
      <xdr:spPr>
        <a:xfrm>
          <a:off x="4673600" y="728582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42</xdr:row>
      <xdr:rowOff>81099</xdr:rowOff>
    </xdr:from>
    <xdr:to>
      <xdr:col>24</xdr:col>
      <xdr:colOff>152400</xdr:colOff>
      <xdr:row>42</xdr:row>
      <xdr:rowOff>81099</xdr:rowOff>
    </xdr:to>
    <xdr:cxnSp macro="">
      <xdr:nvCxnSpPr>
        <xdr:cNvPr id="60" name="直線コネクタ 59">
          <a:extLst>
            <a:ext uri="{FF2B5EF4-FFF2-40B4-BE49-F238E27FC236}">
              <a16:creationId xmlns:a16="http://schemas.microsoft.com/office/drawing/2014/main" id="{12F42728-530A-4926-872B-C233201D3EAB}"/>
            </a:ext>
          </a:extLst>
        </xdr:cNvPr>
        <xdr:cNvCxnSpPr/>
      </xdr:nvCxnSpPr>
      <xdr:spPr>
        <a:xfrm>
          <a:off x="4546600" y="728199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32</xdr:row>
      <xdr:rowOff>169834</xdr:rowOff>
    </xdr:from>
    <xdr:ext cx="405111" cy="259045"/>
    <xdr:sp macro="" textlink="">
      <xdr:nvSpPr>
        <xdr:cNvPr id="61" name="【図書館】&#10;有形固定資産減価償却率最大値テキスト">
          <a:extLst>
            <a:ext uri="{FF2B5EF4-FFF2-40B4-BE49-F238E27FC236}">
              <a16:creationId xmlns:a16="http://schemas.microsoft.com/office/drawing/2014/main" id="{29414785-03C7-447D-BD6D-FC7E0BEE0EB6}"/>
            </a:ext>
          </a:extLst>
        </xdr:cNvPr>
        <xdr:cNvSpPr txBox="1"/>
      </xdr:nvSpPr>
      <xdr:spPr>
        <a:xfrm>
          <a:off x="4673600" y="565623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34</xdr:row>
      <xdr:rowOff>51707</xdr:rowOff>
    </xdr:from>
    <xdr:to>
      <xdr:col>24</xdr:col>
      <xdr:colOff>152400</xdr:colOff>
      <xdr:row>34</xdr:row>
      <xdr:rowOff>51707</xdr:rowOff>
    </xdr:to>
    <xdr:cxnSp macro="">
      <xdr:nvCxnSpPr>
        <xdr:cNvPr id="62" name="直線コネクタ 61">
          <a:extLst>
            <a:ext uri="{FF2B5EF4-FFF2-40B4-BE49-F238E27FC236}">
              <a16:creationId xmlns:a16="http://schemas.microsoft.com/office/drawing/2014/main" id="{231DCC53-6D47-4BC4-968B-28D1CDD87516}"/>
            </a:ext>
          </a:extLst>
        </xdr:cNvPr>
        <xdr:cNvCxnSpPr/>
      </xdr:nvCxnSpPr>
      <xdr:spPr>
        <a:xfrm>
          <a:off x="4546600" y="588100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36</xdr:row>
      <xdr:rowOff>167476</xdr:rowOff>
    </xdr:from>
    <xdr:ext cx="405111" cy="259045"/>
    <xdr:sp macro="" textlink="">
      <xdr:nvSpPr>
        <xdr:cNvPr id="63" name="【図書館】&#10;有形固定資産減価償却率平均値テキスト">
          <a:extLst>
            <a:ext uri="{FF2B5EF4-FFF2-40B4-BE49-F238E27FC236}">
              <a16:creationId xmlns:a16="http://schemas.microsoft.com/office/drawing/2014/main" id="{7F0D2DE0-946C-4D8C-A37D-FC8A41A8EE9E}"/>
            </a:ext>
          </a:extLst>
        </xdr:cNvPr>
        <xdr:cNvSpPr txBox="1"/>
      </xdr:nvSpPr>
      <xdr:spPr>
        <a:xfrm>
          <a:off x="4673600" y="6339676"/>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144599</xdr:rowOff>
    </xdr:from>
    <xdr:to>
      <xdr:col>24</xdr:col>
      <xdr:colOff>114300</xdr:colOff>
      <xdr:row>38</xdr:row>
      <xdr:rowOff>74749</xdr:rowOff>
    </xdr:to>
    <xdr:sp macro="" textlink="">
      <xdr:nvSpPr>
        <xdr:cNvPr id="64" name="フローチャート: 判断 63">
          <a:extLst>
            <a:ext uri="{FF2B5EF4-FFF2-40B4-BE49-F238E27FC236}">
              <a16:creationId xmlns:a16="http://schemas.microsoft.com/office/drawing/2014/main" id="{A4B039B6-EBAC-4154-9AC9-01A54C266B24}"/>
            </a:ext>
          </a:extLst>
        </xdr:cNvPr>
        <xdr:cNvSpPr/>
      </xdr:nvSpPr>
      <xdr:spPr>
        <a:xfrm>
          <a:off x="4584700" y="64882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37</xdr:row>
      <xdr:rowOff>131536</xdr:rowOff>
    </xdr:from>
    <xdr:to>
      <xdr:col>20</xdr:col>
      <xdr:colOff>38100</xdr:colOff>
      <xdr:row>38</xdr:row>
      <xdr:rowOff>61686</xdr:rowOff>
    </xdr:to>
    <xdr:sp macro="" textlink="">
      <xdr:nvSpPr>
        <xdr:cNvPr id="65" name="フローチャート: 判断 64">
          <a:extLst>
            <a:ext uri="{FF2B5EF4-FFF2-40B4-BE49-F238E27FC236}">
              <a16:creationId xmlns:a16="http://schemas.microsoft.com/office/drawing/2014/main" id="{B502C45F-3149-4F41-AB0F-3E1FF69C08E7}"/>
            </a:ext>
          </a:extLst>
        </xdr:cNvPr>
        <xdr:cNvSpPr/>
      </xdr:nvSpPr>
      <xdr:spPr>
        <a:xfrm>
          <a:off x="3746500" y="64751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37</xdr:row>
      <xdr:rowOff>92347</xdr:rowOff>
    </xdr:from>
    <xdr:to>
      <xdr:col>15</xdr:col>
      <xdr:colOff>101600</xdr:colOff>
      <xdr:row>38</xdr:row>
      <xdr:rowOff>22497</xdr:rowOff>
    </xdr:to>
    <xdr:sp macro="" textlink="">
      <xdr:nvSpPr>
        <xdr:cNvPr id="66" name="フローチャート: 判断 65">
          <a:extLst>
            <a:ext uri="{FF2B5EF4-FFF2-40B4-BE49-F238E27FC236}">
              <a16:creationId xmlns:a16="http://schemas.microsoft.com/office/drawing/2014/main" id="{D1AAFD3E-DCE2-485B-987C-FDEF4E9E4B6E}"/>
            </a:ext>
          </a:extLst>
        </xdr:cNvPr>
        <xdr:cNvSpPr/>
      </xdr:nvSpPr>
      <xdr:spPr>
        <a:xfrm>
          <a:off x="2857500" y="64359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37</xdr:row>
      <xdr:rowOff>72753</xdr:rowOff>
    </xdr:from>
    <xdr:to>
      <xdr:col>10</xdr:col>
      <xdr:colOff>165100</xdr:colOff>
      <xdr:row>38</xdr:row>
      <xdr:rowOff>2903</xdr:rowOff>
    </xdr:to>
    <xdr:sp macro="" textlink="">
      <xdr:nvSpPr>
        <xdr:cNvPr id="67" name="フローチャート: 判断 66">
          <a:extLst>
            <a:ext uri="{FF2B5EF4-FFF2-40B4-BE49-F238E27FC236}">
              <a16:creationId xmlns:a16="http://schemas.microsoft.com/office/drawing/2014/main" id="{083DAF8F-EBD6-41C8-ADC8-8FE7561D620F}"/>
            </a:ext>
          </a:extLst>
        </xdr:cNvPr>
        <xdr:cNvSpPr/>
      </xdr:nvSpPr>
      <xdr:spPr>
        <a:xfrm>
          <a:off x="1968500" y="64164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37</xdr:row>
      <xdr:rowOff>54792</xdr:rowOff>
    </xdr:from>
    <xdr:to>
      <xdr:col>6</xdr:col>
      <xdr:colOff>38100</xdr:colOff>
      <xdr:row>37</xdr:row>
      <xdr:rowOff>156392</xdr:rowOff>
    </xdr:to>
    <xdr:sp macro="" textlink="">
      <xdr:nvSpPr>
        <xdr:cNvPr id="68" name="フローチャート: 判断 67">
          <a:extLst>
            <a:ext uri="{FF2B5EF4-FFF2-40B4-BE49-F238E27FC236}">
              <a16:creationId xmlns:a16="http://schemas.microsoft.com/office/drawing/2014/main" id="{36EF59B8-A44B-46A0-9243-BF9875A965D7}"/>
            </a:ext>
          </a:extLst>
        </xdr:cNvPr>
        <xdr:cNvSpPr/>
      </xdr:nvSpPr>
      <xdr:spPr>
        <a:xfrm>
          <a:off x="1079500" y="63984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00582617-F12A-4040-815C-8517C38AF4E8}"/>
            </a:ext>
          </a:extLst>
        </xdr:cNvPr>
        <xdr:cNvSpPr txBox="1"/>
      </xdr:nvSpPr>
      <xdr:spPr>
        <a:xfrm>
          <a:off x="4445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61740679-E7E2-4635-BBEA-13234D921B1D}"/>
            </a:ext>
          </a:extLst>
        </xdr:cNvPr>
        <xdr:cNvSpPr txBox="1"/>
      </xdr:nvSpPr>
      <xdr:spPr>
        <a:xfrm>
          <a:off x="3606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71" name="テキスト ボックス 70">
          <a:extLst>
            <a:ext uri="{FF2B5EF4-FFF2-40B4-BE49-F238E27FC236}">
              <a16:creationId xmlns:a16="http://schemas.microsoft.com/office/drawing/2014/main" id="{0D65D07A-9947-4712-9F3F-ACC5F8D840F0}"/>
            </a:ext>
          </a:extLst>
        </xdr:cNvPr>
        <xdr:cNvSpPr txBox="1"/>
      </xdr:nvSpPr>
      <xdr:spPr>
        <a:xfrm>
          <a:off x="2717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72" name="テキスト ボックス 71">
          <a:extLst>
            <a:ext uri="{FF2B5EF4-FFF2-40B4-BE49-F238E27FC236}">
              <a16:creationId xmlns:a16="http://schemas.microsoft.com/office/drawing/2014/main" id="{2B04C6F7-E31C-4994-9168-95F4C30F5595}"/>
            </a:ext>
          </a:extLst>
        </xdr:cNvPr>
        <xdr:cNvSpPr txBox="1"/>
      </xdr:nvSpPr>
      <xdr:spPr>
        <a:xfrm>
          <a:off x="182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3" name="テキスト ボックス 72">
          <a:extLst>
            <a:ext uri="{FF2B5EF4-FFF2-40B4-BE49-F238E27FC236}">
              <a16:creationId xmlns:a16="http://schemas.microsoft.com/office/drawing/2014/main" id="{F76DA156-6C19-46A5-BC35-9AAA95B7C3B9}"/>
            </a:ext>
          </a:extLst>
        </xdr:cNvPr>
        <xdr:cNvSpPr txBox="1"/>
      </xdr:nvSpPr>
      <xdr:spPr>
        <a:xfrm>
          <a:off x="93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41</xdr:row>
      <xdr:rowOff>151130</xdr:rowOff>
    </xdr:from>
    <xdr:to>
      <xdr:col>24</xdr:col>
      <xdr:colOff>114300</xdr:colOff>
      <xdr:row>42</xdr:row>
      <xdr:rowOff>81280</xdr:rowOff>
    </xdr:to>
    <xdr:sp macro="" textlink="">
      <xdr:nvSpPr>
        <xdr:cNvPr id="74" name="楕円 73">
          <a:extLst>
            <a:ext uri="{FF2B5EF4-FFF2-40B4-BE49-F238E27FC236}">
              <a16:creationId xmlns:a16="http://schemas.microsoft.com/office/drawing/2014/main" id="{CE762FA4-1C1B-4586-8469-70C32579B02D}"/>
            </a:ext>
          </a:extLst>
        </xdr:cNvPr>
        <xdr:cNvSpPr/>
      </xdr:nvSpPr>
      <xdr:spPr>
        <a:xfrm>
          <a:off x="4584700" y="71805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41</xdr:row>
      <xdr:rowOff>66057</xdr:rowOff>
    </xdr:from>
    <xdr:ext cx="405111" cy="259045"/>
    <xdr:sp macro="" textlink="">
      <xdr:nvSpPr>
        <xdr:cNvPr id="75" name="【図書館】&#10;有形固定資産減価償却率該当値テキスト">
          <a:extLst>
            <a:ext uri="{FF2B5EF4-FFF2-40B4-BE49-F238E27FC236}">
              <a16:creationId xmlns:a16="http://schemas.microsoft.com/office/drawing/2014/main" id="{65ED7682-8864-4118-A3AB-0D543E65BCBB}"/>
            </a:ext>
          </a:extLst>
        </xdr:cNvPr>
        <xdr:cNvSpPr txBox="1"/>
      </xdr:nvSpPr>
      <xdr:spPr>
        <a:xfrm>
          <a:off x="4673600" y="70955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41</xdr:row>
      <xdr:rowOff>111941</xdr:rowOff>
    </xdr:from>
    <xdr:to>
      <xdr:col>20</xdr:col>
      <xdr:colOff>38100</xdr:colOff>
      <xdr:row>42</xdr:row>
      <xdr:rowOff>42091</xdr:rowOff>
    </xdr:to>
    <xdr:sp macro="" textlink="">
      <xdr:nvSpPr>
        <xdr:cNvPr id="76" name="楕円 75">
          <a:extLst>
            <a:ext uri="{FF2B5EF4-FFF2-40B4-BE49-F238E27FC236}">
              <a16:creationId xmlns:a16="http://schemas.microsoft.com/office/drawing/2014/main" id="{8CC77208-2C52-46E3-9180-D165436126C1}"/>
            </a:ext>
          </a:extLst>
        </xdr:cNvPr>
        <xdr:cNvSpPr/>
      </xdr:nvSpPr>
      <xdr:spPr>
        <a:xfrm>
          <a:off x="3746500" y="71413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41</xdr:row>
      <xdr:rowOff>162741</xdr:rowOff>
    </xdr:from>
    <xdr:to>
      <xdr:col>24</xdr:col>
      <xdr:colOff>63500</xdr:colOff>
      <xdr:row>42</xdr:row>
      <xdr:rowOff>30480</xdr:rowOff>
    </xdr:to>
    <xdr:cxnSp macro="">
      <xdr:nvCxnSpPr>
        <xdr:cNvPr id="77" name="直線コネクタ 76">
          <a:extLst>
            <a:ext uri="{FF2B5EF4-FFF2-40B4-BE49-F238E27FC236}">
              <a16:creationId xmlns:a16="http://schemas.microsoft.com/office/drawing/2014/main" id="{CCAC5DD2-692B-454A-9CD2-E25AB76064C3}"/>
            </a:ext>
          </a:extLst>
        </xdr:cNvPr>
        <xdr:cNvCxnSpPr/>
      </xdr:nvCxnSpPr>
      <xdr:spPr>
        <a:xfrm>
          <a:off x="3797300" y="7192191"/>
          <a:ext cx="838200" cy="391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41</xdr:row>
      <xdr:rowOff>74385</xdr:rowOff>
    </xdr:from>
    <xdr:to>
      <xdr:col>15</xdr:col>
      <xdr:colOff>101600</xdr:colOff>
      <xdr:row>42</xdr:row>
      <xdr:rowOff>4535</xdr:rowOff>
    </xdr:to>
    <xdr:sp macro="" textlink="">
      <xdr:nvSpPr>
        <xdr:cNvPr id="78" name="楕円 77">
          <a:extLst>
            <a:ext uri="{FF2B5EF4-FFF2-40B4-BE49-F238E27FC236}">
              <a16:creationId xmlns:a16="http://schemas.microsoft.com/office/drawing/2014/main" id="{8517D4B7-2287-4F93-B9BF-23C10272DB70}"/>
            </a:ext>
          </a:extLst>
        </xdr:cNvPr>
        <xdr:cNvSpPr/>
      </xdr:nvSpPr>
      <xdr:spPr>
        <a:xfrm>
          <a:off x="2857500" y="71038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41</xdr:row>
      <xdr:rowOff>125185</xdr:rowOff>
    </xdr:from>
    <xdr:to>
      <xdr:col>19</xdr:col>
      <xdr:colOff>177800</xdr:colOff>
      <xdr:row>41</xdr:row>
      <xdr:rowOff>162741</xdr:rowOff>
    </xdr:to>
    <xdr:cxnSp macro="">
      <xdr:nvCxnSpPr>
        <xdr:cNvPr id="79" name="直線コネクタ 78">
          <a:extLst>
            <a:ext uri="{FF2B5EF4-FFF2-40B4-BE49-F238E27FC236}">
              <a16:creationId xmlns:a16="http://schemas.microsoft.com/office/drawing/2014/main" id="{FFE45657-7D92-4821-9512-5B0D08375A0C}"/>
            </a:ext>
          </a:extLst>
        </xdr:cNvPr>
        <xdr:cNvCxnSpPr/>
      </xdr:nvCxnSpPr>
      <xdr:spPr>
        <a:xfrm>
          <a:off x="2908300" y="7154635"/>
          <a:ext cx="889000" cy="375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41</xdr:row>
      <xdr:rowOff>35197</xdr:rowOff>
    </xdr:from>
    <xdr:to>
      <xdr:col>10</xdr:col>
      <xdr:colOff>165100</xdr:colOff>
      <xdr:row>41</xdr:row>
      <xdr:rowOff>136797</xdr:rowOff>
    </xdr:to>
    <xdr:sp macro="" textlink="">
      <xdr:nvSpPr>
        <xdr:cNvPr id="80" name="楕円 79">
          <a:extLst>
            <a:ext uri="{FF2B5EF4-FFF2-40B4-BE49-F238E27FC236}">
              <a16:creationId xmlns:a16="http://schemas.microsoft.com/office/drawing/2014/main" id="{31E4F52D-87B6-4A9C-8E36-DAAE409BDC59}"/>
            </a:ext>
          </a:extLst>
        </xdr:cNvPr>
        <xdr:cNvSpPr/>
      </xdr:nvSpPr>
      <xdr:spPr>
        <a:xfrm>
          <a:off x="1968500" y="70646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41</xdr:row>
      <xdr:rowOff>85997</xdr:rowOff>
    </xdr:from>
    <xdr:to>
      <xdr:col>15</xdr:col>
      <xdr:colOff>50800</xdr:colOff>
      <xdr:row>41</xdr:row>
      <xdr:rowOff>125185</xdr:rowOff>
    </xdr:to>
    <xdr:cxnSp macro="">
      <xdr:nvCxnSpPr>
        <xdr:cNvPr id="81" name="直線コネクタ 80">
          <a:extLst>
            <a:ext uri="{FF2B5EF4-FFF2-40B4-BE49-F238E27FC236}">
              <a16:creationId xmlns:a16="http://schemas.microsoft.com/office/drawing/2014/main" id="{8BC910B7-1F44-40EC-96FD-B0B390DC0BF4}"/>
            </a:ext>
          </a:extLst>
        </xdr:cNvPr>
        <xdr:cNvCxnSpPr/>
      </xdr:nvCxnSpPr>
      <xdr:spPr>
        <a:xfrm>
          <a:off x="2019300" y="7115447"/>
          <a:ext cx="889000" cy="391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40</xdr:row>
      <xdr:rowOff>169091</xdr:rowOff>
    </xdr:from>
    <xdr:to>
      <xdr:col>6</xdr:col>
      <xdr:colOff>38100</xdr:colOff>
      <xdr:row>41</xdr:row>
      <xdr:rowOff>99241</xdr:rowOff>
    </xdr:to>
    <xdr:sp macro="" textlink="">
      <xdr:nvSpPr>
        <xdr:cNvPr id="82" name="楕円 81">
          <a:extLst>
            <a:ext uri="{FF2B5EF4-FFF2-40B4-BE49-F238E27FC236}">
              <a16:creationId xmlns:a16="http://schemas.microsoft.com/office/drawing/2014/main" id="{1AF61656-5AA1-4C8F-928F-9597AC977FD8}"/>
            </a:ext>
          </a:extLst>
        </xdr:cNvPr>
        <xdr:cNvSpPr/>
      </xdr:nvSpPr>
      <xdr:spPr>
        <a:xfrm>
          <a:off x="1079500" y="70270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41</xdr:row>
      <xdr:rowOff>48441</xdr:rowOff>
    </xdr:from>
    <xdr:to>
      <xdr:col>10</xdr:col>
      <xdr:colOff>114300</xdr:colOff>
      <xdr:row>41</xdr:row>
      <xdr:rowOff>85997</xdr:rowOff>
    </xdr:to>
    <xdr:cxnSp macro="">
      <xdr:nvCxnSpPr>
        <xdr:cNvPr id="83" name="直線コネクタ 82">
          <a:extLst>
            <a:ext uri="{FF2B5EF4-FFF2-40B4-BE49-F238E27FC236}">
              <a16:creationId xmlns:a16="http://schemas.microsoft.com/office/drawing/2014/main" id="{F0FA80F7-2DDC-436A-BCFC-1E21012ECCD8}"/>
            </a:ext>
          </a:extLst>
        </xdr:cNvPr>
        <xdr:cNvCxnSpPr/>
      </xdr:nvCxnSpPr>
      <xdr:spPr>
        <a:xfrm>
          <a:off x="1130300" y="7077891"/>
          <a:ext cx="889000" cy="375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36</xdr:row>
      <xdr:rowOff>78213</xdr:rowOff>
    </xdr:from>
    <xdr:ext cx="405111" cy="259045"/>
    <xdr:sp macro="" textlink="">
      <xdr:nvSpPr>
        <xdr:cNvPr id="84" name="n_1aveValue【図書館】&#10;有形固定資産減価償却率">
          <a:extLst>
            <a:ext uri="{FF2B5EF4-FFF2-40B4-BE49-F238E27FC236}">
              <a16:creationId xmlns:a16="http://schemas.microsoft.com/office/drawing/2014/main" id="{29F2A998-04A2-4987-B3E8-80BA8196684E}"/>
            </a:ext>
          </a:extLst>
        </xdr:cNvPr>
        <xdr:cNvSpPr txBox="1"/>
      </xdr:nvSpPr>
      <xdr:spPr>
        <a:xfrm>
          <a:off x="3582044" y="62504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36</xdr:row>
      <xdr:rowOff>39024</xdr:rowOff>
    </xdr:from>
    <xdr:ext cx="405111" cy="259045"/>
    <xdr:sp macro="" textlink="">
      <xdr:nvSpPr>
        <xdr:cNvPr id="85" name="n_2aveValue【図書館】&#10;有形固定資産減価償却率">
          <a:extLst>
            <a:ext uri="{FF2B5EF4-FFF2-40B4-BE49-F238E27FC236}">
              <a16:creationId xmlns:a16="http://schemas.microsoft.com/office/drawing/2014/main" id="{599E84F4-35C6-47C8-9E34-E0C9E988132D}"/>
            </a:ext>
          </a:extLst>
        </xdr:cNvPr>
        <xdr:cNvSpPr txBox="1"/>
      </xdr:nvSpPr>
      <xdr:spPr>
        <a:xfrm>
          <a:off x="2705744" y="621122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36</xdr:row>
      <xdr:rowOff>19430</xdr:rowOff>
    </xdr:from>
    <xdr:ext cx="405111" cy="259045"/>
    <xdr:sp macro="" textlink="">
      <xdr:nvSpPr>
        <xdr:cNvPr id="86" name="n_3aveValue【図書館】&#10;有形固定資産減価償却率">
          <a:extLst>
            <a:ext uri="{FF2B5EF4-FFF2-40B4-BE49-F238E27FC236}">
              <a16:creationId xmlns:a16="http://schemas.microsoft.com/office/drawing/2014/main" id="{79D8AAD7-EA2B-4A70-AC43-39D92CDEFA1C}"/>
            </a:ext>
          </a:extLst>
        </xdr:cNvPr>
        <xdr:cNvSpPr txBox="1"/>
      </xdr:nvSpPr>
      <xdr:spPr>
        <a:xfrm>
          <a:off x="1816744" y="619163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36</xdr:row>
      <xdr:rowOff>1469</xdr:rowOff>
    </xdr:from>
    <xdr:ext cx="405111" cy="259045"/>
    <xdr:sp macro="" textlink="">
      <xdr:nvSpPr>
        <xdr:cNvPr id="87" name="n_4aveValue【図書館】&#10;有形固定資産減価償却率">
          <a:extLst>
            <a:ext uri="{FF2B5EF4-FFF2-40B4-BE49-F238E27FC236}">
              <a16:creationId xmlns:a16="http://schemas.microsoft.com/office/drawing/2014/main" id="{2C31FB47-AFCD-4503-ADF4-6750266A9B62}"/>
            </a:ext>
          </a:extLst>
        </xdr:cNvPr>
        <xdr:cNvSpPr txBox="1"/>
      </xdr:nvSpPr>
      <xdr:spPr>
        <a:xfrm>
          <a:off x="927744" y="617366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42</xdr:row>
      <xdr:rowOff>33218</xdr:rowOff>
    </xdr:from>
    <xdr:ext cx="405111" cy="259045"/>
    <xdr:sp macro="" textlink="">
      <xdr:nvSpPr>
        <xdr:cNvPr id="88" name="n_1mainValue【図書館】&#10;有形固定資産減価償却率">
          <a:extLst>
            <a:ext uri="{FF2B5EF4-FFF2-40B4-BE49-F238E27FC236}">
              <a16:creationId xmlns:a16="http://schemas.microsoft.com/office/drawing/2014/main" id="{36096B03-7469-4843-BEC7-473265DA7BC5}"/>
            </a:ext>
          </a:extLst>
        </xdr:cNvPr>
        <xdr:cNvSpPr txBox="1"/>
      </xdr:nvSpPr>
      <xdr:spPr>
        <a:xfrm>
          <a:off x="3582044" y="723411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41</xdr:row>
      <xdr:rowOff>167112</xdr:rowOff>
    </xdr:from>
    <xdr:ext cx="405111" cy="259045"/>
    <xdr:sp macro="" textlink="">
      <xdr:nvSpPr>
        <xdr:cNvPr id="89" name="n_2mainValue【図書館】&#10;有形固定資産減価償却率">
          <a:extLst>
            <a:ext uri="{FF2B5EF4-FFF2-40B4-BE49-F238E27FC236}">
              <a16:creationId xmlns:a16="http://schemas.microsoft.com/office/drawing/2014/main" id="{8F1120E5-F17C-48D4-8E0B-4F8301C0872E}"/>
            </a:ext>
          </a:extLst>
        </xdr:cNvPr>
        <xdr:cNvSpPr txBox="1"/>
      </xdr:nvSpPr>
      <xdr:spPr>
        <a:xfrm>
          <a:off x="2705744" y="71965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41</xdr:row>
      <xdr:rowOff>127924</xdr:rowOff>
    </xdr:from>
    <xdr:ext cx="405111" cy="259045"/>
    <xdr:sp macro="" textlink="">
      <xdr:nvSpPr>
        <xdr:cNvPr id="90" name="n_3mainValue【図書館】&#10;有形固定資産減価償却率">
          <a:extLst>
            <a:ext uri="{FF2B5EF4-FFF2-40B4-BE49-F238E27FC236}">
              <a16:creationId xmlns:a16="http://schemas.microsoft.com/office/drawing/2014/main" id="{7478D449-A2A4-4EF6-B8E7-8103A2C8CEE9}"/>
            </a:ext>
          </a:extLst>
        </xdr:cNvPr>
        <xdr:cNvSpPr txBox="1"/>
      </xdr:nvSpPr>
      <xdr:spPr>
        <a:xfrm>
          <a:off x="1816744" y="715737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41</xdr:row>
      <xdr:rowOff>90368</xdr:rowOff>
    </xdr:from>
    <xdr:ext cx="405111" cy="259045"/>
    <xdr:sp macro="" textlink="">
      <xdr:nvSpPr>
        <xdr:cNvPr id="91" name="n_4mainValue【図書館】&#10;有形固定資産減価償却率">
          <a:extLst>
            <a:ext uri="{FF2B5EF4-FFF2-40B4-BE49-F238E27FC236}">
              <a16:creationId xmlns:a16="http://schemas.microsoft.com/office/drawing/2014/main" id="{1BC4D77A-4933-4736-AF4C-B50FDBB69827}"/>
            </a:ext>
          </a:extLst>
        </xdr:cNvPr>
        <xdr:cNvSpPr txBox="1"/>
      </xdr:nvSpPr>
      <xdr:spPr>
        <a:xfrm>
          <a:off x="927744" y="711981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92" name="正方形/長方形 91">
          <a:extLst>
            <a:ext uri="{FF2B5EF4-FFF2-40B4-BE49-F238E27FC236}">
              <a16:creationId xmlns:a16="http://schemas.microsoft.com/office/drawing/2014/main" id="{C243BF36-FD2D-4A70-9E7B-8A4B04E2AA92}"/>
            </a:ext>
          </a:extLst>
        </xdr:cNvPr>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3" name="正方形/長方形 92">
          <a:extLst>
            <a:ext uri="{FF2B5EF4-FFF2-40B4-BE49-F238E27FC236}">
              <a16:creationId xmlns:a16="http://schemas.microsoft.com/office/drawing/2014/main" id="{F103E7FB-75B6-41EF-A95E-99E97E684B59}"/>
            </a:ext>
          </a:extLst>
        </xdr:cNvPr>
        <xdr:cNvSpPr/>
      </xdr:nvSpPr>
      <xdr:spPr>
        <a:xfrm>
          <a:off x="67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4" name="正方形/長方形 93">
          <a:extLst>
            <a:ext uri="{FF2B5EF4-FFF2-40B4-BE49-F238E27FC236}">
              <a16:creationId xmlns:a16="http://schemas.microsoft.com/office/drawing/2014/main" id="{3EC7211B-1E69-4FAF-AB82-C5219C170065}"/>
            </a:ext>
          </a:extLst>
        </xdr:cNvPr>
        <xdr:cNvSpPr/>
      </xdr:nvSpPr>
      <xdr:spPr>
        <a:xfrm>
          <a:off x="67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93/105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5" name="正方形/長方形 94">
          <a:extLst>
            <a:ext uri="{FF2B5EF4-FFF2-40B4-BE49-F238E27FC236}">
              <a16:creationId xmlns:a16="http://schemas.microsoft.com/office/drawing/2014/main" id="{F5517EFE-1FC9-4739-9CE9-053576AF4031}"/>
            </a:ext>
          </a:extLst>
        </xdr:cNvPr>
        <xdr:cNvSpPr/>
      </xdr:nvSpPr>
      <xdr:spPr>
        <a:xfrm>
          <a:off x="7747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6" name="正方形/長方形 95">
          <a:extLst>
            <a:ext uri="{FF2B5EF4-FFF2-40B4-BE49-F238E27FC236}">
              <a16:creationId xmlns:a16="http://schemas.microsoft.com/office/drawing/2014/main" id="{53FD0DCB-F36F-4F1C-B769-711BBC9E9F00}"/>
            </a:ext>
          </a:extLst>
        </xdr:cNvPr>
        <xdr:cNvSpPr/>
      </xdr:nvSpPr>
      <xdr:spPr>
        <a:xfrm>
          <a:off x="7747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7" name="正方形/長方形 96">
          <a:extLst>
            <a:ext uri="{FF2B5EF4-FFF2-40B4-BE49-F238E27FC236}">
              <a16:creationId xmlns:a16="http://schemas.microsoft.com/office/drawing/2014/main" id="{7032186D-22C5-4754-8898-BFC71C77F022}"/>
            </a:ext>
          </a:extLst>
        </xdr:cNvPr>
        <xdr:cNvSpPr/>
      </xdr:nvSpPr>
      <xdr:spPr>
        <a:xfrm>
          <a:off x="8890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8" name="正方形/長方形 97">
          <a:extLst>
            <a:ext uri="{FF2B5EF4-FFF2-40B4-BE49-F238E27FC236}">
              <a16:creationId xmlns:a16="http://schemas.microsoft.com/office/drawing/2014/main" id="{E7C84DAB-1727-4E0E-877E-232CB5DFEAFB}"/>
            </a:ext>
          </a:extLst>
        </xdr:cNvPr>
        <xdr:cNvSpPr/>
      </xdr:nvSpPr>
      <xdr:spPr>
        <a:xfrm>
          <a:off x="8890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9" name="正方形/長方形 98">
          <a:extLst>
            <a:ext uri="{FF2B5EF4-FFF2-40B4-BE49-F238E27FC236}">
              <a16:creationId xmlns:a16="http://schemas.microsoft.com/office/drawing/2014/main" id="{D0B98113-FA78-4C69-956C-7DEA8EC3496C}"/>
            </a:ext>
          </a:extLst>
        </xdr:cNvPr>
        <xdr:cNvSpPr/>
      </xdr:nvSpPr>
      <xdr:spPr>
        <a:xfrm>
          <a:off x="6604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9839" cy="225703"/>
    <xdr:sp macro="" textlink="">
      <xdr:nvSpPr>
        <xdr:cNvPr id="100" name="テキスト ボックス 99">
          <a:extLst>
            <a:ext uri="{FF2B5EF4-FFF2-40B4-BE49-F238E27FC236}">
              <a16:creationId xmlns:a16="http://schemas.microsoft.com/office/drawing/2014/main" id="{A6C582C9-307F-4899-9512-E3187166E57E}"/>
            </a:ext>
          </a:extLst>
        </xdr:cNvPr>
        <xdr:cNvSpPr txBox="1"/>
      </xdr:nvSpPr>
      <xdr:spPr>
        <a:xfrm>
          <a:off x="6565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101" name="直線コネクタ 100">
          <a:extLst>
            <a:ext uri="{FF2B5EF4-FFF2-40B4-BE49-F238E27FC236}">
              <a16:creationId xmlns:a16="http://schemas.microsoft.com/office/drawing/2014/main" id="{5E009B0B-BEAD-471A-A854-D7F1335C6385}"/>
            </a:ext>
          </a:extLst>
        </xdr:cNvPr>
        <xdr:cNvCxnSpPr/>
      </xdr:nvCxnSpPr>
      <xdr:spPr>
        <a:xfrm>
          <a:off x="6604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42</xdr:row>
      <xdr:rowOff>38100</xdr:rowOff>
    </xdr:from>
    <xdr:to>
      <xdr:col>59</xdr:col>
      <xdr:colOff>50800</xdr:colOff>
      <xdr:row>42</xdr:row>
      <xdr:rowOff>38100</xdr:rowOff>
    </xdr:to>
    <xdr:cxnSp macro="">
      <xdr:nvCxnSpPr>
        <xdr:cNvPr id="102" name="直線コネクタ 101">
          <a:extLst>
            <a:ext uri="{FF2B5EF4-FFF2-40B4-BE49-F238E27FC236}">
              <a16:creationId xmlns:a16="http://schemas.microsoft.com/office/drawing/2014/main" id="{C3AE87A4-66F8-4726-8A3D-024D1C8EEE5E}"/>
            </a:ext>
          </a:extLst>
        </xdr:cNvPr>
        <xdr:cNvCxnSpPr/>
      </xdr:nvCxnSpPr>
      <xdr:spPr>
        <a:xfrm>
          <a:off x="6604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41</xdr:row>
      <xdr:rowOff>67327</xdr:rowOff>
    </xdr:from>
    <xdr:ext cx="467179" cy="259045"/>
    <xdr:sp macro="" textlink="">
      <xdr:nvSpPr>
        <xdr:cNvPr id="103" name="テキスト ボックス 102">
          <a:extLst>
            <a:ext uri="{FF2B5EF4-FFF2-40B4-BE49-F238E27FC236}">
              <a16:creationId xmlns:a16="http://schemas.microsoft.com/office/drawing/2014/main" id="{03C72CC9-6F87-4A7B-8EDD-2F6A63BA0563}"/>
            </a:ext>
          </a:extLst>
        </xdr:cNvPr>
        <xdr:cNvSpPr txBox="1"/>
      </xdr:nvSpPr>
      <xdr:spPr>
        <a:xfrm>
          <a:off x="6136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40</xdr:row>
      <xdr:rowOff>0</xdr:rowOff>
    </xdr:from>
    <xdr:to>
      <xdr:col>59</xdr:col>
      <xdr:colOff>50800</xdr:colOff>
      <xdr:row>40</xdr:row>
      <xdr:rowOff>0</xdr:rowOff>
    </xdr:to>
    <xdr:cxnSp macro="">
      <xdr:nvCxnSpPr>
        <xdr:cNvPr id="104" name="直線コネクタ 103">
          <a:extLst>
            <a:ext uri="{FF2B5EF4-FFF2-40B4-BE49-F238E27FC236}">
              <a16:creationId xmlns:a16="http://schemas.microsoft.com/office/drawing/2014/main" id="{08B0BCCC-9717-41BC-8172-21ACF9A35928}"/>
            </a:ext>
          </a:extLst>
        </xdr:cNvPr>
        <xdr:cNvCxnSpPr/>
      </xdr:nvCxnSpPr>
      <xdr:spPr>
        <a:xfrm>
          <a:off x="6604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39</xdr:row>
      <xdr:rowOff>29227</xdr:rowOff>
    </xdr:from>
    <xdr:ext cx="467179" cy="259045"/>
    <xdr:sp macro="" textlink="">
      <xdr:nvSpPr>
        <xdr:cNvPr id="105" name="テキスト ボックス 104">
          <a:extLst>
            <a:ext uri="{FF2B5EF4-FFF2-40B4-BE49-F238E27FC236}">
              <a16:creationId xmlns:a16="http://schemas.microsoft.com/office/drawing/2014/main" id="{B4EE69C7-1668-4A09-B8F5-A181EC425597}"/>
            </a:ext>
          </a:extLst>
        </xdr:cNvPr>
        <xdr:cNvSpPr txBox="1"/>
      </xdr:nvSpPr>
      <xdr:spPr>
        <a:xfrm>
          <a:off x="6136821" y="671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133350</xdr:rowOff>
    </xdr:from>
    <xdr:to>
      <xdr:col>59</xdr:col>
      <xdr:colOff>50800</xdr:colOff>
      <xdr:row>37</xdr:row>
      <xdr:rowOff>133350</xdr:rowOff>
    </xdr:to>
    <xdr:cxnSp macro="">
      <xdr:nvCxnSpPr>
        <xdr:cNvPr id="106" name="直線コネクタ 105">
          <a:extLst>
            <a:ext uri="{FF2B5EF4-FFF2-40B4-BE49-F238E27FC236}">
              <a16:creationId xmlns:a16="http://schemas.microsoft.com/office/drawing/2014/main" id="{6BE73AAC-BDFB-4AB4-B29F-D7B9199F61B8}"/>
            </a:ext>
          </a:extLst>
        </xdr:cNvPr>
        <xdr:cNvCxnSpPr/>
      </xdr:nvCxnSpPr>
      <xdr:spPr>
        <a:xfrm>
          <a:off x="6604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36</xdr:row>
      <xdr:rowOff>162577</xdr:rowOff>
    </xdr:from>
    <xdr:ext cx="467179" cy="259045"/>
    <xdr:sp macro="" textlink="">
      <xdr:nvSpPr>
        <xdr:cNvPr id="107" name="テキスト ボックス 106">
          <a:extLst>
            <a:ext uri="{FF2B5EF4-FFF2-40B4-BE49-F238E27FC236}">
              <a16:creationId xmlns:a16="http://schemas.microsoft.com/office/drawing/2014/main" id="{05A8BF37-C464-405A-A9FE-D539F82F9069}"/>
            </a:ext>
          </a:extLst>
        </xdr:cNvPr>
        <xdr:cNvSpPr txBox="1"/>
      </xdr:nvSpPr>
      <xdr:spPr>
        <a:xfrm>
          <a:off x="6136821" y="633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95250</xdr:rowOff>
    </xdr:from>
    <xdr:to>
      <xdr:col>59</xdr:col>
      <xdr:colOff>50800</xdr:colOff>
      <xdr:row>35</xdr:row>
      <xdr:rowOff>95250</xdr:rowOff>
    </xdr:to>
    <xdr:cxnSp macro="">
      <xdr:nvCxnSpPr>
        <xdr:cNvPr id="108" name="直線コネクタ 107">
          <a:extLst>
            <a:ext uri="{FF2B5EF4-FFF2-40B4-BE49-F238E27FC236}">
              <a16:creationId xmlns:a16="http://schemas.microsoft.com/office/drawing/2014/main" id="{D288800C-BDC9-4356-84F0-2E18A7520B2B}"/>
            </a:ext>
          </a:extLst>
        </xdr:cNvPr>
        <xdr:cNvCxnSpPr/>
      </xdr:nvCxnSpPr>
      <xdr:spPr>
        <a:xfrm>
          <a:off x="6604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34</xdr:row>
      <xdr:rowOff>124477</xdr:rowOff>
    </xdr:from>
    <xdr:ext cx="467179" cy="259045"/>
    <xdr:sp macro="" textlink="">
      <xdr:nvSpPr>
        <xdr:cNvPr id="109" name="テキスト ボックス 108">
          <a:extLst>
            <a:ext uri="{FF2B5EF4-FFF2-40B4-BE49-F238E27FC236}">
              <a16:creationId xmlns:a16="http://schemas.microsoft.com/office/drawing/2014/main" id="{82EA941B-FD10-46DA-B5AD-E7D89F08B99D}"/>
            </a:ext>
          </a:extLst>
        </xdr:cNvPr>
        <xdr:cNvSpPr txBox="1"/>
      </xdr:nvSpPr>
      <xdr:spPr>
        <a:xfrm>
          <a:off x="6136821" y="595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57150</xdr:rowOff>
    </xdr:from>
    <xdr:to>
      <xdr:col>59</xdr:col>
      <xdr:colOff>50800</xdr:colOff>
      <xdr:row>33</xdr:row>
      <xdr:rowOff>57150</xdr:rowOff>
    </xdr:to>
    <xdr:cxnSp macro="">
      <xdr:nvCxnSpPr>
        <xdr:cNvPr id="110" name="直線コネクタ 109">
          <a:extLst>
            <a:ext uri="{FF2B5EF4-FFF2-40B4-BE49-F238E27FC236}">
              <a16:creationId xmlns:a16="http://schemas.microsoft.com/office/drawing/2014/main" id="{DB464DFC-E884-4D03-84CE-B9524351E35E}"/>
            </a:ext>
          </a:extLst>
        </xdr:cNvPr>
        <xdr:cNvCxnSpPr/>
      </xdr:nvCxnSpPr>
      <xdr:spPr>
        <a:xfrm>
          <a:off x="6604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32</xdr:row>
      <xdr:rowOff>86377</xdr:rowOff>
    </xdr:from>
    <xdr:ext cx="467179" cy="259045"/>
    <xdr:sp macro="" textlink="">
      <xdr:nvSpPr>
        <xdr:cNvPr id="111" name="テキスト ボックス 110">
          <a:extLst>
            <a:ext uri="{FF2B5EF4-FFF2-40B4-BE49-F238E27FC236}">
              <a16:creationId xmlns:a16="http://schemas.microsoft.com/office/drawing/2014/main" id="{7F20CF66-1FFD-479A-AB6B-48E5BFE3C5CD}"/>
            </a:ext>
          </a:extLst>
        </xdr:cNvPr>
        <xdr:cNvSpPr txBox="1"/>
      </xdr:nvSpPr>
      <xdr:spPr>
        <a:xfrm>
          <a:off x="6136821" y="557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12" name="直線コネクタ 111">
          <a:extLst>
            <a:ext uri="{FF2B5EF4-FFF2-40B4-BE49-F238E27FC236}">
              <a16:creationId xmlns:a16="http://schemas.microsoft.com/office/drawing/2014/main" id="{0E92FB5F-840C-43F3-BB68-962930C8F0C6}"/>
            </a:ext>
          </a:extLst>
        </xdr:cNvPr>
        <xdr:cNvCxnSpPr/>
      </xdr:nvCxnSpPr>
      <xdr:spPr>
        <a:xfrm>
          <a:off x="6604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30</xdr:row>
      <xdr:rowOff>48277</xdr:rowOff>
    </xdr:from>
    <xdr:ext cx="467179" cy="259045"/>
    <xdr:sp macro="" textlink="">
      <xdr:nvSpPr>
        <xdr:cNvPr id="113" name="テキスト ボックス 112">
          <a:extLst>
            <a:ext uri="{FF2B5EF4-FFF2-40B4-BE49-F238E27FC236}">
              <a16:creationId xmlns:a16="http://schemas.microsoft.com/office/drawing/2014/main" id="{27ACA018-B5CE-4528-8441-89929F42ABBD}"/>
            </a:ext>
          </a:extLst>
        </xdr:cNvPr>
        <xdr:cNvSpPr txBox="1"/>
      </xdr:nvSpPr>
      <xdr:spPr>
        <a:xfrm>
          <a:off x="6136821" y="519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4" name="【図書館】&#10;一人当たり面積グラフ枠">
          <a:extLst>
            <a:ext uri="{FF2B5EF4-FFF2-40B4-BE49-F238E27FC236}">
              <a16:creationId xmlns:a16="http://schemas.microsoft.com/office/drawing/2014/main" id="{0AFF5823-323F-4038-8785-9D9A6AC9A935}"/>
            </a:ext>
          </a:extLst>
        </xdr:cNvPr>
        <xdr:cNvSpPr/>
      </xdr:nvSpPr>
      <xdr:spPr>
        <a:xfrm>
          <a:off x="6604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33</xdr:row>
      <xdr:rowOff>19050</xdr:rowOff>
    </xdr:from>
    <xdr:to>
      <xdr:col>54</xdr:col>
      <xdr:colOff>189865</xdr:colOff>
      <xdr:row>41</xdr:row>
      <xdr:rowOff>95250</xdr:rowOff>
    </xdr:to>
    <xdr:cxnSp macro="">
      <xdr:nvCxnSpPr>
        <xdr:cNvPr id="115" name="直線コネクタ 114">
          <a:extLst>
            <a:ext uri="{FF2B5EF4-FFF2-40B4-BE49-F238E27FC236}">
              <a16:creationId xmlns:a16="http://schemas.microsoft.com/office/drawing/2014/main" id="{904CA116-E0A4-4A8C-8446-DE883C63D575}"/>
            </a:ext>
          </a:extLst>
        </xdr:cNvPr>
        <xdr:cNvCxnSpPr/>
      </xdr:nvCxnSpPr>
      <xdr:spPr>
        <a:xfrm flipV="1">
          <a:off x="10476865" y="5676900"/>
          <a:ext cx="0" cy="14478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41</xdr:row>
      <xdr:rowOff>99077</xdr:rowOff>
    </xdr:from>
    <xdr:ext cx="469744" cy="259045"/>
    <xdr:sp macro="" textlink="">
      <xdr:nvSpPr>
        <xdr:cNvPr id="116" name="【図書館】&#10;一人当たり面積最小値テキスト">
          <a:extLst>
            <a:ext uri="{FF2B5EF4-FFF2-40B4-BE49-F238E27FC236}">
              <a16:creationId xmlns:a16="http://schemas.microsoft.com/office/drawing/2014/main" id="{2E14EA08-67E3-4F96-960F-4FCAB4EC9DF6}"/>
            </a:ext>
          </a:extLst>
        </xdr:cNvPr>
        <xdr:cNvSpPr txBox="1"/>
      </xdr:nvSpPr>
      <xdr:spPr>
        <a:xfrm>
          <a:off x="10515600" y="71285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41</xdr:row>
      <xdr:rowOff>95250</xdr:rowOff>
    </xdr:from>
    <xdr:to>
      <xdr:col>55</xdr:col>
      <xdr:colOff>88900</xdr:colOff>
      <xdr:row>41</xdr:row>
      <xdr:rowOff>95250</xdr:rowOff>
    </xdr:to>
    <xdr:cxnSp macro="">
      <xdr:nvCxnSpPr>
        <xdr:cNvPr id="117" name="直線コネクタ 116">
          <a:extLst>
            <a:ext uri="{FF2B5EF4-FFF2-40B4-BE49-F238E27FC236}">
              <a16:creationId xmlns:a16="http://schemas.microsoft.com/office/drawing/2014/main" id="{7D70B4C2-6D0D-45E8-8510-FF8CC3402BA0}"/>
            </a:ext>
          </a:extLst>
        </xdr:cNvPr>
        <xdr:cNvCxnSpPr/>
      </xdr:nvCxnSpPr>
      <xdr:spPr>
        <a:xfrm>
          <a:off x="10388600" y="71247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31</xdr:row>
      <xdr:rowOff>137177</xdr:rowOff>
    </xdr:from>
    <xdr:ext cx="469744" cy="259045"/>
    <xdr:sp macro="" textlink="">
      <xdr:nvSpPr>
        <xdr:cNvPr id="118" name="【図書館】&#10;一人当たり面積最大値テキスト">
          <a:extLst>
            <a:ext uri="{FF2B5EF4-FFF2-40B4-BE49-F238E27FC236}">
              <a16:creationId xmlns:a16="http://schemas.microsoft.com/office/drawing/2014/main" id="{5ED7A6A0-BBE3-4A90-A4AD-5896E4B1262C}"/>
            </a:ext>
          </a:extLst>
        </xdr:cNvPr>
        <xdr:cNvSpPr txBox="1"/>
      </xdr:nvSpPr>
      <xdr:spPr>
        <a:xfrm>
          <a:off x="10515600" y="54521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0.123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33</xdr:row>
      <xdr:rowOff>19050</xdr:rowOff>
    </xdr:from>
    <xdr:to>
      <xdr:col>55</xdr:col>
      <xdr:colOff>88900</xdr:colOff>
      <xdr:row>33</xdr:row>
      <xdr:rowOff>19050</xdr:rowOff>
    </xdr:to>
    <xdr:cxnSp macro="">
      <xdr:nvCxnSpPr>
        <xdr:cNvPr id="119" name="直線コネクタ 118">
          <a:extLst>
            <a:ext uri="{FF2B5EF4-FFF2-40B4-BE49-F238E27FC236}">
              <a16:creationId xmlns:a16="http://schemas.microsoft.com/office/drawing/2014/main" id="{2D2AAC14-79E3-422B-A701-4BBB79BB6296}"/>
            </a:ext>
          </a:extLst>
        </xdr:cNvPr>
        <xdr:cNvCxnSpPr/>
      </xdr:nvCxnSpPr>
      <xdr:spPr>
        <a:xfrm>
          <a:off x="10388600" y="56769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37</xdr:row>
      <xdr:rowOff>137177</xdr:rowOff>
    </xdr:from>
    <xdr:ext cx="469744" cy="259045"/>
    <xdr:sp macro="" textlink="">
      <xdr:nvSpPr>
        <xdr:cNvPr id="120" name="【図書館】&#10;一人当たり面積平均値テキスト">
          <a:extLst>
            <a:ext uri="{FF2B5EF4-FFF2-40B4-BE49-F238E27FC236}">
              <a16:creationId xmlns:a16="http://schemas.microsoft.com/office/drawing/2014/main" id="{E59D20D2-048C-4500-9ED8-F4536B7505F4}"/>
            </a:ext>
          </a:extLst>
        </xdr:cNvPr>
        <xdr:cNvSpPr txBox="1"/>
      </xdr:nvSpPr>
      <xdr:spPr>
        <a:xfrm>
          <a:off x="10515600" y="648082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114300</xdr:rowOff>
    </xdr:from>
    <xdr:to>
      <xdr:col>55</xdr:col>
      <xdr:colOff>50800</xdr:colOff>
      <xdr:row>39</xdr:row>
      <xdr:rowOff>44450</xdr:rowOff>
    </xdr:to>
    <xdr:sp macro="" textlink="">
      <xdr:nvSpPr>
        <xdr:cNvPr id="121" name="フローチャート: 判断 120">
          <a:extLst>
            <a:ext uri="{FF2B5EF4-FFF2-40B4-BE49-F238E27FC236}">
              <a16:creationId xmlns:a16="http://schemas.microsoft.com/office/drawing/2014/main" id="{E14CA592-2891-48E9-9E40-46176832E714}"/>
            </a:ext>
          </a:extLst>
        </xdr:cNvPr>
        <xdr:cNvSpPr/>
      </xdr:nvSpPr>
      <xdr:spPr>
        <a:xfrm>
          <a:off x="10426700" y="6629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38</xdr:row>
      <xdr:rowOff>127000</xdr:rowOff>
    </xdr:from>
    <xdr:to>
      <xdr:col>50</xdr:col>
      <xdr:colOff>165100</xdr:colOff>
      <xdr:row>39</xdr:row>
      <xdr:rowOff>57150</xdr:rowOff>
    </xdr:to>
    <xdr:sp macro="" textlink="">
      <xdr:nvSpPr>
        <xdr:cNvPr id="122" name="フローチャート: 判断 121">
          <a:extLst>
            <a:ext uri="{FF2B5EF4-FFF2-40B4-BE49-F238E27FC236}">
              <a16:creationId xmlns:a16="http://schemas.microsoft.com/office/drawing/2014/main" id="{D2FF5559-659F-447F-A2F9-26FBBC70C84E}"/>
            </a:ext>
          </a:extLst>
        </xdr:cNvPr>
        <xdr:cNvSpPr/>
      </xdr:nvSpPr>
      <xdr:spPr>
        <a:xfrm>
          <a:off x="9588500" y="6642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38</xdr:row>
      <xdr:rowOff>139700</xdr:rowOff>
    </xdr:from>
    <xdr:to>
      <xdr:col>46</xdr:col>
      <xdr:colOff>38100</xdr:colOff>
      <xdr:row>39</xdr:row>
      <xdr:rowOff>69850</xdr:rowOff>
    </xdr:to>
    <xdr:sp macro="" textlink="">
      <xdr:nvSpPr>
        <xdr:cNvPr id="123" name="フローチャート: 判断 122">
          <a:extLst>
            <a:ext uri="{FF2B5EF4-FFF2-40B4-BE49-F238E27FC236}">
              <a16:creationId xmlns:a16="http://schemas.microsoft.com/office/drawing/2014/main" id="{16FF889E-D9CB-427F-9872-E06FDB2F4823}"/>
            </a:ext>
          </a:extLst>
        </xdr:cNvPr>
        <xdr:cNvSpPr/>
      </xdr:nvSpPr>
      <xdr:spPr>
        <a:xfrm>
          <a:off x="8699500" y="665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38</xdr:row>
      <xdr:rowOff>139700</xdr:rowOff>
    </xdr:from>
    <xdr:to>
      <xdr:col>41</xdr:col>
      <xdr:colOff>101600</xdr:colOff>
      <xdr:row>39</xdr:row>
      <xdr:rowOff>69850</xdr:rowOff>
    </xdr:to>
    <xdr:sp macro="" textlink="">
      <xdr:nvSpPr>
        <xdr:cNvPr id="124" name="フローチャート: 判断 123">
          <a:extLst>
            <a:ext uri="{FF2B5EF4-FFF2-40B4-BE49-F238E27FC236}">
              <a16:creationId xmlns:a16="http://schemas.microsoft.com/office/drawing/2014/main" id="{0B713672-A74D-43ED-BA5B-EA7FFA329249}"/>
            </a:ext>
          </a:extLst>
        </xdr:cNvPr>
        <xdr:cNvSpPr/>
      </xdr:nvSpPr>
      <xdr:spPr>
        <a:xfrm>
          <a:off x="7810500" y="665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38</xdr:row>
      <xdr:rowOff>152400</xdr:rowOff>
    </xdr:from>
    <xdr:to>
      <xdr:col>36</xdr:col>
      <xdr:colOff>165100</xdr:colOff>
      <xdr:row>39</xdr:row>
      <xdr:rowOff>82550</xdr:rowOff>
    </xdr:to>
    <xdr:sp macro="" textlink="">
      <xdr:nvSpPr>
        <xdr:cNvPr id="125" name="フローチャート: 判断 124">
          <a:extLst>
            <a:ext uri="{FF2B5EF4-FFF2-40B4-BE49-F238E27FC236}">
              <a16:creationId xmlns:a16="http://schemas.microsoft.com/office/drawing/2014/main" id="{830B66B9-AC8B-493D-BDD2-A8B7010C08EE}"/>
            </a:ext>
          </a:extLst>
        </xdr:cNvPr>
        <xdr:cNvSpPr/>
      </xdr:nvSpPr>
      <xdr:spPr>
        <a:xfrm>
          <a:off x="6921500" y="6667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6" name="テキスト ボックス 125">
          <a:extLst>
            <a:ext uri="{FF2B5EF4-FFF2-40B4-BE49-F238E27FC236}">
              <a16:creationId xmlns:a16="http://schemas.microsoft.com/office/drawing/2014/main" id="{3B264911-2CDA-4209-ADBB-A8FF47467842}"/>
            </a:ext>
          </a:extLst>
        </xdr:cNvPr>
        <xdr:cNvSpPr txBox="1"/>
      </xdr:nvSpPr>
      <xdr:spPr>
        <a:xfrm>
          <a:off x="10287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7" name="テキスト ボックス 126">
          <a:extLst>
            <a:ext uri="{FF2B5EF4-FFF2-40B4-BE49-F238E27FC236}">
              <a16:creationId xmlns:a16="http://schemas.microsoft.com/office/drawing/2014/main" id="{3F36EBAA-9992-4C3E-9F74-ADE49892B4A3}"/>
            </a:ext>
          </a:extLst>
        </xdr:cNvPr>
        <xdr:cNvSpPr txBox="1"/>
      </xdr:nvSpPr>
      <xdr:spPr>
        <a:xfrm>
          <a:off x="944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8" name="テキスト ボックス 127">
          <a:extLst>
            <a:ext uri="{FF2B5EF4-FFF2-40B4-BE49-F238E27FC236}">
              <a16:creationId xmlns:a16="http://schemas.microsoft.com/office/drawing/2014/main" id="{08B93065-6E98-454E-80BE-1D6B13536D35}"/>
            </a:ext>
          </a:extLst>
        </xdr:cNvPr>
        <xdr:cNvSpPr txBox="1"/>
      </xdr:nvSpPr>
      <xdr:spPr>
        <a:xfrm>
          <a:off x="855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29" name="テキスト ボックス 128">
          <a:extLst>
            <a:ext uri="{FF2B5EF4-FFF2-40B4-BE49-F238E27FC236}">
              <a16:creationId xmlns:a16="http://schemas.microsoft.com/office/drawing/2014/main" id="{41E42412-6C20-47A5-9A03-2198B98A4AB6}"/>
            </a:ext>
          </a:extLst>
        </xdr:cNvPr>
        <xdr:cNvSpPr txBox="1"/>
      </xdr:nvSpPr>
      <xdr:spPr>
        <a:xfrm>
          <a:off x="767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30" name="テキスト ボックス 129">
          <a:extLst>
            <a:ext uri="{FF2B5EF4-FFF2-40B4-BE49-F238E27FC236}">
              <a16:creationId xmlns:a16="http://schemas.microsoft.com/office/drawing/2014/main" id="{C7BAC4C7-6C97-4E56-93FB-69BE4B7AE7BF}"/>
            </a:ext>
          </a:extLst>
        </xdr:cNvPr>
        <xdr:cNvSpPr txBox="1"/>
      </xdr:nvSpPr>
      <xdr:spPr>
        <a:xfrm>
          <a:off x="678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40</xdr:row>
      <xdr:rowOff>76200</xdr:rowOff>
    </xdr:from>
    <xdr:to>
      <xdr:col>55</xdr:col>
      <xdr:colOff>50800</xdr:colOff>
      <xdr:row>41</xdr:row>
      <xdr:rowOff>6350</xdr:rowOff>
    </xdr:to>
    <xdr:sp macro="" textlink="">
      <xdr:nvSpPr>
        <xdr:cNvPr id="131" name="楕円 130">
          <a:extLst>
            <a:ext uri="{FF2B5EF4-FFF2-40B4-BE49-F238E27FC236}">
              <a16:creationId xmlns:a16="http://schemas.microsoft.com/office/drawing/2014/main" id="{D3A15CC7-6B45-4B4E-BE47-CB0F5E4069AF}"/>
            </a:ext>
          </a:extLst>
        </xdr:cNvPr>
        <xdr:cNvSpPr/>
      </xdr:nvSpPr>
      <xdr:spPr>
        <a:xfrm>
          <a:off x="10426700" y="6934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40</xdr:row>
      <xdr:rowOff>54627</xdr:rowOff>
    </xdr:from>
    <xdr:ext cx="469744" cy="259045"/>
    <xdr:sp macro="" textlink="">
      <xdr:nvSpPr>
        <xdr:cNvPr id="132" name="【図書館】&#10;一人当たり面積該当値テキスト">
          <a:extLst>
            <a:ext uri="{FF2B5EF4-FFF2-40B4-BE49-F238E27FC236}">
              <a16:creationId xmlns:a16="http://schemas.microsoft.com/office/drawing/2014/main" id="{2FEFACCF-7F32-470B-A4DA-E832891D273A}"/>
            </a:ext>
          </a:extLst>
        </xdr:cNvPr>
        <xdr:cNvSpPr txBox="1"/>
      </xdr:nvSpPr>
      <xdr:spPr>
        <a:xfrm>
          <a:off x="10515600" y="69126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40</xdr:row>
      <xdr:rowOff>76200</xdr:rowOff>
    </xdr:from>
    <xdr:to>
      <xdr:col>50</xdr:col>
      <xdr:colOff>165100</xdr:colOff>
      <xdr:row>41</xdr:row>
      <xdr:rowOff>6350</xdr:rowOff>
    </xdr:to>
    <xdr:sp macro="" textlink="">
      <xdr:nvSpPr>
        <xdr:cNvPr id="133" name="楕円 132">
          <a:extLst>
            <a:ext uri="{FF2B5EF4-FFF2-40B4-BE49-F238E27FC236}">
              <a16:creationId xmlns:a16="http://schemas.microsoft.com/office/drawing/2014/main" id="{11F2BD25-3A0C-46E4-A3EB-DA49A6AA183B}"/>
            </a:ext>
          </a:extLst>
        </xdr:cNvPr>
        <xdr:cNvSpPr/>
      </xdr:nvSpPr>
      <xdr:spPr>
        <a:xfrm>
          <a:off x="9588500" y="6934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40</xdr:row>
      <xdr:rowOff>127000</xdr:rowOff>
    </xdr:from>
    <xdr:to>
      <xdr:col>55</xdr:col>
      <xdr:colOff>0</xdr:colOff>
      <xdr:row>40</xdr:row>
      <xdr:rowOff>127000</xdr:rowOff>
    </xdr:to>
    <xdr:cxnSp macro="">
      <xdr:nvCxnSpPr>
        <xdr:cNvPr id="134" name="直線コネクタ 133">
          <a:extLst>
            <a:ext uri="{FF2B5EF4-FFF2-40B4-BE49-F238E27FC236}">
              <a16:creationId xmlns:a16="http://schemas.microsoft.com/office/drawing/2014/main" id="{33E27D6D-EAFA-460D-AD6D-2B02CAC66984}"/>
            </a:ext>
          </a:extLst>
        </xdr:cNvPr>
        <xdr:cNvCxnSpPr/>
      </xdr:nvCxnSpPr>
      <xdr:spPr>
        <a:xfrm>
          <a:off x="9639300" y="6985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40</xdr:row>
      <xdr:rowOff>76200</xdr:rowOff>
    </xdr:from>
    <xdr:to>
      <xdr:col>46</xdr:col>
      <xdr:colOff>38100</xdr:colOff>
      <xdr:row>41</xdr:row>
      <xdr:rowOff>6350</xdr:rowOff>
    </xdr:to>
    <xdr:sp macro="" textlink="">
      <xdr:nvSpPr>
        <xdr:cNvPr id="135" name="楕円 134">
          <a:extLst>
            <a:ext uri="{FF2B5EF4-FFF2-40B4-BE49-F238E27FC236}">
              <a16:creationId xmlns:a16="http://schemas.microsoft.com/office/drawing/2014/main" id="{1BE44F2D-6F6F-4BEC-972C-FDF802FB71A4}"/>
            </a:ext>
          </a:extLst>
        </xdr:cNvPr>
        <xdr:cNvSpPr/>
      </xdr:nvSpPr>
      <xdr:spPr>
        <a:xfrm>
          <a:off x="8699500" y="6934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40</xdr:row>
      <xdr:rowOff>127000</xdr:rowOff>
    </xdr:from>
    <xdr:to>
      <xdr:col>50</xdr:col>
      <xdr:colOff>114300</xdr:colOff>
      <xdr:row>40</xdr:row>
      <xdr:rowOff>127000</xdr:rowOff>
    </xdr:to>
    <xdr:cxnSp macro="">
      <xdr:nvCxnSpPr>
        <xdr:cNvPr id="136" name="直線コネクタ 135">
          <a:extLst>
            <a:ext uri="{FF2B5EF4-FFF2-40B4-BE49-F238E27FC236}">
              <a16:creationId xmlns:a16="http://schemas.microsoft.com/office/drawing/2014/main" id="{85E752BA-541E-4B9E-80BE-791E45186227}"/>
            </a:ext>
          </a:extLst>
        </xdr:cNvPr>
        <xdr:cNvCxnSpPr/>
      </xdr:nvCxnSpPr>
      <xdr:spPr>
        <a:xfrm>
          <a:off x="8750300" y="6985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40</xdr:row>
      <xdr:rowOff>76200</xdr:rowOff>
    </xdr:from>
    <xdr:to>
      <xdr:col>41</xdr:col>
      <xdr:colOff>101600</xdr:colOff>
      <xdr:row>41</xdr:row>
      <xdr:rowOff>6350</xdr:rowOff>
    </xdr:to>
    <xdr:sp macro="" textlink="">
      <xdr:nvSpPr>
        <xdr:cNvPr id="137" name="楕円 136">
          <a:extLst>
            <a:ext uri="{FF2B5EF4-FFF2-40B4-BE49-F238E27FC236}">
              <a16:creationId xmlns:a16="http://schemas.microsoft.com/office/drawing/2014/main" id="{B9A9B463-BCCD-4C13-9D9A-DA7C15F56CCE}"/>
            </a:ext>
          </a:extLst>
        </xdr:cNvPr>
        <xdr:cNvSpPr/>
      </xdr:nvSpPr>
      <xdr:spPr>
        <a:xfrm>
          <a:off x="7810500" y="6934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40</xdr:row>
      <xdr:rowOff>127000</xdr:rowOff>
    </xdr:from>
    <xdr:to>
      <xdr:col>45</xdr:col>
      <xdr:colOff>177800</xdr:colOff>
      <xdr:row>40</xdr:row>
      <xdr:rowOff>127000</xdr:rowOff>
    </xdr:to>
    <xdr:cxnSp macro="">
      <xdr:nvCxnSpPr>
        <xdr:cNvPr id="138" name="直線コネクタ 137">
          <a:extLst>
            <a:ext uri="{FF2B5EF4-FFF2-40B4-BE49-F238E27FC236}">
              <a16:creationId xmlns:a16="http://schemas.microsoft.com/office/drawing/2014/main" id="{536154A4-A5F4-4BEF-AB1B-AEE5B0C78F26}"/>
            </a:ext>
          </a:extLst>
        </xdr:cNvPr>
        <xdr:cNvCxnSpPr/>
      </xdr:nvCxnSpPr>
      <xdr:spPr>
        <a:xfrm>
          <a:off x="7861300" y="6985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40</xdr:row>
      <xdr:rowOff>76200</xdr:rowOff>
    </xdr:from>
    <xdr:to>
      <xdr:col>36</xdr:col>
      <xdr:colOff>165100</xdr:colOff>
      <xdr:row>41</xdr:row>
      <xdr:rowOff>6350</xdr:rowOff>
    </xdr:to>
    <xdr:sp macro="" textlink="">
      <xdr:nvSpPr>
        <xdr:cNvPr id="139" name="楕円 138">
          <a:extLst>
            <a:ext uri="{FF2B5EF4-FFF2-40B4-BE49-F238E27FC236}">
              <a16:creationId xmlns:a16="http://schemas.microsoft.com/office/drawing/2014/main" id="{0DA14266-4425-4A9E-A256-B67478BA3673}"/>
            </a:ext>
          </a:extLst>
        </xdr:cNvPr>
        <xdr:cNvSpPr/>
      </xdr:nvSpPr>
      <xdr:spPr>
        <a:xfrm>
          <a:off x="6921500" y="6934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40</xdr:row>
      <xdr:rowOff>127000</xdr:rowOff>
    </xdr:from>
    <xdr:to>
      <xdr:col>41</xdr:col>
      <xdr:colOff>50800</xdr:colOff>
      <xdr:row>40</xdr:row>
      <xdr:rowOff>127000</xdr:rowOff>
    </xdr:to>
    <xdr:cxnSp macro="">
      <xdr:nvCxnSpPr>
        <xdr:cNvPr id="140" name="直線コネクタ 139">
          <a:extLst>
            <a:ext uri="{FF2B5EF4-FFF2-40B4-BE49-F238E27FC236}">
              <a16:creationId xmlns:a16="http://schemas.microsoft.com/office/drawing/2014/main" id="{79567AFC-3635-4105-857D-D999378E1D55}"/>
            </a:ext>
          </a:extLst>
        </xdr:cNvPr>
        <xdr:cNvCxnSpPr/>
      </xdr:nvCxnSpPr>
      <xdr:spPr>
        <a:xfrm>
          <a:off x="6972300" y="6985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37</xdr:row>
      <xdr:rowOff>73677</xdr:rowOff>
    </xdr:from>
    <xdr:ext cx="469744" cy="259045"/>
    <xdr:sp macro="" textlink="">
      <xdr:nvSpPr>
        <xdr:cNvPr id="141" name="n_1aveValue【図書館】&#10;一人当たり面積">
          <a:extLst>
            <a:ext uri="{FF2B5EF4-FFF2-40B4-BE49-F238E27FC236}">
              <a16:creationId xmlns:a16="http://schemas.microsoft.com/office/drawing/2014/main" id="{F8CCBB04-7A2B-4D86-9257-84DDB81D8BC1}"/>
            </a:ext>
          </a:extLst>
        </xdr:cNvPr>
        <xdr:cNvSpPr txBox="1"/>
      </xdr:nvSpPr>
      <xdr:spPr>
        <a:xfrm>
          <a:off x="9391727" y="64173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37</xdr:row>
      <xdr:rowOff>86377</xdr:rowOff>
    </xdr:from>
    <xdr:ext cx="469744" cy="259045"/>
    <xdr:sp macro="" textlink="">
      <xdr:nvSpPr>
        <xdr:cNvPr id="142" name="n_2aveValue【図書館】&#10;一人当たり面積">
          <a:extLst>
            <a:ext uri="{FF2B5EF4-FFF2-40B4-BE49-F238E27FC236}">
              <a16:creationId xmlns:a16="http://schemas.microsoft.com/office/drawing/2014/main" id="{449DF75D-8A7D-4F06-BFF1-5D7829FD1E45}"/>
            </a:ext>
          </a:extLst>
        </xdr:cNvPr>
        <xdr:cNvSpPr txBox="1"/>
      </xdr:nvSpPr>
      <xdr:spPr>
        <a:xfrm>
          <a:off x="8515427" y="64300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37</xdr:row>
      <xdr:rowOff>86377</xdr:rowOff>
    </xdr:from>
    <xdr:ext cx="469744" cy="259045"/>
    <xdr:sp macro="" textlink="">
      <xdr:nvSpPr>
        <xdr:cNvPr id="143" name="n_3aveValue【図書館】&#10;一人当たり面積">
          <a:extLst>
            <a:ext uri="{FF2B5EF4-FFF2-40B4-BE49-F238E27FC236}">
              <a16:creationId xmlns:a16="http://schemas.microsoft.com/office/drawing/2014/main" id="{C4D3E2FB-9876-4642-A793-309121E16E8A}"/>
            </a:ext>
          </a:extLst>
        </xdr:cNvPr>
        <xdr:cNvSpPr txBox="1"/>
      </xdr:nvSpPr>
      <xdr:spPr>
        <a:xfrm>
          <a:off x="7626427" y="64300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37</xdr:row>
      <xdr:rowOff>99077</xdr:rowOff>
    </xdr:from>
    <xdr:ext cx="469744" cy="259045"/>
    <xdr:sp macro="" textlink="">
      <xdr:nvSpPr>
        <xdr:cNvPr id="144" name="n_4aveValue【図書館】&#10;一人当たり面積">
          <a:extLst>
            <a:ext uri="{FF2B5EF4-FFF2-40B4-BE49-F238E27FC236}">
              <a16:creationId xmlns:a16="http://schemas.microsoft.com/office/drawing/2014/main" id="{1B2CCB4F-73F4-440C-AB77-8B05AD3F8179}"/>
            </a:ext>
          </a:extLst>
        </xdr:cNvPr>
        <xdr:cNvSpPr txBox="1"/>
      </xdr:nvSpPr>
      <xdr:spPr>
        <a:xfrm>
          <a:off x="6737427" y="64427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40</xdr:row>
      <xdr:rowOff>168927</xdr:rowOff>
    </xdr:from>
    <xdr:ext cx="469744" cy="259045"/>
    <xdr:sp macro="" textlink="">
      <xdr:nvSpPr>
        <xdr:cNvPr id="145" name="n_1mainValue【図書館】&#10;一人当たり面積">
          <a:extLst>
            <a:ext uri="{FF2B5EF4-FFF2-40B4-BE49-F238E27FC236}">
              <a16:creationId xmlns:a16="http://schemas.microsoft.com/office/drawing/2014/main" id="{6421874C-0442-434A-B4DC-59FD14563741}"/>
            </a:ext>
          </a:extLst>
        </xdr:cNvPr>
        <xdr:cNvSpPr txBox="1"/>
      </xdr:nvSpPr>
      <xdr:spPr>
        <a:xfrm>
          <a:off x="9391727" y="70269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40</xdr:row>
      <xdr:rowOff>168927</xdr:rowOff>
    </xdr:from>
    <xdr:ext cx="469744" cy="259045"/>
    <xdr:sp macro="" textlink="">
      <xdr:nvSpPr>
        <xdr:cNvPr id="146" name="n_2mainValue【図書館】&#10;一人当たり面積">
          <a:extLst>
            <a:ext uri="{FF2B5EF4-FFF2-40B4-BE49-F238E27FC236}">
              <a16:creationId xmlns:a16="http://schemas.microsoft.com/office/drawing/2014/main" id="{90FA5AAF-D156-44BC-8B73-FCC419FCA28D}"/>
            </a:ext>
          </a:extLst>
        </xdr:cNvPr>
        <xdr:cNvSpPr txBox="1"/>
      </xdr:nvSpPr>
      <xdr:spPr>
        <a:xfrm>
          <a:off x="8515427" y="70269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40</xdr:row>
      <xdr:rowOff>168927</xdr:rowOff>
    </xdr:from>
    <xdr:ext cx="469744" cy="259045"/>
    <xdr:sp macro="" textlink="">
      <xdr:nvSpPr>
        <xdr:cNvPr id="147" name="n_3mainValue【図書館】&#10;一人当たり面積">
          <a:extLst>
            <a:ext uri="{FF2B5EF4-FFF2-40B4-BE49-F238E27FC236}">
              <a16:creationId xmlns:a16="http://schemas.microsoft.com/office/drawing/2014/main" id="{70D6B62D-4132-495E-8C8C-2F97FE63A15E}"/>
            </a:ext>
          </a:extLst>
        </xdr:cNvPr>
        <xdr:cNvSpPr txBox="1"/>
      </xdr:nvSpPr>
      <xdr:spPr>
        <a:xfrm>
          <a:off x="7626427" y="70269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40</xdr:row>
      <xdr:rowOff>168927</xdr:rowOff>
    </xdr:from>
    <xdr:ext cx="469744" cy="259045"/>
    <xdr:sp macro="" textlink="">
      <xdr:nvSpPr>
        <xdr:cNvPr id="148" name="n_4mainValue【図書館】&#10;一人当たり面積">
          <a:extLst>
            <a:ext uri="{FF2B5EF4-FFF2-40B4-BE49-F238E27FC236}">
              <a16:creationId xmlns:a16="http://schemas.microsoft.com/office/drawing/2014/main" id="{F7BF09E0-D625-4607-A4E7-ADE606DE9E38}"/>
            </a:ext>
          </a:extLst>
        </xdr:cNvPr>
        <xdr:cNvSpPr txBox="1"/>
      </xdr:nvSpPr>
      <xdr:spPr>
        <a:xfrm>
          <a:off x="6737427" y="70269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49" name="正方形/長方形 148">
          <a:extLst>
            <a:ext uri="{FF2B5EF4-FFF2-40B4-BE49-F238E27FC236}">
              <a16:creationId xmlns:a16="http://schemas.microsoft.com/office/drawing/2014/main" id="{157D6920-793F-4002-AA37-3D013D34EEAA}"/>
            </a:ext>
          </a:extLst>
        </xdr:cNvPr>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50" name="正方形/長方形 149">
          <a:extLst>
            <a:ext uri="{FF2B5EF4-FFF2-40B4-BE49-F238E27FC236}">
              <a16:creationId xmlns:a16="http://schemas.microsoft.com/office/drawing/2014/main" id="{377F9E35-A361-4FEA-8FAC-9544D0254143}"/>
            </a:ext>
          </a:extLst>
        </xdr:cNvPr>
        <xdr:cNvSpPr/>
      </xdr:nvSpPr>
      <xdr:spPr>
        <a:xfrm>
          <a:off x="8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51" name="正方形/長方形 150">
          <a:extLst>
            <a:ext uri="{FF2B5EF4-FFF2-40B4-BE49-F238E27FC236}">
              <a16:creationId xmlns:a16="http://schemas.microsoft.com/office/drawing/2014/main" id="{2D083A73-CA5B-459F-9F69-1E730C61B5B5}"/>
            </a:ext>
          </a:extLst>
        </xdr:cNvPr>
        <xdr:cNvSpPr/>
      </xdr:nvSpPr>
      <xdr:spPr>
        <a:xfrm>
          <a:off x="8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79/106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52" name="正方形/長方形 151">
          <a:extLst>
            <a:ext uri="{FF2B5EF4-FFF2-40B4-BE49-F238E27FC236}">
              <a16:creationId xmlns:a16="http://schemas.microsoft.com/office/drawing/2014/main" id="{D4C979B5-9192-4D0A-96BD-6913E2671251}"/>
            </a:ext>
          </a:extLst>
        </xdr:cNvPr>
        <xdr:cNvSpPr/>
      </xdr:nvSpPr>
      <xdr:spPr>
        <a:xfrm>
          <a:off x="190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3" name="正方形/長方形 152">
          <a:extLst>
            <a:ext uri="{FF2B5EF4-FFF2-40B4-BE49-F238E27FC236}">
              <a16:creationId xmlns:a16="http://schemas.microsoft.com/office/drawing/2014/main" id="{F5FDD24A-3878-489E-847D-C2FD21695944}"/>
            </a:ext>
          </a:extLst>
        </xdr:cNvPr>
        <xdr:cNvSpPr/>
      </xdr:nvSpPr>
      <xdr:spPr>
        <a:xfrm>
          <a:off x="190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4" name="正方形/長方形 153">
          <a:extLst>
            <a:ext uri="{FF2B5EF4-FFF2-40B4-BE49-F238E27FC236}">
              <a16:creationId xmlns:a16="http://schemas.microsoft.com/office/drawing/2014/main" id="{6A8B663D-81C1-4421-9CF6-F1149AE96ACD}"/>
            </a:ext>
          </a:extLst>
        </xdr:cNvPr>
        <xdr:cNvSpPr/>
      </xdr:nvSpPr>
      <xdr:spPr>
        <a:xfrm>
          <a:off x="3048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5" name="正方形/長方形 154">
          <a:extLst>
            <a:ext uri="{FF2B5EF4-FFF2-40B4-BE49-F238E27FC236}">
              <a16:creationId xmlns:a16="http://schemas.microsoft.com/office/drawing/2014/main" id="{7FBB532B-D4B5-4196-B867-9C833C735FE2}"/>
            </a:ext>
          </a:extLst>
        </xdr:cNvPr>
        <xdr:cNvSpPr/>
      </xdr:nvSpPr>
      <xdr:spPr>
        <a:xfrm>
          <a:off x="3048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6" name="正方形/長方形 155">
          <a:extLst>
            <a:ext uri="{FF2B5EF4-FFF2-40B4-BE49-F238E27FC236}">
              <a16:creationId xmlns:a16="http://schemas.microsoft.com/office/drawing/2014/main" id="{3A3EB71C-522D-4FC4-B98F-CA2447314380}"/>
            </a:ext>
          </a:extLst>
        </xdr:cNvPr>
        <xdr:cNvSpPr/>
      </xdr:nvSpPr>
      <xdr:spPr>
        <a:xfrm>
          <a:off x="762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7" name="テキスト ボックス 156">
          <a:extLst>
            <a:ext uri="{FF2B5EF4-FFF2-40B4-BE49-F238E27FC236}">
              <a16:creationId xmlns:a16="http://schemas.microsoft.com/office/drawing/2014/main" id="{B8DE1BC8-DDFB-4ACB-A076-56FCCA071CBA}"/>
            </a:ext>
          </a:extLst>
        </xdr:cNvPr>
        <xdr:cNvSpPr txBox="1"/>
      </xdr:nvSpPr>
      <xdr:spPr>
        <a:xfrm>
          <a:off x="723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8" name="直線コネクタ 157">
          <a:extLst>
            <a:ext uri="{FF2B5EF4-FFF2-40B4-BE49-F238E27FC236}">
              <a16:creationId xmlns:a16="http://schemas.microsoft.com/office/drawing/2014/main" id="{C7DC39D3-8195-45F0-936A-0ABCE3009F5E}"/>
            </a:ext>
          </a:extLst>
        </xdr:cNvPr>
        <xdr:cNvCxnSpPr/>
      </xdr:nvCxnSpPr>
      <xdr:spPr>
        <a:xfrm>
          <a:off x="762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59" name="テキスト ボックス 158">
          <a:extLst>
            <a:ext uri="{FF2B5EF4-FFF2-40B4-BE49-F238E27FC236}">
              <a16:creationId xmlns:a16="http://schemas.microsoft.com/office/drawing/2014/main" id="{EC3FE47F-3A50-4920-A269-D5DCBD210453}"/>
            </a:ext>
          </a:extLst>
        </xdr:cNvPr>
        <xdr:cNvSpPr txBox="1"/>
      </xdr:nvSpPr>
      <xdr:spPr>
        <a:xfrm>
          <a:off x="294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76200</xdr:rowOff>
    </xdr:from>
    <xdr:to>
      <xdr:col>28</xdr:col>
      <xdr:colOff>114300</xdr:colOff>
      <xdr:row>64</xdr:row>
      <xdr:rowOff>76200</xdr:rowOff>
    </xdr:to>
    <xdr:cxnSp macro="">
      <xdr:nvCxnSpPr>
        <xdr:cNvPr id="160" name="直線コネクタ 159">
          <a:extLst>
            <a:ext uri="{FF2B5EF4-FFF2-40B4-BE49-F238E27FC236}">
              <a16:creationId xmlns:a16="http://schemas.microsoft.com/office/drawing/2014/main" id="{724292E6-A725-4FA4-9326-5A5A54782D5B}"/>
            </a:ext>
          </a:extLst>
        </xdr:cNvPr>
        <xdr:cNvCxnSpPr/>
      </xdr:nvCxnSpPr>
      <xdr:spPr>
        <a:xfrm>
          <a:off x="762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105427</xdr:rowOff>
    </xdr:from>
    <xdr:ext cx="467179" cy="259045"/>
    <xdr:sp macro="" textlink="">
      <xdr:nvSpPr>
        <xdr:cNvPr id="161" name="テキスト ボックス 160">
          <a:extLst>
            <a:ext uri="{FF2B5EF4-FFF2-40B4-BE49-F238E27FC236}">
              <a16:creationId xmlns:a16="http://schemas.microsoft.com/office/drawing/2014/main" id="{26B30F96-93CA-4F46-B187-D328105BCF6A}"/>
            </a:ext>
          </a:extLst>
        </xdr:cNvPr>
        <xdr:cNvSpPr txBox="1"/>
      </xdr:nvSpPr>
      <xdr:spPr>
        <a:xfrm>
          <a:off x="294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38100</xdr:rowOff>
    </xdr:from>
    <xdr:to>
      <xdr:col>28</xdr:col>
      <xdr:colOff>114300</xdr:colOff>
      <xdr:row>62</xdr:row>
      <xdr:rowOff>38100</xdr:rowOff>
    </xdr:to>
    <xdr:cxnSp macro="">
      <xdr:nvCxnSpPr>
        <xdr:cNvPr id="162" name="直線コネクタ 161">
          <a:extLst>
            <a:ext uri="{FF2B5EF4-FFF2-40B4-BE49-F238E27FC236}">
              <a16:creationId xmlns:a16="http://schemas.microsoft.com/office/drawing/2014/main" id="{E5619D3A-6A1A-47DE-9CE3-CC811BE4C606}"/>
            </a:ext>
          </a:extLst>
        </xdr:cNvPr>
        <xdr:cNvCxnSpPr/>
      </xdr:nvCxnSpPr>
      <xdr:spPr>
        <a:xfrm>
          <a:off x="762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61</xdr:row>
      <xdr:rowOff>67327</xdr:rowOff>
    </xdr:from>
    <xdr:ext cx="403059" cy="259045"/>
    <xdr:sp macro="" textlink="">
      <xdr:nvSpPr>
        <xdr:cNvPr id="163" name="テキスト ボックス 162">
          <a:extLst>
            <a:ext uri="{FF2B5EF4-FFF2-40B4-BE49-F238E27FC236}">
              <a16:creationId xmlns:a16="http://schemas.microsoft.com/office/drawing/2014/main" id="{B3D09A6C-512A-4C6F-991D-C5640BC2777A}"/>
            </a:ext>
          </a:extLst>
        </xdr:cNvPr>
        <xdr:cNvSpPr txBox="1"/>
      </xdr:nvSpPr>
      <xdr:spPr>
        <a:xfrm>
          <a:off x="358941" y="1052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0</xdr:rowOff>
    </xdr:from>
    <xdr:to>
      <xdr:col>28</xdr:col>
      <xdr:colOff>114300</xdr:colOff>
      <xdr:row>60</xdr:row>
      <xdr:rowOff>0</xdr:rowOff>
    </xdr:to>
    <xdr:cxnSp macro="">
      <xdr:nvCxnSpPr>
        <xdr:cNvPr id="164" name="直線コネクタ 163">
          <a:extLst>
            <a:ext uri="{FF2B5EF4-FFF2-40B4-BE49-F238E27FC236}">
              <a16:creationId xmlns:a16="http://schemas.microsoft.com/office/drawing/2014/main" id="{7DEC5FB4-AF4B-47F7-B563-0F19ED801E8C}"/>
            </a:ext>
          </a:extLst>
        </xdr:cNvPr>
        <xdr:cNvCxnSpPr/>
      </xdr:nvCxnSpPr>
      <xdr:spPr>
        <a:xfrm>
          <a:off x="762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59</xdr:row>
      <xdr:rowOff>29227</xdr:rowOff>
    </xdr:from>
    <xdr:ext cx="403059" cy="259045"/>
    <xdr:sp macro="" textlink="">
      <xdr:nvSpPr>
        <xdr:cNvPr id="165" name="テキスト ボックス 164">
          <a:extLst>
            <a:ext uri="{FF2B5EF4-FFF2-40B4-BE49-F238E27FC236}">
              <a16:creationId xmlns:a16="http://schemas.microsoft.com/office/drawing/2014/main" id="{9906CC1A-5932-491D-9464-B5CC252B181A}"/>
            </a:ext>
          </a:extLst>
        </xdr:cNvPr>
        <xdr:cNvSpPr txBox="1"/>
      </xdr:nvSpPr>
      <xdr:spPr>
        <a:xfrm>
          <a:off x="358941" y="1014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133350</xdr:rowOff>
    </xdr:from>
    <xdr:to>
      <xdr:col>28</xdr:col>
      <xdr:colOff>114300</xdr:colOff>
      <xdr:row>57</xdr:row>
      <xdr:rowOff>133350</xdr:rowOff>
    </xdr:to>
    <xdr:cxnSp macro="">
      <xdr:nvCxnSpPr>
        <xdr:cNvPr id="166" name="直線コネクタ 165">
          <a:extLst>
            <a:ext uri="{FF2B5EF4-FFF2-40B4-BE49-F238E27FC236}">
              <a16:creationId xmlns:a16="http://schemas.microsoft.com/office/drawing/2014/main" id="{A357712E-328D-4D59-957B-0A3067CEAB04}"/>
            </a:ext>
          </a:extLst>
        </xdr:cNvPr>
        <xdr:cNvCxnSpPr/>
      </xdr:nvCxnSpPr>
      <xdr:spPr>
        <a:xfrm>
          <a:off x="762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162577</xdr:rowOff>
    </xdr:from>
    <xdr:ext cx="403059" cy="259045"/>
    <xdr:sp macro="" textlink="">
      <xdr:nvSpPr>
        <xdr:cNvPr id="167" name="テキスト ボックス 166">
          <a:extLst>
            <a:ext uri="{FF2B5EF4-FFF2-40B4-BE49-F238E27FC236}">
              <a16:creationId xmlns:a16="http://schemas.microsoft.com/office/drawing/2014/main" id="{275D169B-3719-409F-9C28-5FC6F7B8FE15}"/>
            </a:ext>
          </a:extLst>
        </xdr:cNvPr>
        <xdr:cNvSpPr txBox="1"/>
      </xdr:nvSpPr>
      <xdr:spPr>
        <a:xfrm>
          <a:off x="358941" y="976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95250</xdr:rowOff>
    </xdr:from>
    <xdr:to>
      <xdr:col>28</xdr:col>
      <xdr:colOff>114300</xdr:colOff>
      <xdr:row>55</xdr:row>
      <xdr:rowOff>95250</xdr:rowOff>
    </xdr:to>
    <xdr:cxnSp macro="">
      <xdr:nvCxnSpPr>
        <xdr:cNvPr id="168" name="直線コネクタ 167">
          <a:extLst>
            <a:ext uri="{FF2B5EF4-FFF2-40B4-BE49-F238E27FC236}">
              <a16:creationId xmlns:a16="http://schemas.microsoft.com/office/drawing/2014/main" id="{ABF623BF-8CA3-4F36-AB36-0B4231803006}"/>
            </a:ext>
          </a:extLst>
        </xdr:cNvPr>
        <xdr:cNvCxnSpPr/>
      </xdr:nvCxnSpPr>
      <xdr:spPr>
        <a:xfrm>
          <a:off x="762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54</xdr:row>
      <xdr:rowOff>124477</xdr:rowOff>
    </xdr:from>
    <xdr:ext cx="403059" cy="259045"/>
    <xdr:sp macro="" textlink="">
      <xdr:nvSpPr>
        <xdr:cNvPr id="169" name="テキスト ボックス 168">
          <a:extLst>
            <a:ext uri="{FF2B5EF4-FFF2-40B4-BE49-F238E27FC236}">
              <a16:creationId xmlns:a16="http://schemas.microsoft.com/office/drawing/2014/main" id="{D035C5CD-AAD0-44FB-BE2E-8896E0BF20F8}"/>
            </a:ext>
          </a:extLst>
        </xdr:cNvPr>
        <xdr:cNvSpPr txBox="1"/>
      </xdr:nvSpPr>
      <xdr:spPr>
        <a:xfrm>
          <a:off x="358941" y="938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70" name="直線コネクタ 169">
          <a:extLst>
            <a:ext uri="{FF2B5EF4-FFF2-40B4-BE49-F238E27FC236}">
              <a16:creationId xmlns:a16="http://schemas.microsoft.com/office/drawing/2014/main" id="{E1E9989F-4FFD-4AEA-8130-88F70B3DF6CE}"/>
            </a:ext>
          </a:extLst>
        </xdr:cNvPr>
        <xdr:cNvCxnSpPr/>
      </xdr:nvCxnSpPr>
      <xdr:spPr>
        <a:xfrm>
          <a:off x="762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52</xdr:row>
      <xdr:rowOff>86377</xdr:rowOff>
    </xdr:from>
    <xdr:ext cx="338939" cy="259045"/>
    <xdr:sp macro="" textlink="">
      <xdr:nvSpPr>
        <xdr:cNvPr id="171" name="テキスト ボックス 170">
          <a:extLst>
            <a:ext uri="{FF2B5EF4-FFF2-40B4-BE49-F238E27FC236}">
              <a16:creationId xmlns:a16="http://schemas.microsoft.com/office/drawing/2014/main" id="{60AC7947-FF10-48C3-BE58-FA1148E08DA9}"/>
            </a:ext>
          </a:extLst>
        </xdr:cNvPr>
        <xdr:cNvSpPr txBox="1"/>
      </xdr:nvSpPr>
      <xdr:spPr>
        <a:xfrm>
          <a:off x="423061" y="900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152400</xdr:colOff>
      <xdr:row>66</xdr:row>
      <xdr:rowOff>114300</xdr:rowOff>
    </xdr:to>
    <xdr:sp macro="" textlink="">
      <xdr:nvSpPr>
        <xdr:cNvPr id="172" name="【体育館・プール】&#10;有形固定資産減価償却率グラフ枠">
          <a:extLst>
            <a:ext uri="{FF2B5EF4-FFF2-40B4-BE49-F238E27FC236}">
              <a16:creationId xmlns:a16="http://schemas.microsoft.com/office/drawing/2014/main" id="{D2550210-7D31-482B-B431-6F953A2EA893}"/>
            </a:ext>
          </a:extLst>
        </xdr:cNvPr>
        <xdr:cNvSpPr/>
      </xdr:nvSpPr>
      <xdr:spPr>
        <a:xfrm>
          <a:off x="762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56</xdr:row>
      <xdr:rowOff>116205</xdr:rowOff>
    </xdr:from>
    <xdr:to>
      <xdr:col>24</xdr:col>
      <xdr:colOff>62865</xdr:colOff>
      <xdr:row>64</xdr:row>
      <xdr:rowOff>76200</xdr:rowOff>
    </xdr:to>
    <xdr:cxnSp macro="">
      <xdr:nvCxnSpPr>
        <xdr:cNvPr id="173" name="直線コネクタ 172">
          <a:extLst>
            <a:ext uri="{FF2B5EF4-FFF2-40B4-BE49-F238E27FC236}">
              <a16:creationId xmlns:a16="http://schemas.microsoft.com/office/drawing/2014/main" id="{E20D9D6F-AADC-426A-A996-7582F5205EC5}"/>
            </a:ext>
          </a:extLst>
        </xdr:cNvPr>
        <xdr:cNvCxnSpPr/>
      </xdr:nvCxnSpPr>
      <xdr:spPr>
        <a:xfrm flipV="1">
          <a:off x="4634865" y="9717405"/>
          <a:ext cx="0" cy="133159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80027</xdr:rowOff>
    </xdr:from>
    <xdr:ext cx="469744" cy="259045"/>
    <xdr:sp macro="" textlink="">
      <xdr:nvSpPr>
        <xdr:cNvPr id="174" name="【体育館・プール】&#10;有形固定資産減価償却率最小値テキスト">
          <a:extLst>
            <a:ext uri="{FF2B5EF4-FFF2-40B4-BE49-F238E27FC236}">
              <a16:creationId xmlns:a16="http://schemas.microsoft.com/office/drawing/2014/main" id="{2A8F8725-F5C2-4A3D-8630-AF460AFDBD0F}"/>
            </a:ext>
          </a:extLst>
        </xdr:cNvPr>
        <xdr:cNvSpPr txBox="1"/>
      </xdr:nvSpPr>
      <xdr:spPr>
        <a:xfrm>
          <a:off x="4673600" y="1105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76200</xdr:rowOff>
    </xdr:from>
    <xdr:to>
      <xdr:col>24</xdr:col>
      <xdr:colOff>152400</xdr:colOff>
      <xdr:row>64</xdr:row>
      <xdr:rowOff>76200</xdr:rowOff>
    </xdr:to>
    <xdr:cxnSp macro="">
      <xdr:nvCxnSpPr>
        <xdr:cNvPr id="175" name="直線コネクタ 174">
          <a:extLst>
            <a:ext uri="{FF2B5EF4-FFF2-40B4-BE49-F238E27FC236}">
              <a16:creationId xmlns:a16="http://schemas.microsoft.com/office/drawing/2014/main" id="{414C8B1A-4459-4ADF-BE06-D4B2F6524FFE}"/>
            </a:ext>
          </a:extLst>
        </xdr:cNvPr>
        <xdr:cNvCxnSpPr/>
      </xdr:nvCxnSpPr>
      <xdr:spPr>
        <a:xfrm>
          <a:off x="4546600" y="1104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55</xdr:row>
      <xdr:rowOff>62882</xdr:rowOff>
    </xdr:from>
    <xdr:ext cx="405111" cy="259045"/>
    <xdr:sp macro="" textlink="">
      <xdr:nvSpPr>
        <xdr:cNvPr id="176" name="【体育館・プール】&#10;有形固定資産減価償却率最大値テキスト">
          <a:extLst>
            <a:ext uri="{FF2B5EF4-FFF2-40B4-BE49-F238E27FC236}">
              <a16:creationId xmlns:a16="http://schemas.microsoft.com/office/drawing/2014/main" id="{BEBCC322-EF4B-40CE-B12C-C9D9138C8718}"/>
            </a:ext>
          </a:extLst>
        </xdr:cNvPr>
        <xdr:cNvSpPr txBox="1"/>
      </xdr:nvSpPr>
      <xdr:spPr>
        <a:xfrm>
          <a:off x="4673600" y="94926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56</xdr:row>
      <xdr:rowOff>116205</xdr:rowOff>
    </xdr:from>
    <xdr:to>
      <xdr:col>24</xdr:col>
      <xdr:colOff>152400</xdr:colOff>
      <xdr:row>56</xdr:row>
      <xdr:rowOff>116205</xdr:rowOff>
    </xdr:to>
    <xdr:cxnSp macro="">
      <xdr:nvCxnSpPr>
        <xdr:cNvPr id="177" name="直線コネクタ 176">
          <a:extLst>
            <a:ext uri="{FF2B5EF4-FFF2-40B4-BE49-F238E27FC236}">
              <a16:creationId xmlns:a16="http://schemas.microsoft.com/office/drawing/2014/main" id="{5220088D-C089-4228-8FC7-A6F4D9F2CA06}"/>
            </a:ext>
          </a:extLst>
        </xdr:cNvPr>
        <xdr:cNvCxnSpPr/>
      </xdr:nvCxnSpPr>
      <xdr:spPr>
        <a:xfrm>
          <a:off x="4546600" y="971740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59</xdr:row>
      <xdr:rowOff>92092</xdr:rowOff>
    </xdr:from>
    <xdr:ext cx="405111" cy="259045"/>
    <xdr:sp macro="" textlink="">
      <xdr:nvSpPr>
        <xdr:cNvPr id="178" name="【体育館・プール】&#10;有形固定資産減価償却率平均値テキスト">
          <a:extLst>
            <a:ext uri="{FF2B5EF4-FFF2-40B4-BE49-F238E27FC236}">
              <a16:creationId xmlns:a16="http://schemas.microsoft.com/office/drawing/2014/main" id="{8E91087E-6E91-4B99-9B95-831DE5822E51}"/>
            </a:ext>
          </a:extLst>
        </xdr:cNvPr>
        <xdr:cNvSpPr txBox="1"/>
      </xdr:nvSpPr>
      <xdr:spPr>
        <a:xfrm>
          <a:off x="4673600" y="1020764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60</xdr:row>
      <xdr:rowOff>69215</xdr:rowOff>
    </xdr:from>
    <xdr:to>
      <xdr:col>24</xdr:col>
      <xdr:colOff>114300</xdr:colOff>
      <xdr:row>60</xdr:row>
      <xdr:rowOff>170815</xdr:rowOff>
    </xdr:to>
    <xdr:sp macro="" textlink="">
      <xdr:nvSpPr>
        <xdr:cNvPr id="179" name="フローチャート: 判断 178">
          <a:extLst>
            <a:ext uri="{FF2B5EF4-FFF2-40B4-BE49-F238E27FC236}">
              <a16:creationId xmlns:a16="http://schemas.microsoft.com/office/drawing/2014/main" id="{412DD6F2-955C-4A81-8F11-E5D378DAF529}"/>
            </a:ext>
          </a:extLst>
        </xdr:cNvPr>
        <xdr:cNvSpPr/>
      </xdr:nvSpPr>
      <xdr:spPr>
        <a:xfrm>
          <a:off x="4584700" y="103562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60</xdr:row>
      <xdr:rowOff>44450</xdr:rowOff>
    </xdr:from>
    <xdr:to>
      <xdr:col>20</xdr:col>
      <xdr:colOff>38100</xdr:colOff>
      <xdr:row>60</xdr:row>
      <xdr:rowOff>146050</xdr:rowOff>
    </xdr:to>
    <xdr:sp macro="" textlink="">
      <xdr:nvSpPr>
        <xdr:cNvPr id="180" name="フローチャート: 判断 179">
          <a:extLst>
            <a:ext uri="{FF2B5EF4-FFF2-40B4-BE49-F238E27FC236}">
              <a16:creationId xmlns:a16="http://schemas.microsoft.com/office/drawing/2014/main" id="{CC33C6C8-3EDC-4FB0-A59F-19E21101B334}"/>
            </a:ext>
          </a:extLst>
        </xdr:cNvPr>
        <xdr:cNvSpPr/>
      </xdr:nvSpPr>
      <xdr:spPr>
        <a:xfrm>
          <a:off x="3746500" y="103314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60</xdr:row>
      <xdr:rowOff>21590</xdr:rowOff>
    </xdr:from>
    <xdr:to>
      <xdr:col>15</xdr:col>
      <xdr:colOff>101600</xdr:colOff>
      <xdr:row>60</xdr:row>
      <xdr:rowOff>123190</xdr:rowOff>
    </xdr:to>
    <xdr:sp macro="" textlink="">
      <xdr:nvSpPr>
        <xdr:cNvPr id="181" name="フローチャート: 判断 180">
          <a:extLst>
            <a:ext uri="{FF2B5EF4-FFF2-40B4-BE49-F238E27FC236}">
              <a16:creationId xmlns:a16="http://schemas.microsoft.com/office/drawing/2014/main" id="{E71FBBCC-5F89-41DD-8C61-D7E6A820DBB0}"/>
            </a:ext>
          </a:extLst>
        </xdr:cNvPr>
        <xdr:cNvSpPr/>
      </xdr:nvSpPr>
      <xdr:spPr>
        <a:xfrm>
          <a:off x="2857500" y="103085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59</xdr:row>
      <xdr:rowOff>170180</xdr:rowOff>
    </xdr:from>
    <xdr:to>
      <xdr:col>10</xdr:col>
      <xdr:colOff>165100</xdr:colOff>
      <xdr:row>60</xdr:row>
      <xdr:rowOff>100330</xdr:rowOff>
    </xdr:to>
    <xdr:sp macro="" textlink="">
      <xdr:nvSpPr>
        <xdr:cNvPr id="182" name="フローチャート: 判断 181">
          <a:extLst>
            <a:ext uri="{FF2B5EF4-FFF2-40B4-BE49-F238E27FC236}">
              <a16:creationId xmlns:a16="http://schemas.microsoft.com/office/drawing/2014/main" id="{D91AD463-3A5D-4F66-BBC2-D62FD8AB9EE6}"/>
            </a:ext>
          </a:extLst>
        </xdr:cNvPr>
        <xdr:cNvSpPr/>
      </xdr:nvSpPr>
      <xdr:spPr>
        <a:xfrm>
          <a:off x="1968500" y="102857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60</xdr:row>
      <xdr:rowOff>4445</xdr:rowOff>
    </xdr:from>
    <xdr:to>
      <xdr:col>6</xdr:col>
      <xdr:colOff>38100</xdr:colOff>
      <xdr:row>60</xdr:row>
      <xdr:rowOff>106045</xdr:rowOff>
    </xdr:to>
    <xdr:sp macro="" textlink="">
      <xdr:nvSpPr>
        <xdr:cNvPr id="183" name="フローチャート: 判断 182">
          <a:extLst>
            <a:ext uri="{FF2B5EF4-FFF2-40B4-BE49-F238E27FC236}">
              <a16:creationId xmlns:a16="http://schemas.microsoft.com/office/drawing/2014/main" id="{C8FC6F44-4981-480A-A948-72C9FE44105A}"/>
            </a:ext>
          </a:extLst>
        </xdr:cNvPr>
        <xdr:cNvSpPr/>
      </xdr:nvSpPr>
      <xdr:spPr>
        <a:xfrm>
          <a:off x="1079500" y="102914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4" name="テキスト ボックス 183">
          <a:extLst>
            <a:ext uri="{FF2B5EF4-FFF2-40B4-BE49-F238E27FC236}">
              <a16:creationId xmlns:a16="http://schemas.microsoft.com/office/drawing/2014/main" id="{596D0D19-2A69-41FB-B0BA-815A4F80EC8E}"/>
            </a:ext>
          </a:extLst>
        </xdr:cNvPr>
        <xdr:cNvSpPr txBox="1"/>
      </xdr:nvSpPr>
      <xdr:spPr>
        <a:xfrm>
          <a:off x="4445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5" name="テキスト ボックス 184">
          <a:extLst>
            <a:ext uri="{FF2B5EF4-FFF2-40B4-BE49-F238E27FC236}">
              <a16:creationId xmlns:a16="http://schemas.microsoft.com/office/drawing/2014/main" id="{B7B1F88C-969F-44F9-B190-46659B42CDA9}"/>
            </a:ext>
          </a:extLst>
        </xdr:cNvPr>
        <xdr:cNvSpPr txBox="1"/>
      </xdr:nvSpPr>
      <xdr:spPr>
        <a:xfrm>
          <a:off x="3606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6" name="テキスト ボックス 185">
          <a:extLst>
            <a:ext uri="{FF2B5EF4-FFF2-40B4-BE49-F238E27FC236}">
              <a16:creationId xmlns:a16="http://schemas.microsoft.com/office/drawing/2014/main" id="{CC4AEB6C-AB54-45D9-8B7E-F16150907ACD}"/>
            </a:ext>
          </a:extLst>
        </xdr:cNvPr>
        <xdr:cNvSpPr txBox="1"/>
      </xdr:nvSpPr>
      <xdr:spPr>
        <a:xfrm>
          <a:off x="2717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7" name="テキスト ボックス 186">
          <a:extLst>
            <a:ext uri="{FF2B5EF4-FFF2-40B4-BE49-F238E27FC236}">
              <a16:creationId xmlns:a16="http://schemas.microsoft.com/office/drawing/2014/main" id="{5AB82A3B-3522-484F-91B8-4F1BE2F3810B}"/>
            </a:ext>
          </a:extLst>
        </xdr:cNvPr>
        <xdr:cNvSpPr txBox="1"/>
      </xdr:nvSpPr>
      <xdr:spPr>
        <a:xfrm>
          <a:off x="182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88" name="テキスト ボックス 187">
          <a:extLst>
            <a:ext uri="{FF2B5EF4-FFF2-40B4-BE49-F238E27FC236}">
              <a16:creationId xmlns:a16="http://schemas.microsoft.com/office/drawing/2014/main" id="{F09B8CD2-56D3-4256-9F02-CA128EA4FB74}"/>
            </a:ext>
          </a:extLst>
        </xdr:cNvPr>
        <xdr:cNvSpPr txBox="1"/>
      </xdr:nvSpPr>
      <xdr:spPr>
        <a:xfrm>
          <a:off x="93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62</xdr:row>
      <xdr:rowOff>2540</xdr:rowOff>
    </xdr:from>
    <xdr:to>
      <xdr:col>24</xdr:col>
      <xdr:colOff>114300</xdr:colOff>
      <xdr:row>62</xdr:row>
      <xdr:rowOff>104140</xdr:rowOff>
    </xdr:to>
    <xdr:sp macro="" textlink="">
      <xdr:nvSpPr>
        <xdr:cNvPr id="189" name="楕円 188">
          <a:extLst>
            <a:ext uri="{FF2B5EF4-FFF2-40B4-BE49-F238E27FC236}">
              <a16:creationId xmlns:a16="http://schemas.microsoft.com/office/drawing/2014/main" id="{CB59E8C1-5D15-4870-8249-CF9156678BC3}"/>
            </a:ext>
          </a:extLst>
        </xdr:cNvPr>
        <xdr:cNvSpPr/>
      </xdr:nvSpPr>
      <xdr:spPr>
        <a:xfrm>
          <a:off x="4584700" y="106324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61</xdr:row>
      <xdr:rowOff>152417</xdr:rowOff>
    </xdr:from>
    <xdr:ext cx="405111" cy="259045"/>
    <xdr:sp macro="" textlink="">
      <xdr:nvSpPr>
        <xdr:cNvPr id="190" name="【体育館・プール】&#10;有形固定資産減価償却率該当値テキスト">
          <a:extLst>
            <a:ext uri="{FF2B5EF4-FFF2-40B4-BE49-F238E27FC236}">
              <a16:creationId xmlns:a16="http://schemas.microsoft.com/office/drawing/2014/main" id="{E7D8E9E6-F830-4E99-B484-92DFBD5E7292}"/>
            </a:ext>
          </a:extLst>
        </xdr:cNvPr>
        <xdr:cNvSpPr txBox="1"/>
      </xdr:nvSpPr>
      <xdr:spPr>
        <a:xfrm>
          <a:off x="4673600" y="106108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62</xdr:row>
      <xdr:rowOff>27305</xdr:rowOff>
    </xdr:from>
    <xdr:to>
      <xdr:col>20</xdr:col>
      <xdr:colOff>38100</xdr:colOff>
      <xdr:row>62</xdr:row>
      <xdr:rowOff>128905</xdr:rowOff>
    </xdr:to>
    <xdr:sp macro="" textlink="">
      <xdr:nvSpPr>
        <xdr:cNvPr id="191" name="楕円 190">
          <a:extLst>
            <a:ext uri="{FF2B5EF4-FFF2-40B4-BE49-F238E27FC236}">
              <a16:creationId xmlns:a16="http://schemas.microsoft.com/office/drawing/2014/main" id="{365C1A77-5F09-4A4E-9910-4507E32B7F19}"/>
            </a:ext>
          </a:extLst>
        </xdr:cNvPr>
        <xdr:cNvSpPr/>
      </xdr:nvSpPr>
      <xdr:spPr>
        <a:xfrm>
          <a:off x="3746500" y="106572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62</xdr:row>
      <xdr:rowOff>53340</xdr:rowOff>
    </xdr:from>
    <xdr:to>
      <xdr:col>24</xdr:col>
      <xdr:colOff>63500</xdr:colOff>
      <xdr:row>62</xdr:row>
      <xdr:rowOff>78105</xdr:rowOff>
    </xdr:to>
    <xdr:cxnSp macro="">
      <xdr:nvCxnSpPr>
        <xdr:cNvPr id="192" name="直線コネクタ 191">
          <a:extLst>
            <a:ext uri="{FF2B5EF4-FFF2-40B4-BE49-F238E27FC236}">
              <a16:creationId xmlns:a16="http://schemas.microsoft.com/office/drawing/2014/main" id="{D96C9D9C-721B-440C-B3D5-5B436AD73479}"/>
            </a:ext>
          </a:extLst>
        </xdr:cNvPr>
        <xdr:cNvCxnSpPr/>
      </xdr:nvCxnSpPr>
      <xdr:spPr>
        <a:xfrm flipV="1">
          <a:off x="3797300" y="10683240"/>
          <a:ext cx="838200" cy="247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62</xdr:row>
      <xdr:rowOff>12065</xdr:rowOff>
    </xdr:from>
    <xdr:to>
      <xdr:col>15</xdr:col>
      <xdr:colOff>101600</xdr:colOff>
      <xdr:row>62</xdr:row>
      <xdr:rowOff>113665</xdr:rowOff>
    </xdr:to>
    <xdr:sp macro="" textlink="">
      <xdr:nvSpPr>
        <xdr:cNvPr id="193" name="楕円 192">
          <a:extLst>
            <a:ext uri="{FF2B5EF4-FFF2-40B4-BE49-F238E27FC236}">
              <a16:creationId xmlns:a16="http://schemas.microsoft.com/office/drawing/2014/main" id="{3A084FD8-D1E1-46EF-97E2-468EDD8C11E1}"/>
            </a:ext>
          </a:extLst>
        </xdr:cNvPr>
        <xdr:cNvSpPr/>
      </xdr:nvSpPr>
      <xdr:spPr>
        <a:xfrm>
          <a:off x="2857500" y="106419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62</xdr:row>
      <xdr:rowOff>62865</xdr:rowOff>
    </xdr:from>
    <xdr:to>
      <xdr:col>19</xdr:col>
      <xdr:colOff>177800</xdr:colOff>
      <xdr:row>62</xdr:row>
      <xdr:rowOff>78105</xdr:rowOff>
    </xdr:to>
    <xdr:cxnSp macro="">
      <xdr:nvCxnSpPr>
        <xdr:cNvPr id="194" name="直線コネクタ 193">
          <a:extLst>
            <a:ext uri="{FF2B5EF4-FFF2-40B4-BE49-F238E27FC236}">
              <a16:creationId xmlns:a16="http://schemas.microsoft.com/office/drawing/2014/main" id="{45485827-765A-4E9D-972A-5F7AA4335825}"/>
            </a:ext>
          </a:extLst>
        </xdr:cNvPr>
        <xdr:cNvCxnSpPr/>
      </xdr:nvCxnSpPr>
      <xdr:spPr>
        <a:xfrm>
          <a:off x="2908300" y="10692765"/>
          <a:ext cx="889000" cy="152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61</xdr:row>
      <xdr:rowOff>149225</xdr:rowOff>
    </xdr:from>
    <xdr:to>
      <xdr:col>10</xdr:col>
      <xdr:colOff>165100</xdr:colOff>
      <xdr:row>62</xdr:row>
      <xdr:rowOff>79375</xdr:rowOff>
    </xdr:to>
    <xdr:sp macro="" textlink="">
      <xdr:nvSpPr>
        <xdr:cNvPr id="195" name="楕円 194">
          <a:extLst>
            <a:ext uri="{FF2B5EF4-FFF2-40B4-BE49-F238E27FC236}">
              <a16:creationId xmlns:a16="http://schemas.microsoft.com/office/drawing/2014/main" id="{A20EC61B-DD0C-4345-A36A-ED3293800266}"/>
            </a:ext>
          </a:extLst>
        </xdr:cNvPr>
        <xdr:cNvSpPr/>
      </xdr:nvSpPr>
      <xdr:spPr>
        <a:xfrm>
          <a:off x="1968500" y="106076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62</xdr:row>
      <xdr:rowOff>28575</xdr:rowOff>
    </xdr:from>
    <xdr:to>
      <xdr:col>15</xdr:col>
      <xdr:colOff>50800</xdr:colOff>
      <xdr:row>62</xdr:row>
      <xdr:rowOff>62865</xdr:rowOff>
    </xdr:to>
    <xdr:cxnSp macro="">
      <xdr:nvCxnSpPr>
        <xdr:cNvPr id="196" name="直線コネクタ 195">
          <a:extLst>
            <a:ext uri="{FF2B5EF4-FFF2-40B4-BE49-F238E27FC236}">
              <a16:creationId xmlns:a16="http://schemas.microsoft.com/office/drawing/2014/main" id="{075D949D-7798-4A10-80D0-C37A25CA452F}"/>
            </a:ext>
          </a:extLst>
        </xdr:cNvPr>
        <xdr:cNvCxnSpPr/>
      </xdr:nvCxnSpPr>
      <xdr:spPr>
        <a:xfrm>
          <a:off x="2019300" y="10658475"/>
          <a:ext cx="889000" cy="34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61</xdr:row>
      <xdr:rowOff>99695</xdr:rowOff>
    </xdr:from>
    <xdr:to>
      <xdr:col>6</xdr:col>
      <xdr:colOff>38100</xdr:colOff>
      <xdr:row>62</xdr:row>
      <xdr:rowOff>29845</xdr:rowOff>
    </xdr:to>
    <xdr:sp macro="" textlink="">
      <xdr:nvSpPr>
        <xdr:cNvPr id="197" name="楕円 196">
          <a:extLst>
            <a:ext uri="{FF2B5EF4-FFF2-40B4-BE49-F238E27FC236}">
              <a16:creationId xmlns:a16="http://schemas.microsoft.com/office/drawing/2014/main" id="{B59FE9FD-49F1-4CDE-A0E4-88086B512909}"/>
            </a:ext>
          </a:extLst>
        </xdr:cNvPr>
        <xdr:cNvSpPr/>
      </xdr:nvSpPr>
      <xdr:spPr>
        <a:xfrm>
          <a:off x="1079500" y="105581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61</xdr:row>
      <xdr:rowOff>150495</xdr:rowOff>
    </xdr:from>
    <xdr:to>
      <xdr:col>10</xdr:col>
      <xdr:colOff>114300</xdr:colOff>
      <xdr:row>62</xdr:row>
      <xdr:rowOff>28575</xdr:rowOff>
    </xdr:to>
    <xdr:cxnSp macro="">
      <xdr:nvCxnSpPr>
        <xdr:cNvPr id="198" name="直線コネクタ 197">
          <a:extLst>
            <a:ext uri="{FF2B5EF4-FFF2-40B4-BE49-F238E27FC236}">
              <a16:creationId xmlns:a16="http://schemas.microsoft.com/office/drawing/2014/main" id="{0CF1C619-A1CB-4B52-83C4-B25A94B38799}"/>
            </a:ext>
          </a:extLst>
        </xdr:cNvPr>
        <xdr:cNvCxnSpPr/>
      </xdr:nvCxnSpPr>
      <xdr:spPr>
        <a:xfrm>
          <a:off x="1130300" y="10608945"/>
          <a:ext cx="889000" cy="495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58</xdr:row>
      <xdr:rowOff>162577</xdr:rowOff>
    </xdr:from>
    <xdr:ext cx="405111" cy="259045"/>
    <xdr:sp macro="" textlink="">
      <xdr:nvSpPr>
        <xdr:cNvPr id="199" name="n_1aveValue【体育館・プール】&#10;有形固定資産減価償却率">
          <a:extLst>
            <a:ext uri="{FF2B5EF4-FFF2-40B4-BE49-F238E27FC236}">
              <a16:creationId xmlns:a16="http://schemas.microsoft.com/office/drawing/2014/main" id="{51D0CB1F-2937-4CD1-9234-0E852C86439C}"/>
            </a:ext>
          </a:extLst>
        </xdr:cNvPr>
        <xdr:cNvSpPr txBox="1"/>
      </xdr:nvSpPr>
      <xdr:spPr>
        <a:xfrm>
          <a:off x="3582044" y="101066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58</xdr:row>
      <xdr:rowOff>139717</xdr:rowOff>
    </xdr:from>
    <xdr:ext cx="405111" cy="259045"/>
    <xdr:sp macro="" textlink="">
      <xdr:nvSpPr>
        <xdr:cNvPr id="200" name="n_2aveValue【体育館・プール】&#10;有形固定資産減価償却率">
          <a:extLst>
            <a:ext uri="{FF2B5EF4-FFF2-40B4-BE49-F238E27FC236}">
              <a16:creationId xmlns:a16="http://schemas.microsoft.com/office/drawing/2014/main" id="{786C65AF-E9EA-43FD-B858-9444F26230A1}"/>
            </a:ext>
          </a:extLst>
        </xdr:cNvPr>
        <xdr:cNvSpPr txBox="1"/>
      </xdr:nvSpPr>
      <xdr:spPr>
        <a:xfrm>
          <a:off x="2705744" y="100838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58</xdr:row>
      <xdr:rowOff>116857</xdr:rowOff>
    </xdr:from>
    <xdr:ext cx="405111" cy="259045"/>
    <xdr:sp macro="" textlink="">
      <xdr:nvSpPr>
        <xdr:cNvPr id="201" name="n_3aveValue【体育館・プール】&#10;有形固定資産減価償却率">
          <a:extLst>
            <a:ext uri="{FF2B5EF4-FFF2-40B4-BE49-F238E27FC236}">
              <a16:creationId xmlns:a16="http://schemas.microsoft.com/office/drawing/2014/main" id="{D18516E9-C423-4ECD-8995-94A027F559B4}"/>
            </a:ext>
          </a:extLst>
        </xdr:cNvPr>
        <xdr:cNvSpPr txBox="1"/>
      </xdr:nvSpPr>
      <xdr:spPr>
        <a:xfrm>
          <a:off x="1816744" y="100609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58</xdr:row>
      <xdr:rowOff>122572</xdr:rowOff>
    </xdr:from>
    <xdr:ext cx="405111" cy="259045"/>
    <xdr:sp macro="" textlink="">
      <xdr:nvSpPr>
        <xdr:cNvPr id="202" name="n_4aveValue【体育館・プール】&#10;有形固定資産減価償却率">
          <a:extLst>
            <a:ext uri="{FF2B5EF4-FFF2-40B4-BE49-F238E27FC236}">
              <a16:creationId xmlns:a16="http://schemas.microsoft.com/office/drawing/2014/main" id="{0EEA5F77-8633-4C27-ABE7-CA0C51D3CF2E}"/>
            </a:ext>
          </a:extLst>
        </xdr:cNvPr>
        <xdr:cNvSpPr txBox="1"/>
      </xdr:nvSpPr>
      <xdr:spPr>
        <a:xfrm>
          <a:off x="927744" y="100666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62</xdr:row>
      <xdr:rowOff>120032</xdr:rowOff>
    </xdr:from>
    <xdr:ext cx="405111" cy="259045"/>
    <xdr:sp macro="" textlink="">
      <xdr:nvSpPr>
        <xdr:cNvPr id="203" name="n_1mainValue【体育館・プール】&#10;有形固定資産減価償却率">
          <a:extLst>
            <a:ext uri="{FF2B5EF4-FFF2-40B4-BE49-F238E27FC236}">
              <a16:creationId xmlns:a16="http://schemas.microsoft.com/office/drawing/2014/main" id="{DE486BCE-E2D1-4364-BF1E-FD87E96BBA05}"/>
            </a:ext>
          </a:extLst>
        </xdr:cNvPr>
        <xdr:cNvSpPr txBox="1"/>
      </xdr:nvSpPr>
      <xdr:spPr>
        <a:xfrm>
          <a:off x="3582044" y="107499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62</xdr:row>
      <xdr:rowOff>104792</xdr:rowOff>
    </xdr:from>
    <xdr:ext cx="405111" cy="259045"/>
    <xdr:sp macro="" textlink="">
      <xdr:nvSpPr>
        <xdr:cNvPr id="204" name="n_2mainValue【体育館・プール】&#10;有形固定資産減価償却率">
          <a:extLst>
            <a:ext uri="{FF2B5EF4-FFF2-40B4-BE49-F238E27FC236}">
              <a16:creationId xmlns:a16="http://schemas.microsoft.com/office/drawing/2014/main" id="{7AA1783B-1A1C-40CA-899F-FCAF21301B2D}"/>
            </a:ext>
          </a:extLst>
        </xdr:cNvPr>
        <xdr:cNvSpPr txBox="1"/>
      </xdr:nvSpPr>
      <xdr:spPr>
        <a:xfrm>
          <a:off x="2705744" y="107346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62</xdr:row>
      <xdr:rowOff>70502</xdr:rowOff>
    </xdr:from>
    <xdr:ext cx="405111" cy="259045"/>
    <xdr:sp macro="" textlink="">
      <xdr:nvSpPr>
        <xdr:cNvPr id="205" name="n_3mainValue【体育館・プール】&#10;有形固定資産減価償却率">
          <a:extLst>
            <a:ext uri="{FF2B5EF4-FFF2-40B4-BE49-F238E27FC236}">
              <a16:creationId xmlns:a16="http://schemas.microsoft.com/office/drawing/2014/main" id="{1032A2FF-180D-4113-A80F-52BFF8759A55}"/>
            </a:ext>
          </a:extLst>
        </xdr:cNvPr>
        <xdr:cNvSpPr txBox="1"/>
      </xdr:nvSpPr>
      <xdr:spPr>
        <a:xfrm>
          <a:off x="1816744" y="107004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62</xdr:row>
      <xdr:rowOff>20972</xdr:rowOff>
    </xdr:from>
    <xdr:ext cx="405111" cy="259045"/>
    <xdr:sp macro="" textlink="">
      <xdr:nvSpPr>
        <xdr:cNvPr id="206" name="n_4mainValue【体育館・プール】&#10;有形固定資産減価償却率">
          <a:extLst>
            <a:ext uri="{FF2B5EF4-FFF2-40B4-BE49-F238E27FC236}">
              <a16:creationId xmlns:a16="http://schemas.microsoft.com/office/drawing/2014/main" id="{5963CED1-2098-408A-84DE-A132E2D0DA57}"/>
            </a:ext>
          </a:extLst>
        </xdr:cNvPr>
        <xdr:cNvSpPr txBox="1"/>
      </xdr:nvSpPr>
      <xdr:spPr>
        <a:xfrm>
          <a:off x="927744" y="106508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7" name="正方形/長方形 206">
          <a:extLst>
            <a:ext uri="{FF2B5EF4-FFF2-40B4-BE49-F238E27FC236}">
              <a16:creationId xmlns:a16="http://schemas.microsoft.com/office/drawing/2014/main" id="{175AB466-241C-42B5-97BF-5D094002507D}"/>
            </a:ext>
          </a:extLst>
        </xdr:cNvPr>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08" name="正方形/長方形 207">
          <a:extLst>
            <a:ext uri="{FF2B5EF4-FFF2-40B4-BE49-F238E27FC236}">
              <a16:creationId xmlns:a16="http://schemas.microsoft.com/office/drawing/2014/main" id="{3A99FD7A-2D55-410A-991D-30B2C18C1650}"/>
            </a:ext>
          </a:extLst>
        </xdr:cNvPr>
        <xdr:cNvSpPr/>
      </xdr:nvSpPr>
      <xdr:spPr>
        <a:xfrm>
          <a:off x="67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09" name="正方形/長方形 208">
          <a:extLst>
            <a:ext uri="{FF2B5EF4-FFF2-40B4-BE49-F238E27FC236}">
              <a16:creationId xmlns:a16="http://schemas.microsoft.com/office/drawing/2014/main" id="{5F7B9EE1-80D2-4CAC-B425-E62333D00250}"/>
            </a:ext>
          </a:extLst>
        </xdr:cNvPr>
        <xdr:cNvSpPr/>
      </xdr:nvSpPr>
      <xdr:spPr>
        <a:xfrm>
          <a:off x="67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86/106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10" name="正方形/長方形 209">
          <a:extLst>
            <a:ext uri="{FF2B5EF4-FFF2-40B4-BE49-F238E27FC236}">
              <a16:creationId xmlns:a16="http://schemas.microsoft.com/office/drawing/2014/main" id="{97CEE2D9-38F2-42AF-8265-355075761D0A}"/>
            </a:ext>
          </a:extLst>
        </xdr:cNvPr>
        <xdr:cNvSpPr/>
      </xdr:nvSpPr>
      <xdr:spPr>
        <a:xfrm>
          <a:off x="7747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11" name="正方形/長方形 210">
          <a:extLst>
            <a:ext uri="{FF2B5EF4-FFF2-40B4-BE49-F238E27FC236}">
              <a16:creationId xmlns:a16="http://schemas.microsoft.com/office/drawing/2014/main" id="{A9185FFC-B655-42DF-8530-7C8115459A9C}"/>
            </a:ext>
          </a:extLst>
        </xdr:cNvPr>
        <xdr:cNvSpPr/>
      </xdr:nvSpPr>
      <xdr:spPr>
        <a:xfrm>
          <a:off x="7747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12" name="正方形/長方形 211">
          <a:extLst>
            <a:ext uri="{FF2B5EF4-FFF2-40B4-BE49-F238E27FC236}">
              <a16:creationId xmlns:a16="http://schemas.microsoft.com/office/drawing/2014/main" id="{90016105-6EF1-40E3-AF40-4E805AE6E433}"/>
            </a:ext>
          </a:extLst>
        </xdr:cNvPr>
        <xdr:cNvSpPr/>
      </xdr:nvSpPr>
      <xdr:spPr>
        <a:xfrm>
          <a:off x="8890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3" name="正方形/長方形 212">
          <a:extLst>
            <a:ext uri="{FF2B5EF4-FFF2-40B4-BE49-F238E27FC236}">
              <a16:creationId xmlns:a16="http://schemas.microsoft.com/office/drawing/2014/main" id="{F4771F01-B835-463D-B149-3869FD87894A}"/>
            </a:ext>
          </a:extLst>
        </xdr:cNvPr>
        <xdr:cNvSpPr/>
      </xdr:nvSpPr>
      <xdr:spPr>
        <a:xfrm>
          <a:off x="8890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0.072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4" name="正方形/長方形 213">
          <a:extLst>
            <a:ext uri="{FF2B5EF4-FFF2-40B4-BE49-F238E27FC236}">
              <a16:creationId xmlns:a16="http://schemas.microsoft.com/office/drawing/2014/main" id="{89942617-CDA9-4350-9F29-56469910EA25}"/>
            </a:ext>
          </a:extLst>
        </xdr:cNvPr>
        <xdr:cNvSpPr/>
      </xdr:nvSpPr>
      <xdr:spPr>
        <a:xfrm>
          <a:off x="6604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5" name="テキスト ボックス 214">
          <a:extLst>
            <a:ext uri="{FF2B5EF4-FFF2-40B4-BE49-F238E27FC236}">
              <a16:creationId xmlns:a16="http://schemas.microsoft.com/office/drawing/2014/main" id="{B0FDD4BB-0A40-4EBC-8400-B506EA892F71}"/>
            </a:ext>
          </a:extLst>
        </xdr:cNvPr>
        <xdr:cNvSpPr txBox="1"/>
      </xdr:nvSpPr>
      <xdr:spPr>
        <a:xfrm>
          <a:off x="6565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6" name="直線コネクタ 215">
          <a:extLst>
            <a:ext uri="{FF2B5EF4-FFF2-40B4-BE49-F238E27FC236}">
              <a16:creationId xmlns:a16="http://schemas.microsoft.com/office/drawing/2014/main" id="{66D435A4-7FD5-4BE2-A9DD-53D291555974}"/>
            </a:ext>
          </a:extLst>
        </xdr:cNvPr>
        <xdr:cNvCxnSpPr/>
      </xdr:nvCxnSpPr>
      <xdr:spPr>
        <a:xfrm>
          <a:off x="6604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76200</xdr:rowOff>
    </xdr:from>
    <xdr:to>
      <xdr:col>59</xdr:col>
      <xdr:colOff>50800</xdr:colOff>
      <xdr:row>64</xdr:row>
      <xdr:rowOff>76200</xdr:rowOff>
    </xdr:to>
    <xdr:cxnSp macro="">
      <xdr:nvCxnSpPr>
        <xdr:cNvPr id="217" name="直線コネクタ 216">
          <a:extLst>
            <a:ext uri="{FF2B5EF4-FFF2-40B4-BE49-F238E27FC236}">
              <a16:creationId xmlns:a16="http://schemas.microsoft.com/office/drawing/2014/main" id="{70D88812-BDC9-4D15-9D18-7E3E531A9DA6}"/>
            </a:ext>
          </a:extLst>
        </xdr:cNvPr>
        <xdr:cNvCxnSpPr/>
      </xdr:nvCxnSpPr>
      <xdr:spPr>
        <a:xfrm>
          <a:off x="6604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63</xdr:row>
      <xdr:rowOff>105427</xdr:rowOff>
    </xdr:from>
    <xdr:ext cx="467179" cy="259045"/>
    <xdr:sp macro="" textlink="">
      <xdr:nvSpPr>
        <xdr:cNvPr id="218" name="テキスト ボックス 217">
          <a:extLst>
            <a:ext uri="{FF2B5EF4-FFF2-40B4-BE49-F238E27FC236}">
              <a16:creationId xmlns:a16="http://schemas.microsoft.com/office/drawing/2014/main" id="{4F64C848-B50C-471D-9ED8-F5A862F4A275}"/>
            </a:ext>
          </a:extLst>
        </xdr:cNvPr>
        <xdr:cNvSpPr txBox="1"/>
      </xdr:nvSpPr>
      <xdr:spPr>
        <a:xfrm>
          <a:off x="6136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38100</xdr:rowOff>
    </xdr:from>
    <xdr:to>
      <xdr:col>59</xdr:col>
      <xdr:colOff>50800</xdr:colOff>
      <xdr:row>62</xdr:row>
      <xdr:rowOff>38100</xdr:rowOff>
    </xdr:to>
    <xdr:cxnSp macro="">
      <xdr:nvCxnSpPr>
        <xdr:cNvPr id="219" name="直線コネクタ 218">
          <a:extLst>
            <a:ext uri="{FF2B5EF4-FFF2-40B4-BE49-F238E27FC236}">
              <a16:creationId xmlns:a16="http://schemas.microsoft.com/office/drawing/2014/main" id="{DC91893C-670B-4190-95BE-4B32BF78727C}"/>
            </a:ext>
          </a:extLst>
        </xdr:cNvPr>
        <xdr:cNvCxnSpPr/>
      </xdr:nvCxnSpPr>
      <xdr:spPr>
        <a:xfrm>
          <a:off x="6604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61</xdr:row>
      <xdr:rowOff>67327</xdr:rowOff>
    </xdr:from>
    <xdr:ext cx="467179" cy="259045"/>
    <xdr:sp macro="" textlink="">
      <xdr:nvSpPr>
        <xdr:cNvPr id="220" name="テキスト ボックス 219">
          <a:extLst>
            <a:ext uri="{FF2B5EF4-FFF2-40B4-BE49-F238E27FC236}">
              <a16:creationId xmlns:a16="http://schemas.microsoft.com/office/drawing/2014/main" id="{86BA8BC1-1D10-4CFD-B372-E161542C96F7}"/>
            </a:ext>
          </a:extLst>
        </xdr:cNvPr>
        <xdr:cNvSpPr txBox="1"/>
      </xdr:nvSpPr>
      <xdr:spPr>
        <a:xfrm>
          <a:off x="6136821" y="1052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0</xdr:rowOff>
    </xdr:from>
    <xdr:to>
      <xdr:col>59</xdr:col>
      <xdr:colOff>50800</xdr:colOff>
      <xdr:row>60</xdr:row>
      <xdr:rowOff>0</xdr:rowOff>
    </xdr:to>
    <xdr:cxnSp macro="">
      <xdr:nvCxnSpPr>
        <xdr:cNvPr id="221" name="直線コネクタ 220">
          <a:extLst>
            <a:ext uri="{FF2B5EF4-FFF2-40B4-BE49-F238E27FC236}">
              <a16:creationId xmlns:a16="http://schemas.microsoft.com/office/drawing/2014/main" id="{333B3402-1ECC-4D8A-AF37-6634A3E80951}"/>
            </a:ext>
          </a:extLst>
        </xdr:cNvPr>
        <xdr:cNvCxnSpPr/>
      </xdr:nvCxnSpPr>
      <xdr:spPr>
        <a:xfrm>
          <a:off x="6604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59</xdr:row>
      <xdr:rowOff>29227</xdr:rowOff>
    </xdr:from>
    <xdr:ext cx="467179" cy="259045"/>
    <xdr:sp macro="" textlink="">
      <xdr:nvSpPr>
        <xdr:cNvPr id="222" name="テキスト ボックス 221">
          <a:extLst>
            <a:ext uri="{FF2B5EF4-FFF2-40B4-BE49-F238E27FC236}">
              <a16:creationId xmlns:a16="http://schemas.microsoft.com/office/drawing/2014/main" id="{4B8C0004-37A7-454C-A563-813D0D2AF850}"/>
            </a:ext>
          </a:extLst>
        </xdr:cNvPr>
        <xdr:cNvSpPr txBox="1"/>
      </xdr:nvSpPr>
      <xdr:spPr>
        <a:xfrm>
          <a:off x="6136821" y="1014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133350</xdr:rowOff>
    </xdr:from>
    <xdr:to>
      <xdr:col>59</xdr:col>
      <xdr:colOff>50800</xdr:colOff>
      <xdr:row>57</xdr:row>
      <xdr:rowOff>133350</xdr:rowOff>
    </xdr:to>
    <xdr:cxnSp macro="">
      <xdr:nvCxnSpPr>
        <xdr:cNvPr id="223" name="直線コネクタ 222">
          <a:extLst>
            <a:ext uri="{FF2B5EF4-FFF2-40B4-BE49-F238E27FC236}">
              <a16:creationId xmlns:a16="http://schemas.microsoft.com/office/drawing/2014/main" id="{67230CCD-66A6-41C5-BBBD-7B8F0E0A5487}"/>
            </a:ext>
          </a:extLst>
        </xdr:cNvPr>
        <xdr:cNvCxnSpPr/>
      </xdr:nvCxnSpPr>
      <xdr:spPr>
        <a:xfrm>
          <a:off x="6604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56</xdr:row>
      <xdr:rowOff>162577</xdr:rowOff>
    </xdr:from>
    <xdr:ext cx="467179" cy="259045"/>
    <xdr:sp macro="" textlink="">
      <xdr:nvSpPr>
        <xdr:cNvPr id="224" name="テキスト ボックス 223">
          <a:extLst>
            <a:ext uri="{FF2B5EF4-FFF2-40B4-BE49-F238E27FC236}">
              <a16:creationId xmlns:a16="http://schemas.microsoft.com/office/drawing/2014/main" id="{768E450A-9EB2-4E2A-827C-23435B7070B2}"/>
            </a:ext>
          </a:extLst>
        </xdr:cNvPr>
        <xdr:cNvSpPr txBox="1"/>
      </xdr:nvSpPr>
      <xdr:spPr>
        <a:xfrm>
          <a:off x="6136821" y="976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95250</xdr:rowOff>
    </xdr:from>
    <xdr:to>
      <xdr:col>59</xdr:col>
      <xdr:colOff>50800</xdr:colOff>
      <xdr:row>55</xdr:row>
      <xdr:rowOff>95250</xdr:rowOff>
    </xdr:to>
    <xdr:cxnSp macro="">
      <xdr:nvCxnSpPr>
        <xdr:cNvPr id="225" name="直線コネクタ 224">
          <a:extLst>
            <a:ext uri="{FF2B5EF4-FFF2-40B4-BE49-F238E27FC236}">
              <a16:creationId xmlns:a16="http://schemas.microsoft.com/office/drawing/2014/main" id="{624E019C-E8F7-436E-95B2-3B7DC4DA1A2A}"/>
            </a:ext>
          </a:extLst>
        </xdr:cNvPr>
        <xdr:cNvCxnSpPr/>
      </xdr:nvCxnSpPr>
      <xdr:spPr>
        <a:xfrm>
          <a:off x="6604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54</xdr:row>
      <xdr:rowOff>124477</xdr:rowOff>
    </xdr:from>
    <xdr:ext cx="467179" cy="259045"/>
    <xdr:sp macro="" textlink="">
      <xdr:nvSpPr>
        <xdr:cNvPr id="226" name="テキスト ボックス 225">
          <a:extLst>
            <a:ext uri="{FF2B5EF4-FFF2-40B4-BE49-F238E27FC236}">
              <a16:creationId xmlns:a16="http://schemas.microsoft.com/office/drawing/2014/main" id="{1AEC9895-B1DE-4659-ACC2-21AF64B828DD}"/>
            </a:ext>
          </a:extLst>
        </xdr:cNvPr>
        <xdr:cNvSpPr txBox="1"/>
      </xdr:nvSpPr>
      <xdr:spPr>
        <a:xfrm>
          <a:off x="6136821" y="938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7" name="直線コネクタ 226">
          <a:extLst>
            <a:ext uri="{FF2B5EF4-FFF2-40B4-BE49-F238E27FC236}">
              <a16:creationId xmlns:a16="http://schemas.microsoft.com/office/drawing/2014/main" id="{608D3D00-F946-41ED-9F1B-6E754C31D56C}"/>
            </a:ext>
          </a:extLst>
        </xdr:cNvPr>
        <xdr:cNvCxnSpPr/>
      </xdr:nvCxnSpPr>
      <xdr:spPr>
        <a:xfrm>
          <a:off x="6604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52</xdr:row>
      <xdr:rowOff>86377</xdr:rowOff>
    </xdr:from>
    <xdr:ext cx="467179" cy="259045"/>
    <xdr:sp macro="" textlink="">
      <xdr:nvSpPr>
        <xdr:cNvPr id="228" name="テキスト ボックス 227">
          <a:extLst>
            <a:ext uri="{FF2B5EF4-FFF2-40B4-BE49-F238E27FC236}">
              <a16:creationId xmlns:a16="http://schemas.microsoft.com/office/drawing/2014/main" id="{552CB70E-E832-4E1F-9657-410E3D979034}"/>
            </a:ext>
          </a:extLst>
        </xdr:cNvPr>
        <xdr:cNvSpPr txBox="1"/>
      </xdr:nvSpPr>
      <xdr:spPr>
        <a:xfrm>
          <a:off x="6136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29" name="【体育館・プール】&#10;一人当たり面積グラフ枠">
          <a:extLst>
            <a:ext uri="{FF2B5EF4-FFF2-40B4-BE49-F238E27FC236}">
              <a16:creationId xmlns:a16="http://schemas.microsoft.com/office/drawing/2014/main" id="{37DDDC46-792D-4A45-9F11-EA432059C918}"/>
            </a:ext>
          </a:extLst>
        </xdr:cNvPr>
        <xdr:cNvSpPr/>
      </xdr:nvSpPr>
      <xdr:spPr>
        <a:xfrm>
          <a:off x="6604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56</xdr:row>
      <xdr:rowOff>112395</xdr:rowOff>
    </xdr:from>
    <xdr:to>
      <xdr:col>54</xdr:col>
      <xdr:colOff>189865</xdr:colOff>
      <xdr:row>64</xdr:row>
      <xdr:rowOff>45720</xdr:rowOff>
    </xdr:to>
    <xdr:cxnSp macro="">
      <xdr:nvCxnSpPr>
        <xdr:cNvPr id="230" name="直線コネクタ 229">
          <a:extLst>
            <a:ext uri="{FF2B5EF4-FFF2-40B4-BE49-F238E27FC236}">
              <a16:creationId xmlns:a16="http://schemas.microsoft.com/office/drawing/2014/main" id="{7558AC9B-AB22-43C3-BADE-51560695596E}"/>
            </a:ext>
          </a:extLst>
        </xdr:cNvPr>
        <xdr:cNvCxnSpPr/>
      </xdr:nvCxnSpPr>
      <xdr:spPr>
        <a:xfrm flipV="1">
          <a:off x="10476865" y="9713595"/>
          <a:ext cx="0" cy="130492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49547</xdr:rowOff>
    </xdr:from>
    <xdr:ext cx="469744" cy="259045"/>
    <xdr:sp macro="" textlink="">
      <xdr:nvSpPr>
        <xdr:cNvPr id="231" name="【体育館・プール】&#10;一人当たり面積最小値テキスト">
          <a:extLst>
            <a:ext uri="{FF2B5EF4-FFF2-40B4-BE49-F238E27FC236}">
              <a16:creationId xmlns:a16="http://schemas.microsoft.com/office/drawing/2014/main" id="{49357395-B485-4A07-BA2B-61FE5CF8D901}"/>
            </a:ext>
          </a:extLst>
        </xdr:cNvPr>
        <xdr:cNvSpPr txBox="1"/>
      </xdr:nvSpPr>
      <xdr:spPr>
        <a:xfrm>
          <a:off x="10515600" y="110223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64</xdr:row>
      <xdr:rowOff>45720</xdr:rowOff>
    </xdr:from>
    <xdr:to>
      <xdr:col>55</xdr:col>
      <xdr:colOff>88900</xdr:colOff>
      <xdr:row>64</xdr:row>
      <xdr:rowOff>45720</xdr:rowOff>
    </xdr:to>
    <xdr:cxnSp macro="">
      <xdr:nvCxnSpPr>
        <xdr:cNvPr id="232" name="直線コネクタ 231">
          <a:extLst>
            <a:ext uri="{FF2B5EF4-FFF2-40B4-BE49-F238E27FC236}">
              <a16:creationId xmlns:a16="http://schemas.microsoft.com/office/drawing/2014/main" id="{B8AB694E-F8EE-47B1-A95C-CA49A8B1C419}"/>
            </a:ext>
          </a:extLst>
        </xdr:cNvPr>
        <xdr:cNvCxnSpPr/>
      </xdr:nvCxnSpPr>
      <xdr:spPr>
        <a:xfrm>
          <a:off x="10388600" y="110185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55</xdr:row>
      <xdr:rowOff>59072</xdr:rowOff>
    </xdr:from>
    <xdr:ext cx="469744" cy="259045"/>
    <xdr:sp macro="" textlink="">
      <xdr:nvSpPr>
        <xdr:cNvPr id="233" name="【体育館・プール】&#10;一人当たり面積最大値テキスト">
          <a:extLst>
            <a:ext uri="{FF2B5EF4-FFF2-40B4-BE49-F238E27FC236}">
              <a16:creationId xmlns:a16="http://schemas.microsoft.com/office/drawing/2014/main" id="{5A93807C-B2A4-4F99-8727-49AF5366D06A}"/>
            </a:ext>
          </a:extLst>
        </xdr:cNvPr>
        <xdr:cNvSpPr txBox="1"/>
      </xdr:nvSpPr>
      <xdr:spPr>
        <a:xfrm>
          <a:off x="10515600" y="94888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0.701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56</xdr:row>
      <xdr:rowOff>112395</xdr:rowOff>
    </xdr:from>
    <xdr:to>
      <xdr:col>55</xdr:col>
      <xdr:colOff>88900</xdr:colOff>
      <xdr:row>56</xdr:row>
      <xdr:rowOff>112395</xdr:rowOff>
    </xdr:to>
    <xdr:cxnSp macro="">
      <xdr:nvCxnSpPr>
        <xdr:cNvPr id="234" name="直線コネクタ 233">
          <a:extLst>
            <a:ext uri="{FF2B5EF4-FFF2-40B4-BE49-F238E27FC236}">
              <a16:creationId xmlns:a16="http://schemas.microsoft.com/office/drawing/2014/main" id="{766B456A-C2FD-48BE-9F30-2471DEDEF675}"/>
            </a:ext>
          </a:extLst>
        </xdr:cNvPr>
        <xdr:cNvCxnSpPr/>
      </xdr:nvCxnSpPr>
      <xdr:spPr>
        <a:xfrm>
          <a:off x="10388600" y="971359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61</xdr:row>
      <xdr:rowOff>107332</xdr:rowOff>
    </xdr:from>
    <xdr:ext cx="469744" cy="259045"/>
    <xdr:sp macro="" textlink="">
      <xdr:nvSpPr>
        <xdr:cNvPr id="235" name="【体育館・プール】&#10;一人当たり面積平均値テキスト">
          <a:extLst>
            <a:ext uri="{FF2B5EF4-FFF2-40B4-BE49-F238E27FC236}">
              <a16:creationId xmlns:a16="http://schemas.microsoft.com/office/drawing/2014/main" id="{38C68D9C-46FC-462F-BDB5-2D6ADCF90F6E}"/>
            </a:ext>
          </a:extLst>
        </xdr:cNvPr>
        <xdr:cNvSpPr txBox="1"/>
      </xdr:nvSpPr>
      <xdr:spPr>
        <a:xfrm>
          <a:off x="10515600" y="1056578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62</xdr:row>
      <xdr:rowOff>84455</xdr:rowOff>
    </xdr:from>
    <xdr:to>
      <xdr:col>55</xdr:col>
      <xdr:colOff>50800</xdr:colOff>
      <xdr:row>63</xdr:row>
      <xdr:rowOff>14605</xdr:rowOff>
    </xdr:to>
    <xdr:sp macro="" textlink="">
      <xdr:nvSpPr>
        <xdr:cNvPr id="236" name="フローチャート: 判断 235">
          <a:extLst>
            <a:ext uri="{FF2B5EF4-FFF2-40B4-BE49-F238E27FC236}">
              <a16:creationId xmlns:a16="http://schemas.microsoft.com/office/drawing/2014/main" id="{8D79E19A-5AE0-45A7-B305-4D1C3452FAA3}"/>
            </a:ext>
          </a:extLst>
        </xdr:cNvPr>
        <xdr:cNvSpPr/>
      </xdr:nvSpPr>
      <xdr:spPr>
        <a:xfrm>
          <a:off x="10426700" y="107143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62</xdr:row>
      <xdr:rowOff>86360</xdr:rowOff>
    </xdr:from>
    <xdr:to>
      <xdr:col>50</xdr:col>
      <xdr:colOff>165100</xdr:colOff>
      <xdr:row>63</xdr:row>
      <xdr:rowOff>16510</xdr:rowOff>
    </xdr:to>
    <xdr:sp macro="" textlink="">
      <xdr:nvSpPr>
        <xdr:cNvPr id="237" name="フローチャート: 判断 236">
          <a:extLst>
            <a:ext uri="{FF2B5EF4-FFF2-40B4-BE49-F238E27FC236}">
              <a16:creationId xmlns:a16="http://schemas.microsoft.com/office/drawing/2014/main" id="{25A21932-41BF-413F-9974-8B0F19368F41}"/>
            </a:ext>
          </a:extLst>
        </xdr:cNvPr>
        <xdr:cNvSpPr/>
      </xdr:nvSpPr>
      <xdr:spPr>
        <a:xfrm>
          <a:off x="9588500" y="107162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62</xdr:row>
      <xdr:rowOff>90170</xdr:rowOff>
    </xdr:from>
    <xdr:to>
      <xdr:col>46</xdr:col>
      <xdr:colOff>38100</xdr:colOff>
      <xdr:row>63</xdr:row>
      <xdr:rowOff>20320</xdr:rowOff>
    </xdr:to>
    <xdr:sp macro="" textlink="">
      <xdr:nvSpPr>
        <xdr:cNvPr id="238" name="フローチャート: 判断 237">
          <a:extLst>
            <a:ext uri="{FF2B5EF4-FFF2-40B4-BE49-F238E27FC236}">
              <a16:creationId xmlns:a16="http://schemas.microsoft.com/office/drawing/2014/main" id="{8428B406-57E9-4221-83E9-DAC64B0A786D}"/>
            </a:ext>
          </a:extLst>
        </xdr:cNvPr>
        <xdr:cNvSpPr/>
      </xdr:nvSpPr>
      <xdr:spPr>
        <a:xfrm>
          <a:off x="8699500" y="107200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62</xdr:row>
      <xdr:rowOff>86360</xdr:rowOff>
    </xdr:from>
    <xdr:to>
      <xdr:col>41</xdr:col>
      <xdr:colOff>101600</xdr:colOff>
      <xdr:row>63</xdr:row>
      <xdr:rowOff>16510</xdr:rowOff>
    </xdr:to>
    <xdr:sp macro="" textlink="">
      <xdr:nvSpPr>
        <xdr:cNvPr id="239" name="フローチャート: 判断 238">
          <a:extLst>
            <a:ext uri="{FF2B5EF4-FFF2-40B4-BE49-F238E27FC236}">
              <a16:creationId xmlns:a16="http://schemas.microsoft.com/office/drawing/2014/main" id="{A0CDDDD4-75BC-40E0-BD1F-C7732275EB5E}"/>
            </a:ext>
          </a:extLst>
        </xdr:cNvPr>
        <xdr:cNvSpPr/>
      </xdr:nvSpPr>
      <xdr:spPr>
        <a:xfrm>
          <a:off x="7810500" y="107162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62</xdr:row>
      <xdr:rowOff>27305</xdr:rowOff>
    </xdr:from>
    <xdr:to>
      <xdr:col>36</xdr:col>
      <xdr:colOff>165100</xdr:colOff>
      <xdr:row>62</xdr:row>
      <xdr:rowOff>128905</xdr:rowOff>
    </xdr:to>
    <xdr:sp macro="" textlink="">
      <xdr:nvSpPr>
        <xdr:cNvPr id="240" name="フローチャート: 判断 239">
          <a:extLst>
            <a:ext uri="{FF2B5EF4-FFF2-40B4-BE49-F238E27FC236}">
              <a16:creationId xmlns:a16="http://schemas.microsoft.com/office/drawing/2014/main" id="{45DC30FC-8EDC-47C4-A079-A924957318EF}"/>
            </a:ext>
          </a:extLst>
        </xdr:cNvPr>
        <xdr:cNvSpPr/>
      </xdr:nvSpPr>
      <xdr:spPr>
        <a:xfrm>
          <a:off x="6921500" y="106572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41" name="テキスト ボックス 240">
          <a:extLst>
            <a:ext uri="{FF2B5EF4-FFF2-40B4-BE49-F238E27FC236}">
              <a16:creationId xmlns:a16="http://schemas.microsoft.com/office/drawing/2014/main" id="{DB147B61-AC5E-4F9D-9463-350285E426A4}"/>
            </a:ext>
          </a:extLst>
        </xdr:cNvPr>
        <xdr:cNvSpPr txBox="1"/>
      </xdr:nvSpPr>
      <xdr:spPr>
        <a:xfrm>
          <a:off x="10287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42" name="テキスト ボックス 241">
          <a:extLst>
            <a:ext uri="{FF2B5EF4-FFF2-40B4-BE49-F238E27FC236}">
              <a16:creationId xmlns:a16="http://schemas.microsoft.com/office/drawing/2014/main" id="{221E2107-D066-476D-944A-343935764F23}"/>
            </a:ext>
          </a:extLst>
        </xdr:cNvPr>
        <xdr:cNvSpPr txBox="1"/>
      </xdr:nvSpPr>
      <xdr:spPr>
        <a:xfrm>
          <a:off x="944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43" name="テキスト ボックス 242">
          <a:extLst>
            <a:ext uri="{FF2B5EF4-FFF2-40B4-BE49-F238E27FC236}">
              <a16:creationId xmlns:a16="http://schemas.microsoft.com/office/drawing/2014/main" id="{B1DEC9A6-5287-4601-A525-007F848E0198}"/>
            </a:ext>
          </a:extLst>
        </xdr:cNvPr>
        <xdr:cNvSpPr txBox="1"/>
      </xdr:nvSpPr>
      <xdr:spPr>
        <a:xfrm>
          <a:off x="855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44" name="テキスト ボックス 243">
          <a:extLst>
            <a:ext uri="{FF2B5EF4-FFF2-40B4-BE49-F238E27FC236}">
              <a16:creationId xmlns:a16="http://schemas.microsoft.com/office/drawing/2014/main" id="{B90DD8E3-1650-4516-8536-6B219CF77953}"/>
            </a:ext>
          </a:extLst>
        </xdr:cNvPr>
        <xdr:cNvSpPr txBox="1"/>
      </xdr:nvSpPr>
      <xdr:spPr>
        <a:xfrm>
          <a:off x="767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5" name="テキスト ボックス 244">
          <a:extLst>
            <a:ext uri="{FF2B5EF4-FFF2-40B4-BE49-F238E27FC236}">
              <a16:creationId xmlns:a16="http://schemas.microsoft.com/office/drawing/2014/main" id="{E696038D-8218-4834-8EE6-F5DFC1EB0466}"/>
            </a:ext>
          </a:extLst>
        </xdr:cNvPr>
        <xdr:cNvSpPr txBox="1"/>
      </xdr:nvSpPr>
      <xdr:spPr>
        <a:xfrm>
          <a:off x="678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63</xdr:row>
      <xdr:rowOff>44450</xdr:rowOff>
    </xdr:from>
    <xdr:to>
      <xdr:col>55</xdr:col>
      <xdr:colOff>50800</xdr:colOff>
      <xdr:row>63</xdr:row>
      <xdr:rowOff>146050</xdr:rowOff>
    </xdr:to>
    <xdr:sp macro="" textlink="">
      <xdr:nvSpPr>
        <xdr:cNvPr id="246" name="楕円 245">
          <a:extLst>
            <a:ext uri="{FF2B5EF4-FFF2-40B4-BE49-F238E27FC236}">
              <a16:creationId xmlns:a16="http://schemas.microsoft.com/office/drawing/2014/main" id="{7C5E9AF4-AFEC-4668-A586-61C9376F9F52}"/>
            </a:ext>
          </a:extLst>
        </xdr:cNvPr>
        <xdr:cNvSpPr/>
      </xdr:nvSpPr>
      <xdr:spPr>
        <a:xfrm>
          <a:off x="10426700" y="10845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62</xdr:row>
      <xdr:rowOff>130827</xdr:rowOff>
    </xdr:from>
    <xdr:ext cx="469744" cy="259045"/>
    <xdr:sp macro="" textlink="">
      <xdr:nvSpPr>
        <xdr:cNvPr id="247" name="【体育館・プール】&#10;一人当たり面積該当値テキスト">
          <a:extLst>
            <a:ext uri="{FF2B5EF4-FFF2-40B4-BE49-F238E27FC236}">
              <a16:creationId xmlns:a16="http://schemas.microsoft.com/office/drawing/2014/main" id="{B4257A6B-EB2D-4C88-B1EA-1E66C03EA027}"/>
            </a:ext>
          </a:extLst>
        </xdr:cNvPr>
        <xdr:cNvSpPr txBox="1"/>
      </xdr:nvSpPr>
      <xdr:spPr>
        <a:xfrm>
          <a:off x="10515600" y="107607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63</xdr:row>
      <xdr:rowOff>42545</xdr:rowOff>
    </xdr:from>
    <xdr:to>
      <xdr:col>50</xdr:col>
      <xdr:colOff>165100</xdr:colOff>
      <xdr:row>63</xdr:row>
      <xdr:rowOff>144145</xdr:rowOff>
    </xdr:to>
    <xdr:sp macro="" textlink="">
      <xdr:nvSpPr>
        <xdr:cNvPr id="248" name="楕円 247">
          <a:extLst>
            <a:ext uri="{FF2B5EF4-FFF2-40B4-BE49-F238E27FC236}">
              <a16:creationId xmlns:a16="http://schemas.microsoft.com/office/drawing/2014/main" id="{362BC68C-DFEC-459E-ACF7-C92326B133EE}"/>
            </a:ext>
          </a:extLst>
        </xdr:cNvPr>
        <xdr:cNvSpPr/>
      </xdr:nvSpPr>
      <xdr:spPr>
        <a:xfrm>
          <a:off x="9588500" y="108438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63</xdr:row>
      <xdr:rowOff>93345</xdr:rowOff>
    </xdr:from>
    <xdr:to>
      <xdr:col>55</xdr:col>
      <xdr:colOff>0</xdr:colOff>
      <xdr:row>63</xdr:row>
      <xdr:rowOff>95250</xdr:rowOff>
    </xdr:to>
    <xdr:cxnSp macro="">
      <xdr:nvCxnSpPr>
        <xdr:cNvPr id="249" name="直線コネクタ 248">
          <a:extLst>
            <a:ext uri="{FF2B5EF4-FFF2-40B4-BE49-F238E27FC236}">
              <a16:creationId xmlns:a16="http://schemas.microsoft.com/office/drawing/2014/main" id="{47951620-9EA2-4A37-9501-AEA64324E3CE}"/>
            </a:ext>
          </a:extLst>
        </xdr:cNvPr>
        <xdr:cNvCxnSpPr/>
      </xdr:nvCxnSpPr>
      <xdr:spPr>
        <a:xfrm>
          <a:off x="9639300" y="10894695"/>
          <a:ext cx="838200" cy="19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63</xdr:row>
      <xdr:rowOff>44450</xdr:rowOff>
    </xdr:from>
    <xdr:to>
      <xdr:col>46</xdr:col>
      <xdr:colOff>38100</xdr:colOff>
      <xdr:row>63</xdr:row>
      <xdr:rowOff>146050</xdr:rowOff>
    </xdr:to>
    <xdr:sp macro="" textlink="">
      <xdr:nvSpPr>
        <xdr:cNvPr id="250" name="楕円 249">
          <a:extLst>
            <a:ext uri="{FF2B5EF4-FFF2-40B4-BE49-F238E27FC236}">
              <a16:creationId xmlns:a16="http://schemas.microsoft.com/office/drawing/2014/main" id="{BEF4D6DE-3EB2-40E2-8036-8CBB127A5A65}"/>
            </a:ext>
          </a:extLst>
        </xdr:cNvPr>
        <xdr:cNvSpPr/>
      </xdr:nvSpPr>
      <xdr:spPr>
        <a:xfrm>
          <a:off x="8699500" y="10845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63</xdr:row>
      <xdr:rowOff>93345</xdr:rowOff>
    </xdr:from>
    <xdr:to>
      <xdr:col>50</xdr:col>
      <xdr:colOff>114300</xdr:colOff>
      <xdr:row>63</xdr:row>
      <xdr:rowOff>95250</xdr:rowOff>
    </xdr:to>
    <xdr:cxnSp macro="">
      <xdr:nvCxnSpPr>
        <xdr:cNvPr id="251" name="直線コネクタ 250">
          <a:extLst>
            <a:ext uri="{FF2B5EF4-FFF2-40B4-BE49-F238E27FC236}">
              <a16:creationId xmlns:a16="http://schemas.microsoft.com/office/drawing/2014/main" id="{29FB90C1-8DC4-4C90-A8AC-505DEF1FC040}"/>
            </a:ext>
          </a:extLst>
        </xdr:cNvPr>
        <xdr:cNvCxnSpPr/>
      </xdr:nvCxnSpPr>
      <xdr:spPr>
        <a:xfrm flipV="1">
          <a:off x="8750300" y="10894695"/>
          <a:ext cx="889000" cy="19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63</xdr:row>
      <xdr:rowOff>44450</xdr:rowOff>
    </xdr:from>
    <xdr:to>
      <xdr:col>41</xdr:col>
      <xdr:colOff>101600</xdr:colOff>
      <xdr:row>63</xdr:row>
      <xdr:rowOff>146050</xdr:rowOff>
    </xdr:to>
    <xdr:sp macro="" textlink="">
      <xdr:nvSpPr>
        <xdr:cNvPr id="252" name="楕円 251">
          <a:extLst>
            <a:ext uri="{FF2B5EF4-FFF2-40B4-BE49-F238E27FC236}">
              <a16:creationId xmlns:a16="http://schemas.microsoft.com/office/drawing/2014/main" id="{6A0E4826-3863-43A3-8B15-86E8FE998B8C}"/>
            </a:ext>
          </a:extLst>
        </xdr:cNvPr>
        <xdr:cNvSpPr/>
      </xdr:nvSpPr>
      <xdr:spPr>
        <a:xfrm>
          <a:off x="7810500" y="10845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63</xdr:row>
      <xdr:rowOff>95250</xdr:rowOff>
    </xdr:from>
    <xdr:to>
      <xdr:col>45</xdr:col>
      <xdr:colOff>177800</xdr:colOff>
      <xdr:row>63</xdr:row>
      <xdr:rowOff>95250</xdr:rowOff>
    </xdr:to>
    <xdr:cxnSp macro="">
      <xdr:nvCxnSpPr>
        <xdr:cNvPr id="253" name="直線コネクタ 252">
          <a:extLst>
            <a:ext uri="{FF2B5EF4-FFF2-40B4-BE49-F238E27FC236}">
              <a16:creationId xmlns:a16="http://schemas.microsoft.com/office/drawing/2014/main" id="{370193BD-0830-44AF-A43E-515B6EDE8DE2}"/>
            </a:ext>
          </a:extLst>
        </xdr:cNvPr>
        <xdr:cNvCxnSpPr/>
      </xdr:nvCxnSpPr>
      <xdr:spPr>
        <a:xfrm>
          <a:off x="7861300" y="108966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63</xdr:row>
      <xdr:rowOff>44450</xdr:rowOff>
    </xdr:from>
    <xdr:to>
      <xdr:col>36</xdr:col>
      <xdr:colOff>165100</xdr:colOff>
      <xdr:row>63</xdr:row>
      <xdr:rowOff>146050</xdr:rowOff>
    </xdr:to>
    <xdr:sp macro="" textlink="">
      <xdr:nvSpPr>
        <xdr:cNvPr id="254" name="楕円 253">
          <a:extLst>
            <a:ext uri="{FF2B5EF4-FFF2-40B4-BE49-F238E27FC236}">
              <a16:creationId xmlns:a16="http://schemas.microsoft.com/office/drawing/2014/main" id="{069D6830-4E58-4B97-9C15-EC0D4E5CB43F}"/>
            </a:ext>
          </a:extLst>
        </xdr:cNvPr>
        <xdr:cNvSpPr/>
      </xdr:nvSpPr>
      <xdr:spPr>
        <a:xfrm>
          <a:off x="6921500" y="10845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63</xdr:row>
      <xdr:rowOff>95250</xdr:rowOff>
    </xdr:from>
    <xdr:to>
      <xdr:col>41</xdr:col>
      <xdr:colOff>50800</xdr:colOff>
      <xdr:row>63</xdr:row>
      <xdr:rowOff>95250</xdr:rowOff>
    </xdr:to>
    <xdr:cxnSp macro="">
      <xdr:nvCxnSpPr>
        <xdr:cNvPr id="255" name="直線コネクタ 254">
          <a:extLst>
            <a:ext uri="{FF2B5EF4-FFF2-40B4-BE49-F238E27FC236}">
              <a16:creationId xmlns:a16="http://schemas.microsoft.com/office/drawing/2014/main" id="{CF0D0463-D929-481B-A28B-8D956105B21D}"/>
            </a:ext>
          </a:extLst>
        </xdr:cNvPr>
        <xdr:cNvCxnSpPr/>
      </xdr:nvCxnSpPr>
      <xdr:spPr>
        <a:xfrm>
          <a:off x="6972300" y="108966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61</xdr:row>
      <xdr:rowOff>33037</xdr:rowOff>
    </xdr:from>
    <xdr:ext cx="469744" cy="259045"/>
    <xdr:sp macro="" textlink="">
      <xdr:nvSpPr>
        <xdr:cNvPr id="256" name="n_1aveValue【体育館・プール】&#10;一人当たり面積">
          <a:extLst>
            <a:ext uri="{FF2B5EF4-FFF2-40B4-BE49-F238E27FC236}">
              <a16:creationId xmlns:a16="http://schemas.microsoft.com/office/drawing/2014/main" id="{0688BFBF-3BF4-4370-8DFE-D0789E5EC2EF}"/>
            </a:ext>
          </a:extLst>
        </xdr:cNvPr>
        <xdr:cNvSpPr txBox="1"/>
      </xdr:nvSpPr>
      <xdr:spPr>
        <a:xfrm>
          <a:off x="9391727" y="104914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61</xdr:row>
      <xdr:rowOff>36847</xdr:rowOff>
    </xdr:from>
    <xdr:ext cx="469744" cy="259045"/>
    <xdr:sp macro="" textlink="">
      <xdr:nvSpPr>
        <xdr:cNvPr id="257" name="n_2aveValue【体育館・プール】&#10;一人当たり面積">
          <a:extLst>
            <a:ext uri="{FF2B5EF4-FFF2-40B4-BE49-F238E27FC236}">
              <a16:creationId xmlns:a16="http://schemas.microsoft.com/office/drawing/2014/main" id="{CC9C906F-E20B-4A58-9282-BDBD4B8041FE}"/>
            </a:ext>
          </a:extLst>
        </xdr:cNvPr>
        <xdr:cNvSpPr txBox="1"/>
      </xdr:nvSpPr>
      <xdr:spPr>
        <a:xfrm>
          <a:off x="8515427" y="104952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61</xdr:row>
      <xdr:rowOff>33037</xdr:rowOff>
    </xdr:from>
    <xdr:ext cx="469744" cy="259045"/>
    <xdr:sp macro="" textlink="">
      <xdr:nvSpPr>
        <xdr:cNvPr id="258" name="n_3aveValue【体育館・プール】&#10;一人当たり面積">
          <a:extLst>
            <a:ext uri="{FF2B5EF4-FFF2-40B4-BE49-F238E27FC236}">
              <a16:creationId xmlns:a16="http://schemas.microsoft.com/office/drawing/2014/main" id="{1E8F65BF-FC77-4E9A-9E99-A1206B3DC304}"/>
            </a:ext>
          </a:extLst>
        </xdr:cNvPr>
        <xdr:cNvSpPr txBox="1"/>
      </xdr:nvSpPr>
      <xdr:spPr>
        <a:xfrm>
          <a:off x="7626427" y="104914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60</xdr:row>
      <xdr:rowOff>145432</xdr:rowOff>
    </xdr:from>
    <xdr:ext cx="469744" cy="259045"/>
    <xdr:sp macro="" textlink="">
      <xdr:nvSpPr>
        <xdr:cNvPr id="259" name="n_4aveValue【体育館・プール】&#10;一人当たり面積">
          <a:extLst>
            <a:ext uri="{FF2B5EF4-FFF2-40B4-BE49-F238E27FC236}">
              <a16:creationId xmlns:a16="http://schemas.microsoft.com/office/drawing/2014/main" id="{9CC1681E-DE45-4E12-8FDE-510111D358FE}"/>
            </a:ext>
          </a:extLst>
        </xdr:cNvPr>
        <xdr:cNvSpPr txBox="1"/>
      </xdr:nvSpPr>
      <xdr:spPr>
        <a:xfrm>
          <a:off x="6737427" y="104324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63</xdr:row>
      <xdr:rowOff>135272</xdr:rowOff>
    </xdr:from>
    <xdr:ext cx="469744" cy="259045"/>
    <xdr:sp macro="" textlink="">
      <xdr:nvSpPr>
        <xdr:cNvPr id="260" name="n_1mainValue【体育館・プール】&#10;一人当たり面積">
          <a:extLst>
            <a:ext uri="{FF2B5EF4-FFF2-40B4-BE49-F238E27FC236}">
              <a16:creationId xmlns:a16="http://schemas.microsoft.com/office/drawing/2014/main" id="{C10EE230-0D76-4334-AE2F-3CE8638495E1}"/>
            </a:ext>
          </a:extLst>
        </xdr:cNvPr>
        <xdr:cNvSpPr txBox="1"/>
      </xdr:nvSpPr>
      <xdr:spPr>
        <a:xfrm>
          <a:off x="9391727" y="109366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63</xdr:row>
      <xdr:rowOff>137177</xdr:rowOff>
    </xdr:from>
    <xdr:ext cx="469744" cy="259045"/>
    <xdr:sp macro="" textlink="">
      <xdr:nvSpPr>
        <xdr:cNvPr id="261" name="n_2mainValue【体育館・プール】&#10;一人当たり面積">
          <a:extLst>
            <a:ext uri="{FF2B5EF4-FFF2-40B4-BE49-F238E27FC236}">
              <a16:creationId xmlns:a16="http://schemas.microsoft.com/office/drawing/2014/main" id="{6BF07741-3ADC-4758-8A9E-944C935E36F0}"/>
            </a:ext>
          </a:extLst>
        </xdr:cNvPr>
        <xdr:cNvSpPr txBox="1"/>
      </xdr:nvSpPr>
      <xdr:spPr>
        <a:xfrm>
          <a:off x="8515427" y="109385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63</xdr:row>
      <xdr:rowOff>137177</xdr:rowOff>
    </xdr:from>
    <xdr:ext cx="469744" cy="259045"/>
    <xdr:sp macro="" textlink="">
      <xdr:nvSpPr>
        <xdr:cNvPr id="262" name="n_3mainValue【体育館・プール】&#10;一人当たり面積">
          <a:extLst>
            <a:ext uri="{FF2B5EF4-FFF2-40B4-BE49-F238E27FC236}">
              <a16:creationId xmlns:a16="http://schemas.microsoft.com/office/drawing/2014/main" id="{5A235AF7-6555-41C4-8A28-DD6A93888D1F}"/>
            </a:ext>
          </a:extLst>
        </xdr:cNvPr>
        <xdr:cNvSpPr txBox="1"/>
      </xdr:nvSpPr>
      <xdr:spPr>
        <a:xfrm>
          <a:off x="7626427" y="109385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63</xdr:row>
      <xdr:rowOff>137177</xdr:rowOff>
    </xdr:from>
    <xdr:ext cx="469744" cy="259045"/>
    <xdr:sp macro="" textlink="">
      <xdr:nvSpPr>
        <xdr:cNvPr id="263" name="n_4mainValue【体育館・プール】&#10;一人当たり面積">
          <a:extLst>
            <a:ext uri="{FF2B5EF4-FFF2-40B4-BE49-F238E27FC236}">
              <a16:creationId xmlns:a16="http://schemas.microsoft.com/office/drawing/2014/main" id="{A15DA093-1771-4FA6-B856-D26456FDF8B0}"/>
            </a:ext>
          </a:extLst>
        </xdr:cNvPr>
        <xdr:cNvSpPr txBox="1"/>
      </xdr:nvSpPr>
      <xdr:spPr>
        <a:xfrm>
          <a:off x="6737427" y="109385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4" name="正方形/長方形 263">
          <a:extLst>
            <a:ext uri="{FF2B5EF4-FFF2-40B4-BE49-F238E27FC236}">
              <a16:creationId xmlns:a16="http://schemas.microsoft.com/office/drawing/2014/main" id="{1F6D2918-8431-4F7A-AE79-6592980259CA}"/>
            </a:ext>
          </a:extLst>
        </xdr:cNvPr>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5" name="正方形/長方形 264">
          <a:extLst>
            <a:ext uri="{FF2B5EF4-FFF2-40B4-BE49-F238E27FC236}">
              <a16:creationId xmlns:a16="http://schemas.microsoft.com/office/drawing/2014/main" id="{CEAAF3CE-8A38-4241-B49E-243944272E5A}"/>
            </a:ext>
          </a:extLst>
        </xdr:cNvPr>
        <xdr:cNvSpPr/>
      </xdr:nvSpPr>
      <xdr:spPr>
        <a:xfrm>
          <a:off x="8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6" name="正方形/長方形 265">
          <a:extLst>
            <a:ext uri="{FF2B5EF4-FFF2-40B4-BE49-F238E27FC236}">
              <a16:creationId xmlns:a16="http://schemas.microsoft.com/office/drawing/2014/main" id="{67401444-4709-45AA-962A-3E9B3C6A1EFE}"/>
            </a:ext>
          </a:extLst>
        </xdr:cNvPr>
        <xdr:cNvSpPr/>
      </xdr:nvSpPr>
      <xdr:spPr>
        <a:xfrm>
          <a:off x="8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7" name="正方形/長方形 266">
          <a:extLst>
            <a:ext uri="{FF2B5EF4-FFF2-40B4-BE49-F238E27FC236}">
              <a16:creationId xmlns:a16="http://schemas.microsoft.com/office/drawing/2014/main" id="{3E77A86B-3430-4258-A21F-DD727C3308B0}"/>
            </a:ext>
          </a:extLst>
        </xdr:cNvPr>
        <xdr:cNvSpPr/>
      </xdr:nvSpPr>
      <xdr:spPr>
        <a:xfrm>
          <a:off x="190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68" name="正方形/長方形 267">
          <a:extLst>
            <a:ext uri="{FF2B5EF4-FFF2-40B4-BE49-F238E27FC236}">
              <a16:creationId xmlns:a16="http://schemas.microsoft.com/office/drawing/2014/main" id="{F5C96881-618E-4E79-8BE4-A0DD94315AB3}"/>
            </a:ext>
          </a:extLst>
        </xdr:cNvPr>
        <xdr:cNvSpPr/>
      </xdr:nvSpPr>
      <xdr:spPr>
        <a:xfrm>
          <a:off x="190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69" name="正方形/長方形 268">
          <a:extLst>
            <a:ext uri="{FF2B5EF4-FFF2-40B4-BE49-F238E27FC236}">
              <a16:creationId xmlns:a16="http://schemas.microsoft.com/office/drawing/2014/main" id="{88A529E4-3740-414D-B12A-3866194C02FC}"/>
            </a:ext>
          </a:extLst>
        </xdr:cNvPr>
        <xdr:cNvSpPr/>
      </xdr:nvSpPr>
      <xdr:spPr>
        <a:xfrm>
          <a:off x="3048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70" name="正方形/長方形 269">
          <a:extLst>
            <a:ext uri="{FF2B5EF4-FFF2-40B4-BE49-F238E27FC236}">
              <a16:creationId xmlns:a16="http://schemas.microsoft.com/office/drawing/2014/main" id="{00B117CC-04D6-48DA-ABDE-78704167FBD1}"/>
            </a:ext>
          </a:extLst>
        </xdr:cNvPr>
        <xdr:cNvSpPr/>
      </xdr:nvSpPr>
      <xdr:spPr>
        <a:xfrm>
          <a:off x="3048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71" name="正方形/長方形 270">
          <a:extLst>
            <a:ext uri="{FF2B5EF4-FFF2-40B4-BE49-F238E27FC236}">
              <a16:creationId xmlns:a16="http://schemas.microsoft.com/office/drawing/2014/main" id="{A9DD6B5B-E5D7-4CDE-B7E8-62865AC6A217}"/>
            </a:ext>
          </a:extLst>
        </xdr:cNvPr>
        <xdr:cNvSpPr/>
      </xdr:nvSpPr>
      <xdr:spPr>
        <a:xfrm>
          <a:off x="762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72" name="テキスト ボックス 271">
          <a:extLst>
            <a:ext uri="{FF2B5EF4-FFF2-40B4-BE49-F238E27FC236}">
              <a16:creationId xmlns:a16="http://schemas.microsoft.com/office/drawing/2014/main" id="{6944F727-2F1A-4F19-A518-3802259C4178}"/>
            </a:ext>
          </a:extLst>
        </xdr:cNvPr>
        <xdr:cNvSpPr txBox="1"/>
      </xdr:nvSpPr>
      <xdr:spPr>
        <a:xfrm>
          <a:off x="723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73" name="直線コネクタ 272">
          <a:extLst>
            <a:ext uri="{FF2B5EF4-FFF2-40B4-BE49-F238E27FC236}">
              <a16:creationId xmlns:a16="http://schemas.microsoft.com/office/drawing/2014/main" id="{A633D76A-86F4-4277-B7C7-D888203E998A}"/>
            </a:ext>
          </a:extLst>
        </xdr:cNvPr>
        <xdr:cNvCxnSpPr/>
      </xdr:nvCxnSpPr>
      <xdr:spPr>
        <a:xfrm>
          <a:off x="762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274" name="テキスト ボックス 273">
          <a:extLst>
            <a:ext uri="{FF2B5EF4-FFF2-40B4-BE49-F238E27FC236}">
              <a16:creationId xmlns:a16="http://schemas.microsoft.com/office/drawing/2014/main" id="{AFC68316-A4AC-4D1B-98DB-D18987B94382}"/>
            </a:ext>
          </a:extLst>
        </xdr:cNvPr>
        <xdr:cNvSpPr txBox="1"/>
      </xdr:nvSpPr>
      <xdr:spPr>
        <a:xfrm>
          <a:off x="294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168729</xdr:rowOff>
    </xdr:from>
    <xdr:to>
      <xdr:col>28</xdr:col>
      <xdr:colOff>114300</xdr:colOff>
      <xdr:row>86</xdr:row>
      <xdr:rowOff>168729</xdr:rowOff>
    </xdr:to>
    <xdr:cxnSp macro="">
      <xdr:nvCxnSpPr>
        <xdr:cNvPr id="275" name="直線コネクタ 274">
          <a:extLst>
            <a:ext uri="{FF2B5EF4-FFF2-40B4-BE49-F238E27FC236}">
              <a16:creationId xmlns:a16="http://schemas.microsoft.com/office/drawing/2014/main" id="{B0E2D4A9-D113-46CD-A9E1-5767A5341D04}"/>
            </a:ext>
          </a:extLst>
        </xdr:cNvPr>
        <xdr:cNvCxnSpPr/>
      </xdr:nvCxnSpPr>
      <xdr:spPr>
        <a:xfrm>
          <a:off x="762000" y="1491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86</xdr:row>
      <xdr:rowOff>26506</xdr:rowOff>
    </xdr:from>
    <xdr:ext cx="467179" cy="259045"/>
    <xdr:sp macro="" textlink="">
      <xdr:nvSpPr>
        <xdr:cNvPr id="276" name="テキスト ボックス 275">
          <a:extLst>
            <a:ext uri="{FF2B5EF4-FFF2-40B4-BE49-F238E27FC236}">
              <a16:creationId xmlns:a16="http://schemas.microsoft.com/office/drawing/2014/main" id="{A64BEF8F-A32E-48D1-B409-47CF4B5A8A8B}"/>
            </a:ext>
          </a:extLst>
        </xdr:cNvPr>
        <xdr:cNvSpPr txBox="1"/>
      </xdr:nvSpPr>
      <xdr:spPr>
        <a:xfrm>
          <a:off x="294821" y="1477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85</xdr:row>
      <xdr:rowOff>13607</xdr:rowOff>
    </xdr:from>
    <xdr:to>
      <xdr:col>28</xdr:col>
      <xdr:colOff>114300</xdr:colOff>
      <xdr:row>85</xdr:row>
      <xdr:rowOff>13607</xdr:rowOff>
    </xdr:to>
    <xdr:cxnSp macro="">
      <xdr:nvCxnSpPr>
        <xdr:cNvPr id="277" name="直線コネクタ 276">
          <a:extLst>
            <a:ext uri="{FF2B5EF4-FFF2-40B4-BE49-F238E27FC236}">
              <a16:creationId xmlns:a16="http://schemas.microsoft.com/office/drawing/2014/main" id="{7DACC51B-C0BB-43DF-BE04-147754F2D614}"/>
            </a:ext>
          </a:extLst>
        </xdr:cNvPr>
        <xdr:cNvCxnSpPr/>
      </xdr:nvCxnSpPr>
      <xdr:spPr>
        <a:xfrm>
          <a:off x="762000" y="1458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84</xdr:row>
      <xdr:rowOff>42834</xdr:rowOff>
    </xdr:from>
    <xdr:ext cx="403059" cy="259045"/>
    <xdr:sp macro="" textlink="">
      <xdr:nvSpPr>
        <xdr:cNvPr id="278" name="テキスト ボックス 277">
          <a:extLst>
            <a:ext uri="{FF2B5EF4-FFF2-40B4-BE49-F238E27FC236}">
              <a16:creationId xmlns:a16="http://schemas.microsoft.com/office/drawing/2014/main" id="{7596941F-C51A-406B-AB88-EBFBD3651E50}"/>
            </a:ext>
          </a:extLst>
        </xdr:cNvPr>
        <xdr:cNvSpPr txBox="1"/>
      </xdr:nvSpPr>
      <xdr:spPr>
        <a:xfrm>
          <a:off x="358941" y="1444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29936</xdr:rowOff>
    </xdr:from>
    <xdr:to>
      <xdr:col>28</xdr:col>
      <xdr:colOff>114300</xdr:colOff>
      <xdr:row>83</xdr:row>
      <xdr:rowOff>29936</xdr:rowOff>
    </xdr:to>
    <xdr:cxnSp macro="">
      <xdr:nvCxnSpPr>
        <xdr:cNvPr id="279" name="直線コネクタ 278">
          <a:extLst>
            <a:ext uri="{FF2B5EF4-FFF2-40B4-BE49-F238E27FC236}">
              <a16:creationId xmlns:a16="http://schemas.microsoft.com/office/drawing/2014/main" id="{1A858DED-57AF-4536-9164-078111BF35EB}"/>
            </a:ext>
          </a:extLst>
        </xdr:cNvPr>
        <xdr:cNvCxnSpPr/>
      </xdr:nvCxnSpPr>
      <xdr:spPr>
        <a:xfrm>
          <a:off x="762000" y="1426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82</xdr:row>
      <xdr:rowOff>59163</xdr:rowOff>
    </xdr:from>
    <xdr:ext cx="403059" cy="259045"/>
    <xdr:sp macro="" textlink="">
      <xdr:nvSpPr>
        <xdr:cNvPr id="280" name="テキスト ボックス 279">
          <a:extLst>
            <a:ext uri="{FF2B5EF4-FFF2-40B4-BE49-F238E27FC236}">
              <a16:creationId xmlns:a16="http://schemas.microsoft.com/office/drawing/2014/main" id="{BC6317F7-1E41-4E79-B5AD-AAB78741AA1C}"/>
            </a:ext>
          </a:extLst>
        </xdr:cNvPr>
        <xdr:cNvSpPr txBox="1"/>
      </xdr:nvSpPr>
      <xdr:spPr>
        <a:xfrm>
          <a:off x="358941" y="1411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46264</xdr:rowOff>
    </xdr:from>
    <xdr:to>
      <xdr:col>28</xdr:col>
      <xdr:colOff>114300</xdr:colOff>
      <xdr:row>81</xdr:row>
      <xdr:rowOff>46264</xdr:rowOff>
    </xdr:to>
    <xdr:cxnSp macro="">
      <xdr:nvCxnSpPr>
        <xdr:cNvPr id="281" name="直線コネクタ 280">
          <a:extLst>
            <a:ext uri="{FF2B5EF4-FFF2-40B4-BE49-F238E27FC236}">
              <a16:creationId xmlns:a16="http://schemas.microsoft.com/office/drawing/2014/main" id="{180906D4-E4AC-4B52-A4FF-671395271380}"/>
            </a:ext>
          </a:extLst>
        </xdr:cNvPr>
        <xdr:cNvCxnSpPr/>
      </xdr:nvCxnSpPr>
      <xdr:spPr>
        <a:xfrm>
          <a:off x="762000" y="1393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80</xdr:row>
      <xdr:rowOff>75491</xdr:rowOff>
    </xdr:from>
    <xdr:ext cx="403059" cy="259045"/>
    <xdr:sp macro="" textlink="">
      <xdr:nvSpPr>
        <xdr:cNvPr id="282" name="テキスト ボックス 281">
          <a:extLst>
            <a:ext uri="{FF2B5EF4-FFF2-40B4-BE49-F238E27FC236}">
              <a16:creationId xmlns:a16="http://schemas.microsoft.com/office/drawing/2014/main" id="{C491E8DF-273C-4A1D-983D-99985B580104}"/>
            </a:ext>
          </a:extLst>
        </xdr:cNvPr>
        <xdr:cNvSpPr txBox="1"/>
      </xdr:nvSpPr>
      <xdr:spPr>
        <a:xfrm>
          <a:off x="358941" y="1379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79</xdr:row>
      <xdr:rowOff>62593</xdr:rowOff>
    </xdr:from>
    <xdr:to>
      <xdr:col>28</xdr:col>
      <xdr:colOff>114300</xdr:colOff>
      <xdr:row>79</xdr:row>
      <xdr:rowOff>62593</xdr:rowOff>
    </xdr:to>
    <xdr:cxnSp macro="">
      <xdr:nvCxnSpPr>
        <xdr:cNvPr id="283" name="直線コネクタ 282">
          <a:extLst>
            <a:ext uri="{FF2B5EF4-FFF2-40B4-BE49-F238E27FC236}">
              <a16:creationId xmlns:a16="http://schemas.microsoft.com/office/drawing/2014/main" id="{E090DAC5-975A-43F4-82FB-C5064B01BA3B}"/>
            </a:ext>
          </a:extLst>
        </xdr:cNvPr>
        <xdr:cNvCxnSpPr/>
      </xdr:nvCxnSpPr>
      <xdr:spPr>
        <a:xfrm>
          <a:off x="762000" y="1360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78</xdr:row>
      <xdr:rowOff>91820</xdr:rowOff>
    </xdr:from>
    <xdr:ext cx="403059" cy="259045"/>
    <xdr:sp macro="" textlink="">
      <xdr:nvSpPr>
        <xdr:cNvPr id="284" name="テキスト ボックス 283">
          <a:extLst>
            <a:ext uri="{FF2B5EF4-FFF2-40B4-BE49-F238E27FC236}">
              <a16:creationId xmlns:a16="http://schemas.microsoft.com/office/drawing/2014/main" id="{635AB838-F6FB-45BD-AEE6-1CD53DAFE56F}"/>
            </a:ext>
          </a:extLst>
        </xdr:cNvPr>
        <xdr:cNvSpPr txBox="1"/>
      </xdr:nvSpPr>
      <xdr:spPr>
        <a:xfrm>
          <a:off x="358941" y="1346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78921</xdr:rowOff>
    </xdr:from>
    <xdr:to>
      <xdr:col>28</xdr:col>
      <xdr:colOff>114300</xdr:colOff>
      <xdr:row>77</xdr:row>
      <xdr:rowOff>78921</xdr:rowOff>
    </xdr:to>
    <xdr:cxnSp macro="">
      <xdr:nvCxnSpPr>
        <xdr:cNvPr id="285" name="直線コネクタ 284">
          <a:extLst>
            <a:ext uri="{FF2B5EF4-FFF2-40B4-BE49-F238E27FC236}">
              <a16:creationId xmlns:a16="http://schemas.microsoft.com/office/drawing/2014/main" id="{5DACDF31-0BBC-46DA-9281-CBA21577F239}"/>
            </a:ext>
          </a:extLst>
        </xdr:cNvPr>
        <xdr:cNvCxnSpPr/>
      </xdr:nvCxnSpPr>
      <xdr:spPr>
        <a:xfrm>
          <a:off x="762000" y="1328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76</xdr:row>
      <xdr:rowOff>108148</xdr:rowOff>
    </xdr:from>
    <xdr:ext cx="338939" cy="259045"/>
    <xdr:sp macro="" textlink="">
      <xdr:nvSpPr>
        <xdr:cNvPr id="286" name="テキスト ボックス 285">
          <a:extLst>
            <a:ext uri="{FF2B5EF4-FFF2-40B4-BE49-F238E27FC236}">
              <a16:creationId xmlns:a16="http://schemas.microsoft.com/office/drawing/2014/main" id="{7F4B1EC1-181E-4E5C-B8A7-F77EA04755CA}"/>
            </a:ext>
          </a:extLst>
        </xdr:cNvPr>
        <xdr:cNvSpPr txBox="1"/>
      </xdr:nvSpPr>
      <xdr:spPr>
        <a:xfrm>
          <a:off x="423061" y="1313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87" name="直線コネクタ 286">
          <a:extLst>
            <a:ext uri="{FF2B5EF4-FFF2-40B4-BE49-F238E27FC236}">
              <a16:creationId xmlns:a16="http://schemas.microsoft.com/office/drawing/2014/main" id="{D7F089BF-5707-4A9E-9187-525A98801197}"/>
            </a:ext>
          </a:extLst>
        </xdr:cNvPr>
        <xdr:cNvCxnSpPr/>
      </xdr:nvCxnSpPr>
      <xdr:spPr>
        <a:xfrm>
          <a:off x="762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75</xdr:row>
      <xdr:rowOff>95250</xdr:rowOff>
    </xdr:from>
    <xdr:to>
      <xdr:col>28</xdr:col>
      <xdr:colOff>152400</xdr:colOff>
      <xdr:row>88</xdr:row>
      <xdr:rowOff>152400</xdr:rowOff>
    </xdr:to>
    <xdr:sp macro="" textlink="">
      <xdr:nvSpPr>
        <xdr:cNvPr id="288" name="【福祉施設】&#10;有形固定資産減価償却率グラフ枠">
          <a:extLst>
            <a:ext uri="{FF2B5EF4-FFF2-40B4-BE49-F238E27FC236}">
              <a16:creationId xmlns:a16="http://schemas.microsoft.com/office/drawing/2014/main" id="{D244B7A8-C439-48EC-B4CE-4556425892BB}"/>
            </a:ext>
          </a:extLst>
        </xdr:cNvPr>
        <xdr:cNvSpPr/>
      </xdr:nvSpPr>
      <xdr:spPr>
        <a:xfrm>
          <a:off x="762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78</xdr:row>
      <xdr:rowOff>59327</xdr:rowOff>
    </xdr:from>
    <xdr:to>
      <xdr:col>24</xdr:col>
      <xdr:colOff>62865</xdr:colOff>
      <xdr:row>86</xdr:row>
      <xdr:rowOff>168729</xdr:rowOff>
    </xdr:to>
    <xdr:cxnSp macro="">
      <xdr:nvCxnSpPr>
        <xdr:cNvPr id="289" name="直線コネクタ 288">
          <a:extLst>
            <a:ext uri="{FF2B5EF4-FFF2-40B4-BE49-F238E27FC236}">
              <a16:creationId xmlns:a16="http://schemas.microsoft.com/office/drawing/2014/main" id="{32395479-19ED-4475-A785-7BDBB5352E48}"/>
            </a:ext>
          </a:extLst>
        </xdr:cNvPr>
        <xdr:cNvCxnSpPr/>
      </xdr:nvCxnSpPr>
      <xdr:spPr>
        <a:xfrm flipV="1">
          <a:off x="4634865" y="13432427"/>
          <a:ext cx="0" cy="148100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87</xdr:row>
      <xdr:rowOff>1106</xdr:rowOff>
    </xdr:from>
    <xdr:ext cx="469744" cy="259045"/>
    <xdr:sp macro="" textlink="">
      <xdr:nvSpPr>
        <xdr:cNvPr id="290" name="【福祉施設】&#10;有形固定資産減価償却率最小値テキスト">
          <a:extLst>
            <a:ext uri="{FF2B5EF4-FFF2-40B4-BE49-F238E27FC236}">
              <a16:creationId xmlns:a16="http://schemas.microsoft.com/office/drawing/2014/main" id="{9EE1DC04-D4B2-4E15-BA13-D1BCB34BD469}"/>
            </a:ext>
          </a:extLst>
        </xdr:cNvPr>
        <xdr:cNvSpPr txBox="1"/>
      </xdr:nvSpPr>
      <xdr:spPr>
        <a:xfrm>
          <a:off x="4673600" y="149172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86</xdr:row>
      <xdr:rowOff>168729</xdr:rowOff>
    </xdr:from>
    <xdr:to>
      <xdr:col>24</xdr:col>
      <xdr:colOff>152400</xdr:colOff>
      <xdr:row>86</xdr:row>
      <xdr:rowOff>168729</xdr:rowOff>
    </xdr:to>
    <xdr:cxnSp macro="">
      <xdr:nvCxnSpPr>
        <xdr:cNvPr id="291" name="直線コネクタ 290">
          <a:extLst>
            <a:ext uri="{FF2B5EF4-FFF2-40B4-BE49-F238E27FC236}">
              <a16:creationId xmlns:a16="http://schemas.microsoft.com/office/drawing/2014/main" id="{52D9E46B-F8BC-4896-913B-94F9B80F6F45}"/>
            </a:ext>
          </a:extLst>
        </xdr:cNvPr>
        <xdr:cNvCxnSpPr/>
      </xdr:nvCxnSpPr>
      <xdr:spPr>
        <a:xfrm>
          <a:off x="4546600" y="1491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77</xdr:row>
      <xdr:rowOff>6004</xdr:rowOff>
    </xdr:from>
    <xdr:ext cx="340478" cy="259045"/>
    <xdr:sp macro="" textlink="">
      <xdr:nvSpPr>
        <xdr:cNvPr id="292" name="【福祉施設】&#10;有形固定資産減価償却率最大値テキスト">
          <a:extLst>
            <a:ext uri="{FF2B5EF4-FFF2-40B4-BE49-F238E27FC236}">
              <a16:creationId xmlns:a16="http://schemas.microsoft.com/office/drawing/2014/main" id="{313E5EBE-F5A0-49C8-8C88-37A5BD1A71B1}"/>
            </a:ext>
          </a:extLst>
        </xdr:cNvPr>
        <xdr:cNvSpPr txBox="1"/>
      </xdr:nvSpPr>
      <xdr:spPr>
        <a:xfrm>
          <a:off x="4673600" y="13207654"/>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59327</xdr:rowOff>
    </xdr:from>
    <xdr:to>
      <xdr:col>24</xdr:col>
      <xdr:colOff>152400</xdr:colOff>
      <xdr:row>78</xdr:row>
      <xdr:rowOff>59327</xdr:rowOff>
    </xdr:to>
    <xdr:cxnSp macro="">
      <xdr:nvCxnSpPr>
        <xdr:cNvPr id="293" name="直線コネクタ 292">
          <a:extLst>
            <a:ext uri="{FF2B5EF4-FFF2-40B4-BE49-F238E27FC236}">
              <a16:creationId xmlns:a16="http://schemas.microsoft.com/office/drawing/2014/main" id="{D3933C88-A904-4EFE-96F6-8FD66D76296F}"/>
            </a:ext>
          </a:extLst>
        </xdr:cNvPr>
        <xdr:cNvCxnSpPr/>
      </xdr:nvCxnSpPr>
      <xdr:spPr>
        <a:xfrm>
          <a:off x="4546600" y="1343242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82</xdr:row>
      <xdr:rowOff>73858</xdr:rowOff>
    </xdr:from>
    <xdr:ext cx="405111" cy="259045"/>
    <xdr:sp macro="" textlink="">
      <xdr:nvSpPr>
        <xdr:cNvPr id="294" name="【福祉施設】&#10;有形固定資産減価償却率平均値テキスト">
          <a:extLst>
            <a:ext uri="{FF2B5EF4-FFF2-40B4-BE49-F238E27FC236}">
              <a16:creationId xmlns:a16="http://schemas.microsoft.com/office/drawing/2014/main" id="{51B90070-78B7-4587-9A57-184A3BB61447}"/>
            </a:ext>
          </a:extLst>
        </xdr:cNvPr>
        <xdr:cNvSpPr txBox="1"/>
      </xdr:nvSpPr>
      <xdr:spPr>
        <a:xfrm>
          <a:off x="4673600" y="14132758"/>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83</xdr:row>
      <xdr:rowOff>50981</xdr:rowOff>
    </xdr:from>
    <xdr:to>
      <xdr:col>24</xdr:col>
      <xdr:colOff>114300</xdr:colOff>
      <xdr:row>83</xdr:row>
      <xdr:rowOff>152581</xdr:rowOff>
    </xdr:to>
    <xdr:sp macro="" textlink="">
      <xdr:nvSpPr>
        <xdr:cNvPr id="295" name="フローチャート: 判断 294">
          <a:extLst>
            <a:ext uri="{FF2B5EF4-FFF2-40B4-BE49-F238E27FC236}">
              <a16:creationId xmlns:a16="http://schemas.microsoft.com/office/drawing/2014/main" id="{82488840-7520-4C15-9D31-F76AA7B0DEAA}"/>
            </a:ext>
          </a:extLst>
        </xdr:cNvPr>
        <xdr:cNvSpPr/>
      </xdr:nvSpPr>
      <xdr:spPr>
        <a:xfrm>
          <a:off x="4584700" y="142813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83</xdr:row>
      <xdr:rowOff>42818</xdr:rowOff>
    </xdr:from>
    <xdr:to>
      <xdr:col>20</xdr:col>
      <xdr:colOff>38100</xdr:colOff>
      <xdr:row>83</xdr:row>
      <xdr:rowOff>144418</xdr:rowOff>
    </xdr:to>
    <xdr:sp macro="" textlink="">
      <xdr:nvSpPr>
        <xdr:cNvPr id="296" name="フローチャート: 判断 295">
          <a:extLst>
            <a:ext uri="{FF2B5EF4-FFF2-40B4-BE49-F238E27FC236}">
              <a16:creationId xmlns:a16="http://schemas.microsoft.com/office/drawing/2014/main" id="{CCBC5304-0BDE-42DF-90EC-8EC5C85416C9}"/>
            </a:ext>
          </a:extLst>
        </xdr:cNvPr>
        <xdr:cNvSpPr/>
      </xdr:nvSpPr>
      <xdr:spPr>
        <a:xfrm>
          <a:off x="3746500" y="142731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83</xdr:row>
      <xdr:rowOff>28121</xdr:rowOff>
    </xdr:from>
    <xdr:to>
      <xdr:col>15</xdr:col>
      <xdr:colOff>101600</xdr:colOff>
      <xdr:row>83</xdr:row>
      <xdr:rowOff>129721</xdr:rowOff>
    </xdr:to>
    <xdr:sp macro="" textlink="">
      <xdr:nvSpPr>
        <xdr:cNvPr id="297" name="フローチャート: 判断 296">
          <a:extLst>
            <a:ext uri="{FF2B5EF4-FFF2-40B4-BE49-F238E27FC236}">
              <a16:creationId xmlns:a16="http://schemas.microsoft.com/office/drawing/2014/main" id="{F2B00CCE-2EEE-457E-A8E3-6543E8F7AE08}"/>
            </a:ext>
          </a:extLst>
        </xdr:cNvPr>
        <xdr:cNvSpPr/>
      </xdr:nvSpPr>
      <xdr:spPr>
        <a:xfrm>
          <a:off x="2857500" y="142584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82</xdr:row>
      <xdr:rowOff>168548</xdr:rowOff>
    </xdr:from>
    <xdr:to>
      <xdr:col>10</xdr:col>
      <xdr:colOff>165100</xdr:colOff>
      <xdr:row>83</xdr:row>
      <xdr:rowOff>98698</xdr:rowOff>
    </xdr:to>
    <xdr:sp macro="" textlink="">
      <xdr:nvSpPr>
        <xdr:cNvPr id="298" name="フローチャート: 判断 297">
          <a:extLst>
            <a:ext uri="{FF2B5EF4-FFF2-40B4-BE49-F238E27FC236}">
              <a16:creationId xmlns:a16="http://schemas.microsoft.com/office/drawing/2014/main" id="{F9DEBEC3-5430-41B2-9D1D-634CC52D3B0A}"/>
            </a:ext>
          </a:extLst>
        </xdr:cNvPr>
        <xdr:cNvSpPr/>
      </xdr:nvSpPr>
      <xdr:spPr>
        <a:xfrm>
          <a:off x="1968500" y="142274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82</xdr:row>
      <xdr:rowOff>155484</xdr:rowOff>
    </xdr:from>
    <xdr:to>
      <xdr:col>6</xdr:col>
      <xdr:colOff>38100</xdr:colOff>
      <xdr:row>83</xdr:row>
      <xdr:rowOff>85634</xdr:rowOff>
    </xdr:to>
    <xdr:sp macro="" textlink="">
      <xdr:nvSpPr>
        <xdr:cNvPr id="299" name="フローチャート: 判断 298">
          <a:extLst>
            <a:ext uri="{FF2B5EF4-FFF2-40B4-BE49-F238E27FC236}">
              <a16:creationId xmlns:a16="http://schemas.microsoft.com/office/drawing/2014/main" id="{4BC5B414-29CA-44E6-86C9-5609861BAB8F}"/>
            </a:ext>
          </a:extLst>
        </xdr:cNvPr>
        <xdr:cNvSpPr/>
      </xdr:nvSpPr>
      <xdr:spPr>
        <a:xfrm>
          <a:off x="1079500" y="142143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300" name="テキスト ボックス 299">
          <a:extLst>
            <a:ext uri="{FF2B5EF4-FFF2-40B4-BE49-F238E27FC236}">
              <a16:creationId xmlns:a16="http://schemas.microsoft.com/office/drawing/2014/main" id="{A86C38DE-1EF7-4AE0-BFFA-5D2E397CF2B7}"/>
            </a:ext>
          </a:extLst>
        </xdr:cNvPr>
        <xdr:cNvSpPr txBox="1"/>
      </xdr:nvSpPr>
      <xdr:spPr>
        <a:xfrm>
          <a:off x="4445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301" name="テキスト ボックス 300">
          <a:extLst>
            <a:ext uri="{FF2B5EF4-FFF2-40B4-BE49-F238E27FC236}">
              <a16:creationId xmlns:a16="http://schemas.microsoft.com/office/drawing/2014/main" id="{23D0797C-ADDE-4B3E-A58A-DDE6C0668F6D}"/>
            </a:ext>
          </a:extLst>
        </xdr:cNvPr>
        <xdr:cNvSpPr txBox="1"/>
      </xdr:nvSpPr>
      <xdr:spPr>
        <a:xfrm>
          <a:off x="3606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302" name="テキスト ボックス 301">
          <a:extLst>
            <a:ext uri="{FF2B5EF4-FFF2-40B4-BE49-F238E27FC236}">
              <a16:creationId xmlns:a16="http://schemas.microsoft.com/office/drawing/2014/main" id="{C3812BAE-C3C4-4D0E-9DD1-60126D129434}"/>
            </a:ext>
          </a:extLst>
        </xdr:cNvPr>
        <xdr:cNvSpPr txBox="1"/>
      </xdr:nvSpPr>
      <xdr:spPr>
        <a:xfrm>
          <a:off x="2717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303" name="テキスト ボックス 302">
          <a:extLst>
            <a:ext uri="{FF2B5EF4-FFF2-40B4-BE49-F238E27FC236}">
              <a16:creationId xmlns:a16="http://schemas.microsoft.com/office/drawing/2014/main" id="{80E57750-FADF-43DE-818C-627E24D77A6F}"/>
            </a:ext>
          </a:extLst>
        </xdr:cNvPr>
        <xdr:cNvSpPr txBox="1"/>
      </xdr:nvSpPr>
      <xdr:spPr>
        <a:xfrm>
          <a:off x="182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304" name="テキスト ボックス 303">
          <a:extLst>
            <a:ext uri="{FF2B5EF4-FFF2-40B4-BE49-F238E27FC236}">
              <a16:creationId xmlns:a16="http://schemas.microsoft.com/office/drawing/2014/main" id="{8172B20B-57A7-49D2-8D18-09FAC4404830}"/>
            </a:ext>
          </a:extLst>
        </xdr:cNvPr>
        <xdr:cNvSpPr txBox="1"/>
      </xdr:nvSpPr>
      <xdr:spPr>
        <a:xfrm>
          <a:off x="93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83</xdr:row>
      <xdr:rowOff>139156</xdr:rowOff>
    </xdr:from>
    <xdr:to>
      <xdr:col>24</xdr:col>
      <xdr:colOff>114300</xdr:colOff>
      <xdr:row>84</xdr:row>
      <xdr:rowOff>69306</xdr:rowOff>
    </xdr:to>
    <xdr:sp macro="" textlink="">
      <xdr:nvSpPr>
        <xdr:cNvPr id="305" name="楕円 304">
          <a:extLst>
            <a:ext uri="{FF2B5EF4-FFF2-40B4-BE49-F238E27FC236}">
              <a16:creationId xmlns:a16="http://schemas.microsoft.com/office/drawing/2014/main" id="{62832215-2895-416D-AC82-1F5A6E9F613A}"/>
            </a:ext>
          </a:extLst>
        </xdr:cNvPr>
        <xdr:cNvSpPr/>
      </xdr:nvSpPr>
      <xdr:spPr>
        <a:xfrm>
          <a:off x="4584700" y="143695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83</xdr:row>
      <xdr:rowOff>117583</xdr:rowOff>
    </xdr:from>
    <xdr:ext cx="405111" cy="259045"/>
    <xdr:sp macro="" textlink="">
      <xdr:nvSpPr>
        <xdr:cNvPr id="306" name="【福祉施設】&#10;有形固定資産減価償却率該当値テキスト">
          <a:extLst>
            <a:ext uri="{FF2B5EF4-FFF2-40B4-BE49-F238E27FC236}">
              <a16:creationId xmlns:a16="http://schemas.microsoft.com/office/drawing/2014/main" id="{A248A93C-F615-44D8-ADCE-77ED69A0615A}"/>
            </a:ext>
          </a:extLst>
        </xdr:cNvPr>
        <xdr:cNvSpPr txBox="1"/>
      </xdr:nvSpPr>
      <xdr:spPr>
        <a:xfrm>
          <a:off x="4673600" y="1434793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83</xdr:row>
      <xdr:rowOff>126093</xdr:rowOff>
    </xdr:from>
    <xdr:to>
      <xdr:col>20</xdr:col>
      <xdr:colOff>38100</xdr:colOff>
      <xdr:row>84</xdr:row>
      <xdr:rowOff>56243</xdr:rowOff>
    </xdr:to>
    <xdr:sp macro="" textlink="">
      <xdr:nvSpPr>
        <xdr:cNvPr id="307" name="楕円 306">
          <a:extLst>
            <a:ext uri="{FF2B5EF4-FFF2-40B4-BE49-F238E27FC236}">
              <a16:creationId xmlns:a16="http://schemas.microsoft.com/office/drawing/2014/main" id="{8C949EF9-AEFC-44C8-A922-F1A6468220E4}"/>
            </a:ext>
          </a:extLst>
        </xdr:cNvPr>
        <xdr:cNvSpPr/>
      </xdr:nvSpPr>
      <xdr:spPr>
        <a:xfrm>
          <a:off x="3746500" y="143564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84</xdr:row>
      <xdr:rowOff>5443</xdr:rowOff>
    </xdr:from>
    <xdr:to>
      <xdr:col>24</xdr:col>
      <xdr:colOff>63500</xdr:colOff>
      <xdr:row>84</xdr:row>
      <xdr:rowOff>18506</xdr:rowOff>
    </xdr:to>
    <xdr:cxnSp macro="">
      <xdr:nvCxnSpPr>
        <xdr:cNvPr id="308" name="直線コネクタ 307">
          <a:extLst>
            <a:ext uri="{FF2B5EF4-FFF2-40B4-BE49-F238E27FC236}">
              <a16:creationId xmlns:a16="http://schemas.microsoft.com/office/drawing/2014/main" id="{1BD0BD50-CD42-4585-BE91-85F01F6E6DC1}"/>
            </a:ext>
          </a:extLst>
        </xdr:cNvPr>
        <xdr:cNvCxnSpPr/>
      </xdr:nvCxnSpPr>
      <xdr:spPr>
        <a:xfrm>
          <a:off x="3797300" y="14407243"/>
          <a:ext cx="838200" cy="130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83</xdr:row>
      <xdr:rowOff>104866</xdr:rowOff>
    </xdr:from>
    <xdr:to>
      <xdr:col>15</xdr:col>
      <xdr:colOff>101600</xdr:colOff>
      <xdr:row>84</xdr:row>
      <xdr:rowOff>35016</xdr:rowOff>
    </xdr:to>
    <xdr:sp macro="" textlink="">
      <xdr:nvSpPr>
        <xdr:cNvPr id="309" name="楕円 308">
          <a:extLst>
            <a:ext uri="{FF2B5EF4-FFF2-40B4-BE49-F238E27FC236}">
              <a16:creationId xmlns:a16="http://schemas.microsoft.com/office/drawing/2014/main" id="{543A131B-F9DA-46CF-B625-074B7ED108A3}"/>
            </a:ext>
          </a:extLst>
        </xdr:cNvPr>
        <xdr:cNvSpPr/>
      </xdr:nvSpPr>
      <xdr:spPr>
        <a:xfrm>
          <a:off x="2857500" y="143352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83</xdr:row>
      <xdr:rowOff>155666</xdr:rowOff>
    </xdr:from>
    <xdr:to>
      <xdr:col>19</xdr:col>
      <xdr:colOff>177800</xdr:colOff>
      <xdr:row>84</xdr:row>
      <xdr:rowOff>5443</xdr:rowOff>
    </xdr:to>
    <xdr:cxnSp macro="">
      <xdr:nvCxnSpPr>
        <xdr:cNvPr id="310" name="直線コネクタ 309">
          <a:extLst>
            <a:ext uri="{FF2B5EF4-FFF2-40B4-BE49-F238E27FC236}">
              <a16:creationId xmlns:a16="http://schemas.microsoft.com/office/drawing/2014/main" id="{402A163A-2659-434B-8D85-F006E182D5B0}"/>
            </a:ext>
          </a:extLst>
        </xdr:cNvPr>
        <xdr:cNvCxnSpPr/>
      </xdr:nvCxnSpPr>
      <xdr:spPr>
        <a:xfrm>
          <a:off x="2908300" y="14386016"/>
          <a:ext cx="889000" cy="212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83</xdr:row>
      <xdr:rowOff>67311</xdr:rowOff>
    </xdr:from>
    <xdr:to>
      <xdr:col>10</xdr:col>
      <xdr:colOff>165100</xdr:colOff>
      <xdr:row>83</xdr:row>
      <xdr:rowOff>168911</xdr:rowOff>
    </xdr:to>
    <xdr:sp macro="" textlink="">
      <xdr:nvSpPr>
        <xdr:cNvPr id="311" name="楕円 310">
          <a:extLst>
            <a:ext uri="{FF2B5EF4-FFF2-40B4-BE49-F238E27FC236}">
              <a16:creationId xmlns:a16="http://schemas.microsoft.com/office/drawing/2014/main" id="{B9CC80C9-28C5-46CD-90EF-BC7129C87E73}"/>
            </a:ext>
          </a:extLst>
        </xdr:cNvPr>
        <xdr:cNvSpPr/>
      </xdr:nvSpPr>
      <xdr:spPr>
        <a:xfrm>
          <a:off x="1968500" y="142976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83</xdr:row>
      <xdr:rowOff>118111</xdr:rowOff>
    </xdr:from>
    <xdr:to>
      <xdr:col>15</xdr:col>
      <xdr:colOff>50800</xdr:colOff>
      <xdr:row>83</xdr:row>
      <xdr:rowOff>155666</xdr:rowOff>
    </xdr:to>
    <xdr:cxnSp macro="">
      <xdr:nvCxnSpPr>
        <xdr:cNvPr id="312" name="直線コネクタ 311">
          <a:extLst>
            <a:ext uri="{FF2B5EF4-FFF2-40B4-BE49-F238E27FC236}">
              <a16:creationId xmlns:a16="http://schemas.microsoft.com/office/drawing/2014/main" id="{B1D24923-0D49-4DE1-A5C7-D827DB74FF3F}"/>
            </a:ext>
          </a:extLst>
        </xdr:cNvPr>
        <xdr:cNvCxnSpPr/>
      </xdr:nvCxnSpPr>
      <xdr:spPr>
        <a:xfrm>
          <a:off x="2019300" y="14348461"/>
          <a:ext cx="889000" cy="375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83</xdr:row>
      <xdr:rowOff>116295</xdr:rowOff>
    </xdr:from>
    <xdr:to>
      <xdr:col>6</xdr:col>
      <xdr:colOff>38100</xdr:colOff>
      <xdr:row>84</xdr:row>
      <xdr:rowOff>46445</xdr:rowOff>
    </xdr:to>
    <xdr:sp macro="" textlink="">
      <xdr:nvSpPr>
        <xdr:cNvPr id="313" name="楕円 312">
          <a:extLst>
            <a:ext uri="{FF2B5EF4-FFF2-40B4-BE49-F238E27FC236}">
              <a16:creationId xmlns:a16="http://schemas.microsoft.com/office/drawing/2014/main" id="{449EA2FD-C72F-4CDA-8007-C1ADBA42F2D7}"/>
            </a:ext>
          </a:extLst>
        </xdr:cNvPr>
        <xdr:cNvSpPr/>
      </xdr:nvSpPr>
      <xdr:spPr>
        <a:xfrm>
          <a:off x="1079500" y="143466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83</xdr:row>
      <xdr:rowOff>118111</xdr:rowOff>
    </xdr:from>
    <xdr:to>
      <xdr:col>10</xdr:col>
      <xdr:colOff>114300</xdr:colOff>
      <xdr:row>83</xdr:row>
      <xdr:rowOff>167095</xdr:rowOff>
    </xdr:to>
    <xdr:cxnSp macro="">
      <xdr:nvCxnSpPr>
        <xdr:cNvPr id="314" name="直線コネクタ 313">
          <a:extLst>
            <a:ext uri="{FF2B5EF4-FFF2-40B4-BE49-F238E27FC236}">
              <a16:creationId xmlns:a16="http://schemas.microsoft.com/office/drawing/2014/main" id="{5F196A4C-33A0-4115-85B7-A4E8721028A7}"/>
            </a:ext>
          </a:extLst>
        </xdr:cNvPr>
        <xdr:cNvCxnSpPr/>
      </xdr:nvCxnSpPr>
      <xdr:spPr>
        <a:xfrm flipV="1">
          <a:off x="1130300" y="14348461"/>
          <a:ext cx="889000" cy="489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81</xdr:row>
      <xdr:rowOff>160945</xdr:rowOff>
    </xdr:from>
    <xdr:ext cx="405111" cy="259045"/>
    <xdr:sp macro="" textlink="">
      <xdr:nvSpPr>
        <xdr:cNvPr id="315" name="n_1aveValue【福祉施設】&#10;有形固定資産減価償却率">
          <a:extLst>
            <a:ext uri="{FF2B5EF4-FFF2-40B4-BE49-F238E27FC236}">
              <a16:creationId xmlns:a16="http://schemas.microsoft.com/office/drawing/2014/main" id="{408664B0-633F-40B7-AA9E-E8AB5506D4C7}"/>
            </a:ext>
          </a:extLst>
        </xdr:cNvPr>
        <xdr:cNvSpPr txBox="1"/>
      </xdr:nvSpPr>
      <xdr:spPr>
        <a:xfrm>
          <a:off x="3582044" y="1404839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81</xdr:row>
      <xdr:rowOff>146248</xdr:rowOff>
    </xdr:from>
    <xdr:ext cx="405111" cy="259045"/>
    <xdr:sp macro="" textlink="">
      <xdr:nvSpPr>
        <xdr:cNvPr id="316" name="n_2aveValue【福祉施設】&#10;有形固定資産減価償却率">
          <a:extLst>
            <a:ext uri="{FF2B5EF4-FFF2-40B4-BE49-F238E27FC236}">
              <a16:creationId xmlns:a16="http://schemas.microsoft.com/office/drawing/2014/main" id="{940961D1-4250-4BBF-B99A-BF67A475EB0D}"/>
            </a:ext>
          </a:extLst>
        </xdr:cNvPr>
        <xdr:cNvSpPr txBox="1"/>
      </xdr:nvSpPr>
      <xdr:spPr>
        <a:xfrm>
          <a:off x="2705744" y="1403369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81</xdr:row>
      <xdr:rowOff>115225</xdr:rowOff>
    </xdr:from>
    <xdr:ext cx="405111" cy="259045"/>
    <xdr:sp macro="" textlink="">
      <xdr:nvSpPr>
        <xdr:cNvPr id="317" name="n_3aveValue【福祉施設】&#10;有形固定資産減価償却率">
          <a:extLst>
            <a:ext uri="{FF2B5EF4-FFF2-40B4-BE49-F238E27FC236}">
              <a16:creationId xmlns:a16="http://schemas.microsoft.com/office/drawing/2014/main" id="{535D89E2-A53F-47AA-BFD8-01502021D929}"/>
            </a:ext>
          </a:extLst>
        </xdr:cNvPr>
        <xdr:cNvSpPr txBox="1"/>
      </xdr:nvSpPr>
      <xdr:spPr>
        <a:xfrm>
          <a:off x="1816744" y="1400267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81</xdr:row>
      <xdr:rowOff>102161</xdr:rowOff>
    </xdr:from>
    <xdr:ext cx="405111" cy="259045"/>
    <xdr:sp macro="" textlink="">
      <xdr:nvSpPr>
        <xdr:cNvPr id="318" name="n_4aveValue【福祉施設】&#10;有形固定資産減価償却率">
          <a:extLst>
            <a:ext uri="{FF2B5EF4-FFF2-40B4-BE49-F238E27FC236}">
              <a16:creationId xmlns:a16="http://schemas.microsoft.com/office/drawing/2014/main" id="{44F84DB0-438F-4E5D-B1FE-848B2E00C337}"/>
            </a:ext>
          </a:extLst>
        </xdr:cNvPr>
        <xdr:cNvSpPr txBox="1"/>
      </xdr:nvSpPr>
      <xdr:spPr>
        <a:xfrm>
          <a:off x="927744" y="1398961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84</xdr:row>
      <xdr:rowOff>47370</xdr:rowOff>
    </xdr:from>
    <xdr:ext cx="405111" cy="259045"/>
    <xdr:sp macro="" textlink="">
      <xdr:nvSpPr>
        <xdr:cNvPr id="319" name="n_1mainValue【福祉施設】&#10;有形固定資産減価償却率">
          <a:extLst>
            <a:ext uri="{FF2B5EF4-FFF2-40B4-BE49-F238E27FC236}">
              <a16:creationId xmlns:a16="http://schemas.microsoft.com/office/drawing/2014/main" id="{0D0432B5-E751-49C7-868B-53DB15654A18}"/>
            </a:ext>
          </a:extLst>
        </xdr:cNvPr>
        <xdr:cNvSpPr txBox="1"/>
      </xdr:nvSpPr>
      <xdr:spPr>
        <a:xfrm>
          <a:off x="3582044" y="1444917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84</xdr:row>
      <xdr:rowOff>26143</xdr:rowOff>
    </xdr:from>
    <xdr:ext cx="405111" cy="259045"/>
    <xdr:sp macro="" textlink="">
      <xdr:nvSpPr>
        <xdr:cNvPr id="320" name="n_2mainValue【福祉施設】&#10;有形固定資産減価償却率">
          <a:extLst>
            <a:ext uri="{FF2B5EF4-FFF2-40B4-BE49-F238E27FC236}">
              <a16:creationId xmlns:a16="http://schemas.microsoft.com/office/drawing/2014/main" id="{EA60B9CF-B3C4-4A94-A527-2A9A19DD2102}"/>
            </a:ext>
          </a:extLst>
        </xdr:cNvPr>
        <xdr:cNvSpPr txBox="1"/>
      </xdr:nvSpPr>
      <xdr:spPr>
        <a:xfrm>
          <a:off x="2705744" y="1442794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83</xdr:row>
      <xdr:rowOff>160038</xdr:rowOff>
    </xdr:from>
    <xdr:ext cx="405111" cy="259045"/>
    <xdr:sp macro="" textlink="">
      <xdr:nvSpPr>
        <xdr:cNvPr id="321" name="n_3mainValue【福祉施設】&#10;有形固定資産減価償却率">
          <a:extLst>
            <a:ext uri="{FF2B5EF4-FFF2-40B4-BE49-F238E27FC236}">
              <a16:creationId xmlns:a16="http://schemas.microsoft.com/office/drawing/2014/main" id="{5412A1FB-AA87-4897-B6BE-58B84838ADAC}"/>
            </a:ext>
          </a:extLst>
        </xdr:cNvPr>
        <xdr:cNvSpPr txBox="1"/>
      </xdr:nvSpPr>
      <xdr:spPr>
        <a:xfrm>
          <a:off x="1816744" y="143903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84</xdr:row>
      <xdr:rowOff>37572</xdr:rowOff>
    </xdr:from>
    <xdr:ext cx="405111" cy="259045"/>
    <xdr:sp macro="" textlink="">
      <xdr:nvSpPr>
        <xdr:cNvPr id="322" name="n_4mainValue【福祉施設】&#10;有形固定資産減価償却率">
          <a:extLst>
            <a:ext uri="{FF2B5EF4-FFF2-40B4-BE49-F238E27FC236}">
              <a16:creationId xmlns:a16="http://schemas.microsoft.com/office/drawing/2014/main" id="{04C6E1FC-B7F7-4977-B03C-60080E28187C}"/>
            </a:ext>
          </a:extLst>
        </xdr:cNvPr>
        <xdr:cNvSpPr txBox="1"/>
      </xdr:nvSpPr>
      <xdr:spPr>
        <a:xfrm>
          <a:off x="927744" y="144393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23" name="正方形/長方形 322">
          <a:extLst>
            <a:ext uri="{FF2B5EF4-FFF2-40B4-BE49-F238E27FC236}">
              <a16:creationId xmlns:a16="http://schemas.microsoft.com/office/drawing/2014/main" id="{4C86A4D8-17F5-46FD-A0DA-48BE2145B996}"/>
            </a:ext>
          </a:extLst>
        </xdr:cNvPr>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24" name="正方形/長方形 323">
          <a:extLst>
            <a:ext uri="{FF2B5EF4-FFF2-40B4-BE49-F238E27FC236}">
              <a16:creationId xmlns:a16="http://schemas.microsoft.com/office/drawing/2014/main" id="{941FE7E0-04B5-4DB6-B879-BC289E27ECFF}"/>
            </a:ext>
          </a:extLst>
        </xdr:cNvPr>
        <xdr:cNvSpPr/>
      </xdr:nvSpPr>
      <xdr:spPr>
        <a:xfrm>
          <a:off x="67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25" name="正方形/長方形 324">
          <a:extLst>
            <a:ext uri="{FF2B5EF4-FFF2-40B4-BE49-F238E27FC236}">
              <a16:creationId xmlns:a16="http://schemas.microsoft.com/office/drawing/2014/main" id="{095C90FE-5152-47D1-A1B3-F30E1B3A6D00}"/>
            </a:ext>
          </a:extLst>
        </xdr:cNvPr>
        <xdr:cNvSpPr/>
      </xdr:nvSpPr>
      <xdr:spPr>
        <a:xfrm>
          <a:off x="67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28/90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26" name="正方形/長方形 325">
          <a:extLst>
            <a:ext uri="{FF2B5EF4-FFF2-40B4-BE49-F238E27FC236}">
              <a16:creationId xmlns:a16="http://schemas.microsoft.com/office/drawing/2014/main" id="{FB0A1918-BD71-48AC-8A6C-B1D079F8ED49}"/>
            </a:ext>
          </a:extLst>
        </xdr:cNvPr>
        <xdr:cNvSpPr/>
      </xdr:nvSpPr>
      <xdr:spPr>
        <a:xfrm>
          <a:off x="7747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27" name="正方形/長方形 326">
          <a:extLst>
            <a:ext uri="{FF2B5EF4-FFF2-40B4-BE49-F238E27FC236}">
              <a16:creationId xmlns:a16="http://schemas.microsoft.com/office/drawing/2014/main" id="{5586C4D2-32C7-498F-8EB1-DBC7A60FDB17}"/>
            </a:ext>
          </a:extLst>
        </xdr:cNvPr>
        <xdr:cNvSpPr/>
      </xdr:nvSpPr>
      <xdr:spPr>
        <a:xfrm>
          <a:off x="7747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28" name="正方形/長方形 327">
          <a:extLst>
            <a:ext uri="{FF2B5EF4-FFF2-40B4-BE49-F238E27FC236}">
              <a16:creationId xmlns:a16="http://schemas.microsoft.com/office/drawing/2014/main" id="{747093D5-C54D-4587-A265-3FC696C0FA3E}"/>
            </a:ext>
          </a:extLst>
        </xdr:cNvPr>
        <xdr:cNvSpPr/>
      </xdr:nvSpPr>
      <xdr:spPr>
        <a:xfrm>
          <a:off x="8890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29" name="正方形/長方形 328">
          <a:extLst>
            <a:ext uri="{FF2B5EF4-FFF2-40B4-BE49-F238E27FC236}">
              <a16:creationId xmlns:a16="http://schemas.microsoft.com/office/drawing/2014/main" id="{09485A34-A3AA-421B-A047-8193E2360681}"/>
            </a:ext>
          </a:extLst>
        </xdr:cNvPr>
        <xdr:cNvSpPr/>
      </xdr:nvSpPr>
      <xdr:spPr>
        <a:xfrm>
          <a:off x="8890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0.078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30" name="正方形/長方形 329">
          <a:extLst>
            <a:ext uri="{FF2B5EF4-FFF2-40B4-BE49-F238E27FC236}">
              <a16:creationId xmlns:a16="http://schemas.microsoft.com/office/drawing/2014/main" id="{43909029-97CF-468D-9AEC-1223F9C51EF7}"/>
            </a:ext>
          </a:extLst>
        </xdr:cNvPr>
        <xdr:cNvSpPr/>
      </xdr:nvSpPr>
      <xdr:spPr>
        <a:xfrm>
          <a:off x="6604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31" name="テキスト ボックス 330">
          <a:extLst>
            <a:ext uri="{FF2B5EF4-FFF2-40B4-BE49-F238E27FC236}">
              <a16:creationId xmlns:a16="http://schemas.microsoft.com/office/drawing/2014/main" id="{C36AF213-CE94-49A0-9794-FBDF2671FBC0}"/>
            </a:ext>
          </a:extLst>
        </xdr:cNvPr>
        <xdr:cNvSpPr txBox="1"/>
      </xdr:nvSpPr>
      <xdr:spPr>
        <a:xfrm>
          <a:off x="6565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32" name="直線コネクタ 331">
          <a:extLst>
            <a:ext uri="{FF2B5EF4-FFF2-40B4-BE49-F238E27FC236}">
              <a16:creationId xmlns:a16="http://schemas.microsoft.com/office/drawing/2014/main" id="{29DA20EE-BCBC-4E0C-BB6F-30CC0DA0619F}"/>
            </a:ext>
          </a:extLst>
        </xdr:cNvPr>
        <xdr:cNvCxnSpPr/>
      </xdr:nvCxnSpPr>
      <xdr:spPr>
        <a:xfrm>
          <a:off x="6604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85</xdr:row>
      <xdr:rowOff>95250</xdr:rowOff>
    </xdr:from>
    <xdr:to>
      <xdr:col>59</xdr:col>
      <xdr:colOff>50800</xdr:colOff>
      <xdr:row>85</xdr:row>
      <xdr:rowOff>95250</xdr:rowOff>
    </xdr:to>
    <xdr:cxnSp macro="">
      <xdr:nvCxnSpPr>
        <xdr:cNvPr id="333" name="直線コネクタ 332">
          <a:extLst>
            <a:ext uri="{FF2B5EF4-FFF2-40B4-BE49-F238E27FC236}">
              <a16:creationId xmlns:a16="http://schemas.microsoft.com/office/drawing/2014/main" id="{6EBCC810-E5D4-4FDB-8AB7-D9FD4FBD7006}"/>
            </a:ext>
          </a:extLst>
        </xdr:cNvPr>
        <xdr:cNvCxnSpPr/>
      </xdr:nvCxnSpPr>
      <xdr:spPr>
        <a:xfrm>
          <a:off x="6604000" y="14668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84</xdr:row>
      <xdr:rowOff>124477</xdr:rowOff>
    </xdr:from>
    <xdr:ext cx="467179" cy="259045"/>
    <xdr:sp macro="" textlink="">
      <xdr:nvSpPr>
        <xdr:cNvPr id="334" name="テキスト ボックス 333">
          <a:extLst>
            <a:ext uri="{FF2B5EF4-FFF2-40B4-BE49-F238E27FC236}">
              <a16:creationId xmlns:a16="http://schemas.microsoft.com/office/drawing/2014/main" id="{0EC67FAB-C222-452F-B946-287222FEA4D2}"/>
            </a:ext>
          </a:extLst>
        </xdr:cNvPr>
        <xdr:cNvSpPr txBox="1"/>
      </xdr:nvSpPr>
      <xdr:spPr>
        <a:xfrm>
          <a:off x="6136821" y="14526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82</xdr:row>
      <xdr:rowOff>38100</xdr:rowOff>
    </xdr:from>
    <xdr:to>
      <xdr:col>59</xdr:col>
      <xdr:colOff>50800</xdr:colOff>
      <xdr:row>82</xdr:row>
      <xdr:rowOff>38100</xdr:rowOff>
    </xdr:to>
    <xdr:cxnSp macro="">
      <xdr:nvCxnSpPr>
        <xdr:cNvPr id="335" name="直線コネクタ 334">
          <a:extLst>
            <a:ext uri="{FF2B5EF4-FFF2-40B4-BE49-F238E27FC236}">
              <a16:creationId xmlns:a16="http://schemas.microsoft.com/office/drawing/2014/main" id="{72A0CE14-958D-4484-959A-2745946D7E96}"/>
            </a:ext>
          </a:extLst>
        </xdr:cNvPr>
        <xdr:cNvCxnSpPr/>
      </xdr:nvCxnSpPr>
      <xdr:spPr>
        <a:xfrm>
          <a:off x="6604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81</xdr:row>
      <xdr:rowOff>67327</xdr:rowOff>
    </xdr:from>
    <xdr:ext cx="467179" cy="259045"/>
    <xdr:sp macro="" textlink="">
      <xdr:nvSpPr>
        <xdr:cNvPr id="336" name="テキスト ボックス 335">
          <a:extLst>
            <a:ext uri="{FF2B5EF4-FFF2-40B4-BE49-F238E27FC236}">
              <a16:creationId xmlns:a16="http://schemas.microsoft.com/office/drawing/2014/main" id="{D93459BC-4482-45B4-AD86-99405DD80F33}"/>
            </a:ext>
          </a:extLst>
        </xdr:cNvPr>
        <xdr:cNvSpPr txBox="1"/>
      </xdr:nvSpPr>
      <xdr:spPr>
        <a:xfrm>
          <a:off x="6136821" y="1395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78</xdr:row>
      <xdr:rowOff>152400</xdr:rowOff>
    </xdr:from>
    <xdr:to>
      <xdr:col>59</xdr:col>
      <xdr:colOff>50800</xdr:colOff>
      <xdr:row>78</xdr:row>
      <xdr:rowOff>152400</xdr:rowOff>
    </xdr:to>
    <xdr:cxnSp macro="">
      <xdr:nvCxnSpPr>
        <xdr:cNvPr id="337" name="直線コネクタ 336">
          <a:extLst>
            <a:ext uri="{FF2B5EF4-FFF2-40B4-BE49-F238E27FC236}">
              <a16:creationId xmlns:a16="http://schemas.microsoft.com/office/drawing/2014/main" id="{F012CFAD-AA04-49CB-9BA1-DC7B4A574DBF}"/>
            </a:ext>
          </a:extLst>
        </xdr:cNvPr>
        <xdr:cNvCxnSpPr/>
      </xdr:nvCxnSpPr>
      <xdr:spPr>
        <a:xfrm>
          <a:off x="6604000" y="13525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78</xdr:row>
      <xdr:rowOff>10177</xdr:rowOff>
    </xdr:from>
    <xdr:ext cx="467179" cy="259045"/>
    <xdr:sp macro="" textlink="">
      <xdr:nvSpPr>
        <xdr:cNvPr id="338" name="テキスト ボックス 337">
          <a:extLst>
            <a:ext uri="{FF2B5EF4-FFF2-40B4-BE49-F238E27FC236}">
              <a16:creationId xmlns:a16="http://schemas.microsoft.com/office/drawing/2014/main" id="{1825A6ED-6C29-4CAA-8F4E-4A97539EDDF3}"/>
            </a:ext>
          </a:extLst>
        </xdr:cNvPr>
        <xdr:cNvSpPr txBox="1"/>
      </xdr:nvSpPr>
      <xdr:spPr>
        <a:xfrm>
          <a:off x="6136821" y="13383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39" name="直線コネクタ 338">
          <a:extLst>
            <a:ext uri="{FF2B5EF4-FFF2-40B4-BE49-F238E27FC236}">
              <a16:creationId xmlns:a16="http://schemas.microsoft.com/office/drawing/2014/main" id="{1F23C4E2-3EB7-4ECA-83F8-03A0F649FE2D}"/>
            </a:ext>
          </a:extLst>
        </xdr:cNvPr>
        <xdr:cNvCxnSpPr/>
      </xdr:nvCxnSpPr>
      <xdr:spPr>
        <a:xfrm>
          <a:off x="6604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74</xdr:row>
      <xdr:rowOff>124477</xdr:rowOff>
    </xdr:from>
    <xdr:ext cx="467179" cy="259045"/>
    <xdr:sp macro="" textlink="">
      <xdr:nvSpPr>
        <xdr:cNvPr id="340" name="テキスト ボックス 339">
          <a:extLst>
            <a:ext uri="{FF2B5EF4-FFF2-40B4-BE49-F238E27FC236}">
              <a16:creationId xmlns:a16="http://schemas.microsoft.com/office/drawing/2014/main" id="{5C883A8C-B8C5-4996-B02D-8FFAAFD288A9}"/>
            </a:ext>
          </a:extLst>
        </xdr:cNvPr>
        <xdr:cNvSpPr txBox="1"/>
      </xdr:nvSpPr>
      <xdr:spPr>
        <a:xfrm>
          <a:off x="6136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41" name="【福祉施設】&#10;一人当たり面積グラフ枠">
          <a:extLst>
            <a:ext uri="{FF2B5EF4-FFF2-40B4-BE49-F238E27FC236}">
              <a16:creationId xmlns:a16="http://schemas.microsoft.com/office/drawing/2014/main" id="{195B1620-81A1-4E2B-84E1-29F8DD5457FB}"/>
            </a:ext>
          </a:extLst>
        </xdr:cNvPr>
        <xdr:cNvSpPr/>
      </xdr:nvSpPr>
      <xdr:spPr>
        <a:xfrm>
          <a:off x="6604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78</xdr:row>
      <xdr:rowOff>60961</xdr:rowOff>
    </xdr:from>
    <xdr:to>
      <xdr:col>54</xdr:col>
      <xdr:colOff>189865</xdr:colOff>
      <xdr:row>85</xdr:row>
      <xdr:rowOff>78105</xdr:rowOff>
    </xdr:to>
    <xdr:cxnSp macro="">
      <xdr:nvCxnSpPr>
        <xdr:cNvPr id="342" name="直線コネクタ 341">
          <a:extLst>
            <a:ext uri="{FF2B5EF4-FFF2-40B4-BE49-F238E27FC236}">
              <a16:creationId xmlns:a16="http://schemas.microsoft.com/office/drawing/2014/main" id="{51E07CCF-DE06-407E-889D-5E4A9EB37612}"/>
            </a:ext>
          </a:extLst>
        </xdr:cNvPr>
        <xdr:cNvCxnSpPr/>
      </xdr:nvCxnSpPr>
      <xdr:spPr>
        <a:xfrm flipV="1">
          <a:off x="10476865" y="13434061"/>
          <a:ext cx="0" cy="121729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85</xdr:row>
      <xdr:rowOff>81932</xdr:rowOff>
    </xdr:from>
    <xdr:ext cx="469744" cy="259045"/>
    <xdr:sp macro="" textlink="">
      <xdr:nvSpPr>
        <xdr:cNvPr id="343" name="【福祉施設】&#10;一人当たり面積最小値テキスト">
          <a:extLst>
            <a:ext uri="{FF2B5EF4-FFF2-40B4-BE49-F238E27FC236}">
              <a16:creationId xmlns:a16="http://schemas.microsoft.com/office/drawing/2014/main" id="{445CF322-E6C5-46CC-A69B-5DDEEB6D27D2}"/>
            </a:ext>
          </a:extLst>
        </xdr:cNvPr>
        <xdr:cNvSpPr txBox="1"/>
      </xdr:nvSpPr>
      <xdr:spPr>
        <a:xfrm>
          <a:off x="10515600" y="146551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85</xdr:row>
      <xdr:rowOff>78105</xdr:rowOff>
    </xdr:from>
    <xdr:to>
      <xdr:col>55</xdr:col>
      <xdr:colOff>88900</xdr:colOff>
      <xdr:row>85</xdr:row>
      <xdr:rowOff>78105</xdr:rowOff>
    </xdr:to>
    <xdr:cxnSp macro="">
      <xdr:nvCxnSpPr>
        <xdr:cNvPr id="344" name="直線コネクタ 343">
          <a:extLst>
            <a:ext uri="{FF2B5EF4-FFF2-40B4-BE49-F238E27FC236}">
              <a16:creationId xmlns:a16="http://schemas.microsoft.com/office/drawing/2014/main" id="{FEA99927-242F-4E8C-A0F6-C6E9FF7530E7}"/>
            </a:ext>
          </a:extLst>
        </xdr:cNvPr>
        <xdr:cNvCxnSpPr/>
      </xdr:nvCxnSpPr>
      <xdr:spPr>
        <a:xfrm>
          <a:off x="10388600" y="1465135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77</xdr:row>
      <xdr:rowOff>7638</xdr:rowOff>
    </xdr:from>
    <xdr:ext cx="469744" cy="259045"/>
    <xdr:sp macro="" textlink="">
      <xdr:nvSpPr>
        <xdr:cNvPr id="345" name="【福祉施設】&#10;一人当たり面積最大値テキスト">
          <a:extLst>
            <a:ext uri="{FF2B5EF4-FFF2-40B4-BE49-F238E27FC236}">
              <a16:creationId xmlns:a16="http://schemas.microsoft.com/office/drawing/2014/main" id="{49B0F747-92C5-429F-BE96-357791196DA5}"/>
            </a:ext>
          </a:extLst>
        </xdr:cNvPr>
        <xdr:cNvSpPr txBox="1"/>
      </xdr:nvSpPr>
      <xdr:spPr>
        <a:xfrm>
          <a:off x="10515600" y="132092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0.216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60961</xdr:rowOff>
    </xdr:from>
    <xdr:to>
      <xdr:col>55</xdr:col>
      <xdr:colOff>88900</xdr:colOff>
      <xdr:row>78</xdr:row>
      <xdr:rowOff>60961</xdr:rowOff>
    </xdr:to>
    <xdr:cxnSp macro="">
      <xdr:nvCxnSpPr>
        <xdr:cNvPr id="346" name="直線コネクタ 345">
          <a:extLst>
            <a:ext uri="{FF2B5EF4-FFF2-40B4-BE49-F238E27FC236}">
              <a16:creationId xmlns:a16="http://schemas.microsoft.com/office/drawing/2014/main" id="{8A06E132-BA43-4490-9F74-C46577613062}"/>
            </a:ext>
          </a:extLst>
        </xdr:cNvPr>
        <xdr:cNvCxnSpPr/>
      </xdr:nvCxnSpPr>
      <xdr:spPr>
        <a:xfrm>
          <a:off x="10388600" y="1343406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82</xdr:row>
      <xdr:rowOff>165752</xdr:rowOff>
    </xdr:from>
    <xdr:ext cx="469744" cy="259045"/>
    <xdr:sp macro="" textlink="">
      <xdr:nvSpPr>
        <xdr:cNvPr id="347" name="【福祉施設】&#10;一人当たり面積平均値テキスト">
          <a:extLst>
            <a:ext uri="{FF2B5EF4-FFF2-40B4-BE49-F238E27FC236}">
              <a16:creationId xmlns:a16="http://schemas.microsoft.com/office/drawing/2014/main" id="{8F3E86F6-F7DF-4F68-AA6B-3CA86B314A1A}"/>
            </a:ext>
          </a:extLst>
        </xdr:cNvPr>
        <xdr:cNvSpPr txBox="1"/>
      </xdr:nvSpPr>
      <xdr:spPr>
        <a:xfrm>
          <a:off x="10515600" y="1422465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83</xdr:row>
      <xdr:rowOff>15875</xdr:rowOff>
    </xdr:from>
    <xdr:to>
      <xdr:col>55</xdr:col>
      <xdr:colOff>50800</xdr:colOff>
      <xdr:row>83</xdr:row>
      <xdr:rowOff>117475</xdr:rowOff>
    </xdr:to>
    <xdr:sp macro="" textlink="">
      <xdr:nvSpPr>
        <xdr:cNvPr id="348" name="フローチャート: 判断 347">
          <a:extLst>
            <a:ext uri="{FF2B5EF4-FFF2-40B4-BE49-F238E27FC236}">
              <a16:creationId xmlns:a16="http://schemas.microsoft.com/office/drawing/2014/main" id="{590B9DB6-E6AE-4BE1-9D58-A22F93E278A6}"/>
            </a:ext>
          </a:extLst>
        </xdr:cNvPr>
        <xdr:cNvSpPr/>
      </xdr:nvSpPr>
      <xdr:spPr>
        <a:xfrm>
          <a:off x="10426700" y="142462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83</xdr:row>
      <xdr:rowOff>15875</xdr:rowOff>
    </xdr:from>
    <xdr:to>
      <xdr:col>50</xdr:col>
      <xdr:colOff>165100</xdr:colOff>
      <xdr:row>83</xdr:row>
      <xdr:rowOff>117475</xdr:rowOff>
    </xdr:to>
    <xdr:sp macro="" textlink="">
      <xdr:nvSpPr>
        <xdr:cNvPr id="349" name="フローチャート: 判断 348">
          <a:extLst>
            <a:ext uri="{FF2B5EF4-FFF2-40B4-BE49-F238E27FC236}">
              <a16:creationId xmlns:a16="http://schemas.microsoft.com/office/drawing/2014/main" id="{5A5DF27F-55DF-47D7-961B-831747F3C86A}"/>
            </a:ext>
          </a:extLst>
        </xdr:cNvPr>
        <xdr:cNvSpPr/>
      </xdr:nvSpPr>
      <xdr:spPr>
        <a:xfrm>
          <a:off x="9588500" y="142462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83</xdr:row>
      <xdr:rowOff>15875</xdr:rowOff>
    </xdr:from>
    <xdr:to>
      <xdr:col>46</xdr:col>
      <xdr:colOff>38100</xdr:colOff>
      <xdr:row>83</xdr:row>
      <xdr:rowOff>117475</xdr:rowOff>
    </xdr:to>
    <xdr:sp macro="" textlink="">
      <xdr:nvSpPr>
        <xdr:cNvPr id="350" name="フローチャート: 判断 349">
          <a:extLst>
            <a:ext uri="{FF2B5EF4-FFF2-40B4-BE49-F238E27FC236}">
              <a16:creationId xmlns:a16="http://schemas.microsoft.com/office/drawing/2014/main" id="{AD159287-81BC-475F-8DD8-96A47484DB22}"/>
            </a:ext>
          </a:extLst>
        </xdr:cNvPr>
        <xdr:cNvSpPr/>
      </xdr:nvSpPr>
      <xdr:spPr>
        <a:xfrm>
          <a:off x="8699500" y="142462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83</xdr:row>
      <xdr:rowOff>4445</xdr:rowOff>
    </xdr:from>
    <xdr:to>
      <xdr:col>41</xdr:col>
      <xdr:colOff>101600</xdr:colOff>
      <xdr:row>83</xdr:row>
      <xdr:rowOff>106045</xdr:rowOff>
    </xdr:to>
    <xdr:sp macro="" textlink="">
      <xdr:nvSpPr>
        <xdr:cNvPr id="351" name="フローチャート: 判断 350">
          <a:extLst>
            <a:ext uri="{FF2B5EF4-FFF2-40B4-BE49-F238E27FC236}">
              <a16:creationId xmlns:a16="http://schemas.microsoft.com/office/drawing/2014/main" id="{2D7E07BB-BCA6-4EF4-AFDB-0DB381E6BC63}"/>
            </a:ext>
          </a:extLst>
        </xdr:cNvPr>
        <xdr:cNvSpPr/>
      </xdr:nvSpPr>
      <xdr:spPr>
        <a:xfrm>
          <a:off x="7810500" y="142347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83</xdr:row>
      <xdr:rowOff>44450</xdr:rowOff>
    </xdr:from>
    <xdr:to>
      <xdr:col>36</xdr:col>
      <xdr:colOff>165100</xdr:colOff>
      <xdr:row>83</xdr:row>
      <xdr:rowOff>146050</xdr:rowOff>
    </xdr:to>
    <xdr:sp macro="" textlink="">
      <xdr:nvSpPr>
        <xdr:cNvPr id="352" name="フローチャート: 判断 351">
          <a:extLst>
            <a:ext uri="{FF2B5EF4-FFF2-40B4-BE49-F238E27FC236}">
              <a16:creationId xmlns:a16="http://schemas.microsoft.com/office/drawing/2014/main" id="{CE1C2F49-6FE2-47DC-A0DC-83521AF7090D}"/>
            </a:ext>
          </a:extLst>
        </xdr:cNvPr>
        <xdr:cNvSpPr/>
      </xdr:nvSpPr>
      <xdr:spPr>
        <a:xfrm>
          <a:off x="6921500" y="1427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53" name="テキスト ボックス 352">
          <a:extLst>
            <a:ext uri="{FF2B5EF4-FFF2-40B4-BE49-F238E27FC236}">
              <a16:creationId xmlns:a16="http://schemas.microsoft.com/office/drawing/2014/main" id="{771C56D8-811B-463E-9BDA-DEA3E4C00504}"/>
            </a:ext>
          </a:extLst>
        </xdr:cNvPr>
        <xdr:cNvSpPr txBox="1"/>
      </xdr:nvSpPr>
      <xdr:spPr>
        <a:xfrm>
          <a:off x="10287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54" name="テキスト ボックス 353">
          <a:extLst>
            <a:ext uri="{FF2B5EF4-FFF2-40B4-BE49-F238E27FC236}">
              <a16:creationId xmlns:a16="http://schemas.microsoft.com/office/drawing/2014/main" id="{C61EBFFB-7695-48D0-BFA3-C805ED2E4A1A}"/>
            </a:ext>
          </a:extLst>
        </xdr:cNvPr>
        <xdr:cNvSpPr txBox="1"/>
      </xdr:nvSpPr>
      <xdr:spPr>
        <a:xfrm>
          <a:off x="944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55" name="テキスト ボックス 354">
          <a:extLst>
            <a:ext uri="{FF2B5EF4-FFF2-40B4-BE49-F238E27FC236}">
              <a16:creationId xmlns:a16="http://schemas.microsoft.com/office/drawing/2014/main" id="{1ADD1343-AC46-4CB5-91D8-F31E031E4BD4}"/>
            </a:ext>
          </a:extLst>
        </xdr:cNvPr>
        <xdr:cNvSpPr txBox="1"/>
      </xdr:nvSpPr>
      <xdr:spPr>
        <a:xfrm>
          <a:off x="855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56" name="テキスト ボックス 355">
          <a:extLst>
            <a:ext uri="{FF2B5EF4-FFF2-40B4-BE49-F238E27FC236}">
              <a16:creationId xmlns:a16="http://schemas.microsoft.com/office/drawing/2014/main" id="{14E287EE-9167-4623-A8E2-5089D5E7B099}"/>
            </a:ext>
          </a:extLst>
        </xdr:cNvPr>
        <xdr:cNvSpPr txBox="1"/>
      </xdr:nvSpPr>
      <xdr:spPr>
        <a:xfrm>
          <a:off x="767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57" name="テキスト ボックス 356">
          <a:extLst>
            <a:ext uri="{FF2B5EF4-FFF2-40B4-BE49-F238E27FC236}">
              <a16:creationId xmlns:a16="http://schemas.microsoft.com/office/drawing/2014/main" id="{F3C67499-320A-417B-85AE-20F323A2A5CC}"/>
            </a:ext>
          </a:extLst>
        </xdr:cNvPr>
        <xdr:cNvSpPr txBox="1"/>
      </xdr:nvSpPr>
      <xdr:spPr>
        <a:xfrm>
          <a:off x="678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82</xdr:row>
      <xdr:rowOff>90170</xdr:rowOff>
    </xdr:from>
    <xdr:to>
      <xdr:col>55</xdr:col>
      <xdr:colOff>50800</xdr:colOff>
      <xdr:row>83</xdr:row>
      <xdr:rowOff>20320</xdr:rowOff>
    </xdr:to>
    <xdr:sp macro="" textlink="">
      <xdr:nvSpPr>
        <xdr:cNvPr id="358" name="楕円 357">
          <a:extLst>
            <a:ext uri="{FF2B5EF4-FFF2-40B4-BE49-F238E27FC236}">
              <a16:creationId xmlns:a16="http://schemas.microsoft.com/office/drawing/2014/main" id="{521C4420-F78E-4B72-8E89-47F109DAE841}"/>
            </a:ext>
          </a:extLst>
        </xdr:cNvPr>
        <xdr:cNvSpPr/>
      </xdr:nvSpPr>
      <xdr:spPr>
        <a:xfrm>
          <a:off x="10426700" y="141490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81</xdr:row>
      <xdr:rowOff>113047</xdr:rowOff>
    </xdr:from>
    <xdr:ext cx="469744" cy="259045"/>
    <xdr:sp macro="" textlink="">
      <xdr:nvSpPr>
        <xdr:cNvPr id="359" name="【福祉施設】&#10;一人当たり面積該当値テキスト">
          <a:extLst>
            <a:ext uri="{FF2B5EF4-FFF2-40B4-BE49-F238E27FC236}">
              <a16:creationId xmlns:a16="http://schemas.microsoft.com/office/drawing/2014/main" id="{FF5F53F9-ECCE-4688-B1A1-F43F66C51A33}"/>
            </a:ext>
          </a:extLst>
        </xdr:cNvPr>
        <xdr:cNvSpPr txBox="1"/>
      </xdr:nvSpPr>
      <xdr:spPr>
        <a:xfrm>
          <a:off x="10515600" y="140004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82</xdr:row>
      <xdr:rowOff>90170</xdr:rowOff>
    </xdr:from>
    <xdr:to>
      <xdr:col>50</xdr:col>
      <xdr:colOff>165100</xdr:colOff>
      <xdr:row>83</xdr:row>
      <xdr:rowOff>20320</xdr:rowOff>
    </xdr:to>
    <xdr:sp macro="" textlink="">
      <xdr:nvSpPr>
        <xdr:cNvPr id="360" name="楕円 359">
          <a:extLst>
            <a:ext uri="{FF2B5EF4-FFF2-40B4-BE49-F238E27FC236}">
              <a16:creationId xmlns:a16="http://schemas.microsoft.com/office/drawing/2014/main" id="{B7E30AB0-0E4D-435F-BB6F-86ADC36CB6C7}"/>
            </a:ext>
          </a:extLst>
        </xdr:cNvPr>
        <xdr:cNvSpPr/>
      </xdr:nvSpPr>
      <xdr:spPr>
        <a:xfrm>
          <a:off x="9588500" y="141490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82</xdr:row>
      <xdr:rowOff>140970</xdr:rowOff>
    </xdr:from>
    <xdr:to>
      <xdr:col>55</xdr:col>
      <xdr:colOff>0</xdr:colOff>
      <xdr:row>82</xdr:row>
      <xdr:rowOff>140970</xdr:rowOff>
    </xdr:to>
    <xdr:cxnSp macro="">
      <xdr:nvCxnSpPr>
        <xdr:cNvPr id="361" name="直線コネクタ 360">
          <a:extLst>
            <a:ext uri="{FF2B5EF4-FFF2-40B4-BE49-F238E27FC236}">
              <a16:creationId xmlns:a16="http://schemas.microsoft.com/office/drawing/2014/main" id="{2E166DB4-B75D-4DD9-95AD-B01124A79F1E}"/>
            </a:ext>
          </a:extLst>
        </xdr:cNvPr>
        <xdr:cNvCxnSpPr/>
      </xdr:nvCxnSpPr>
      <xdr:spPr>
        <a:xfrm>
          <a:off x="9639300" y="1419987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82</xdr:row>
      <xdr:rowOff>90170</xdr:rowOff>
    </xdr:from>
    <xdr:to>
      <xdr:col>46</xdr:col>
      <xdr:colOff>38100</xdr:colOff>
      <xdr:row>83</xdr:row>
      <xdr:rowOff>20320</xdr:rowOff>
    </xdr:to>
    <xdr:sp macro="" textlink="">
      <xdr:nvSpPr>
        <xdr:cNvPr id="362" name="楕円 361">
          <a:extLst>
            <a:ext uri="{FF2B5EF4-FFF2-40B4-BE49-F238E27FC236}">
              <a16:creationId xmlns:a16="http://schemas.microsoft.com/office/drawing/2014/main" id="{DA6142AC-CF62-40BF-9FF7-985B14D3C230}"/>
            </a:ext>
          </a:extLst>
        </xdr:cNvPr>
        <xdr:cNvSpPr/>
      </xdr:nvSpPr>
      <xdr:spPr>
        <a:xfrm>
          <a:off x="8699500" y="141490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82</xdr:row>
      <xdr:rowOff>140970</xdr:rowOff>
    </xdr:from>
    <xdr:to>
      <xdr:col>50</xdr:col>
      <xdr:colOff>114300</xdr:colOff>
      <xdr:row>82</xdr:row>
      <xdr:rowOff>140970</xdr:rowOff>
    </xdr:to>
    <xdr:cxnSp macro="">
      <xdr:nvCxnSpPr>
        <xdr:cNvPr id="363" name="直線コネクタ 362">
          <a:extLst>
            <a:ext uri="{FF2B5EF4-FFF2-40B4-BE49-F238E27FC236}">
              <a16:creationId xmlns:a16="http://schemas.microsoft.com/office/drawing/2014/main" id="{278CBC82-A488-456C-9C29-77D335333D9C}"/>
            </a:ext>
          </a:extLst>
        </xdr:cNvPr>
        <xdr:cNvCxnSpPr/>
      </xdr:nvCxnSpPr>
      <xdr:spPr>
        <a:xfrm>
          <a:off x="8750300" y="1419987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82</xdr:row>
      <xdr:rowOff>90170</xdr:rowOff>
    </xdr:from>
    <xdr:to>
      <xdr:col>41</xdr:col>
      <xdr:colOff>101600</xdr:colOff>
      <xdr:row>83</xdr:row>
      <xdr:rowOff>20320</xdr:rowOff>
    </xdr:to>
    <xdr:sp macro="" textlink="">
      <xdr:nvSpPr>
        <xdr:cNvPr id="364" name="楕円 363">
          <a:extLst>
            <a:ext uri="{FF2B5EF4-FFF2-40B4-BE49-F238E27FC236}">
              <a16:creationId xmlns:a16="http://schemas.microsoft.com/office/drawing/2014/main" id="{308C606F-66C6-4C71-8227-57709CB6B318}"/>
            </a:ext>
          </a:extLst>
        </xdr:cNvPr>
        <xdr:cNvSpPr/>
      </xdr:nvSpPr>
      <xdr:spPr>
        <a:xfrm>
          <a:off x="7810500" y="141490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82</xdr:row>
      <xdr:rowOff>140970</xdr:rowOff>
    </xdr:from>
    <xdr:to>
      <xdr:col>45</xdr:col>
      <xdr:colOff>177800</xdr:colOff>
      <xdr:row>82</xdr:row>
      <xdr:rowOff>140970</xdr:rowOff>
    </xdr:to>
    <xdr:cxnSp macro="">
      <xdr:nvCxnSpPr>
        <xdr:cNvPr id="365" name="直線コネクタ 364">
          <a:extLst>
            <a:ext uri="{FF2B5EF4-FFF2-40B4-BE49-F238E27FC236}">
              <a16:creationId xmlns:a16="http://schemas.microsoft.com/office/drawing/2014/main" id="{C7BA2934-3B05-45DA-AF16-E90504EBD1AF}"/>
            </a:ext>
          </a:extLst>
        </xdr:cNvPr>
        <xdr:cNvCxnSpPr/>
      </xdr:nvCxnSpPr>
      <xdr:spPr>
        <a:xfrm>
          <a:off x="7861300" y="1419987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82</xdr:row>
      <xdr:rowOff>90170</xdr:rowOff>
    </xdr:from>
    <xdr:to>
      <xdr:col>36</xdr:col>
      <xdr:colOff>165100</xdr:colOff>
      <xdr:row>83</xdr:row>
      <xdr:rowOff>20320</xdr:rowOff>
    </xdr:to>
    <xdr:sp macro="" textlink="">
      <xdr:nvSpPr>
        <xdr:cNvPr id="366" name="楕円 365">
          <a:extLst>
            <a:ext uri="{FF2B5EF4-FFF2-40B4-BE49-F238E27FC236}">
              <a16:creationId xmlns:a16="http://schemas.microsoft.com/office/drawing/2014/main" id="{A99123CD-E60C-484A-83F4-77216EC20D8D}"/>
            </a:ext>
          </a:extLst>
        </xdr:cNvPr>
        <xdr:cNvSpPr/>
      </xdr:nvSpPr>
      <xdr:spPr>
        <a:xfrm>
          <a:off x="6921500" y="141490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82</xdr:row>
      <xdr:rowOff>140970</xdr:rowOff>
    </xdr:from>
    <xdr:to>
      <xdr:col>41</xdr:col>
      <xdr:colOff>50800</xdr:colOff>
      <xdr:row>82</xdr:row>
      <xdr:rowOff>140970</xdr:rowOff>
    </xdr:to>
    <xdr:cxnSp macro="">
      <xdr:nvCxnSpPr>
        <xdr:cNvPr id="367" name="直線コネクタ 366">
          <a:extLst>
            <a:ext uri="{FF2B5EF4-FFF2-40B4-BE49-F238E27FC236}">
              <a16:creationId xmlns:a16="http://schemas.microsoft.com/office/drawing/2014/main" id="{510CA12E-0D95-44A2-BF02-5B3E0B6473B4}"/>
            </a:ext>
          </a:extLst>
        </xdr:cNvPr>
        <xdr:cNvCxnSpPr/>
      </xdr:nvCxnSpPr>
      <xdr:spPr>
        <a:xfrm>
          <a:off x="6972300" y="1419987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83</xdr:row>
      <xdr:rowOff>108602</xdr:rowOff>
    </xdr:from>
    <xdr:ext cx="469744" cy="259045"/>
    <xdr:sp macro="" textlink="">
      <xdr:nvSpPr>
        <xdr:cNvPr id="368" name="n_1aveValue【福祉施設】&#10;一人当たり面積">
          <a:extLst>
            <a:ext uri="{FF2B5EF4-FFF2-40B4-BE49-F238E27FC236}">
              <a16:creationId xmlns:a16="http://schemas.microsoft.com/office/drawing/2014/main" id="{0E061F42-39C4-44A9-BDE3-2F14D4CAE956}"/>
            </a:ext>
          </a:extLst>
        </xdr:cNvPr>
        <xdr:cNvSpPr txBox="1"/>
      </xdr:nvSpPr>
      <xdr:spPr>
        <a:xfrm>
          <a:off x="9391727" y="143389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83</xdr:row>
      <xdr:rowOff>108602</xdr:rowOff>
    </xdr:from>
    <xdr:ext cx="469744" cy="259045"/>
    <xdr:sp macro="" textlink="">
      <xdr:nvSpPr>
        <xdr:cNvPr id="369" name="n_2aveValue【福祉施設】&#10;一人当たり面積">
          <a:extLst>
            <a:ext uri="{FF2B5EF4-FFF2-40B4-BE49-F238E27FC236}">
              <a16:creationId xmlns:a16="http://schemas.microsoft.com/office/drawing/2014/main" id="{5D7F7426-58D1-41B1-938D-3BAD7BDF24C9}"/>
            </a:ext>
          </a:extLst>
        </xdr:cNvPr>
        <xdr:cNvSpPr txBox="1"/>
      </xdr:nvSpPr>
      <xdr:spPr>
        <a:xfrm>
          <a:off x="8515427" y="143389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83</xdr:row>
      <xdr:rowOff>97172</xdr:rowOff>
    </xdr:from>
    <xdr:ext cx="469744" cy="259045"/>
    <xdr:sp macro="" textlink="">
      <xdr:nvSpPr>
        <xdr:cNvPr id="370" name="n_3aveValue【福祉施設】&#10;一人当たり面積">
          <a:extLst>
            <a:ext uri="{FF2B5EF4-FFF2-40B4-BE49-F238E27FC236}">
              <a16:creationId xmlns:a16="http://schemas.microsoft.com/office/drawing/2014/main" id="{4BA42A5D-774F-4E04-812E-EC824B7099C9}"/>
            </a:ext>
          </a:extLst>
        </xdr:cNvPr>
        <xdr:cNvSpPr txBox="1"/>
      </xdr:nvSpPr>
      <xdr:spPr>
        <a:xfrm>
          <a:off x="7626427" y="143275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83</xdr:row>
      <xdr:rowOff>137177</xdr:rowOff>
    </xdr:from>
    <xdr:ext cx="469744" cy="259045"/>
    <xdr:sp macro="" textlink="">
      <xdr:nvSpPr>
        <xdr:cNvPr id="371" name="n_4aveValue【福祉施設】&#10;一人当たり面積">
          <a:extLst>
            <a:ext uri="{FF2B5EF4-FFF2-40B4-BE49-F238E27FC236}">
              <a16:creationId xmlns:a16="http://schemas.microsoft.com/office/drawing/2014/main" id="{50774B6C-5B3F-4536-B452-7990EFF77539}"/>
            </a:ext>
          </a:extLst>
        </xdr:cNvPr>
        <xdr:cNvSpPr txBox="1"/>
      </xdr:nvSpPr>
      <xdr:spPr>
        <a:xfrm>
          <a:off x="6737427" y="143675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81</xdr:row>
      <xdr:rowOff>36847</xdr:rowOff>
    </xdr:from>
    <xdr:ext cx="469744" cy="259045"/>
    <xdr:sp macro="" textlink="">
      <xdr:nvSpPr>
        <xdr:cNvPr id="372" name="n_1mainValue【福祉施設】&#10;一人当たり面積">
          <a:extLst>
            <a:ext uri="{FF2B5EF4-FFF2-40B4-BE49-F238E27FC236}">
              <a16:creationId xmlns:a16="http://schemas.microsoft.com/office/drawing/2014/main" id="{EB65DA20-DD5F-47AF-A25E-2A96EDD5B73E}"/>
            </a:ext>
          </a:extLst>
        </xdr:cNvPr>
        <xdr:cNvSpPr txBox="1"/>
      </xdr:nvSpPr>
      <xdr:spPr>
        <a:xfrm>
          <a:off x="9391727" y="139242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81</xdr:row>
      <xdr:rowOff>36847</xdr:rowOff>
    </xdr:from>
    <xdr:ext cx="469744" cy="259045"/>
    <xdr:sp macro="" textlink="">
      <xdr:nvSpPr>
        <xdr:cNvPr id="373" name="n_2mainValue【福祉施設】&#10;一人当たり面積">
          <a:extLst>
            <a:ext uri="{FF2B5EF4-FFF2-40B4-BE49-F238E27FC236}">
              <a16:creationId xmlns:a16="http://schemas.microsoft.com/office/drawing/2014/main" id="{1974F299-A440-4EE3-9223-B6925EA9AEDF}"/>
            </a:ext>
          </a:extLst>
        </xdr:cNvPr>
        <xdr:cNvSpPr txBox="1"/>
      </xdr:nvSpPr>
      <xdr:spPr>
        <a:xfrm>
          <a:off x="8515427" y="139242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81</xdr:row>
      <xdr:rowOff>36847</xdr:rowOff>
    </xdr:from>
    <xdr:ext cx="469744" cy="259045"/>
    <xdr:sp macro="" textlink="">
      <xdr:nvSpPr>
        <xdr:cNvPr id="374" name="n_3mainValue【福祉施設】&#10;一人当たり面積">
          <a:extLst>
            <a:ext uri="{FF2B5EF4-FFF2-40B4-BE49-F238E27FC236}">
              <a16:creationId xmlns:a16="http://schemas.microsoft.com/office/drawing/2014/main" id="{3145FE00-0EE1-45D3-8808-35EC9BF54995}"/>
            </a:ext>
          </a:extLst>
        </xdr:cNvPr>
        <xdr:cNvSpPr txBox="1"/>
      </xdr:nvSpPr>
      <xdr:spPr>
        <a:xfrm>
          <a:off x="7626427" y="139242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81</xdr:row>
      <xdr:rowOff>36847</xdr:rowOff>
    </xdr:from>
    <xdr:ext cx="469744" cy="259045"/>
    <xdr:sp macro="" textlink="">
      <xdr:nvSpPr>
        <xdr:cNvPr id="375" name="n_4mainValue【福祉施設】&#10;一人当たり面積">
          <a:extLst>
            <a:ext uri="{FF2B5EF4-FFF2-40B4-BE49-F238E27FC236}">
              <a16:creationId xmlns:a16="http://schemas.microsoft.com/office/drawing/2014/main" id="{3E8FCAF3-B806-4AC6-80E2-83A2CF022F0C}"/>
            </a:ext>
          </a:extLst>
        </xdr:cNvPr>
        <xdr:cNvSpPr txBox="1"/>
      </xdr:nvSpPr>
      <xdr:spPr>
        <a:xfrm>
          <a:off x="6737427" y="139242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76" name="正方形/長方形 375">
          <a:extLst>
            <a:ext uri="{FF2B5EF4-FFF2-40B4-BE49-F238E27FC236}">
              <a16:creationId xmlns:a16="http://schemas.microsoft.com/office/drawing/2014/main" id="{5DF2D361-84D6-45B7-8ABE-3B8BB4BBB843}"/>
            </a:ext>
          </a:extLst>
        </xdr:cNvPr>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77" name="正方形/長方形 376">
          <a:extLst>
            <a:ext uri="{FF2B5EF4-FFF2-40B4-BE49-F238E27FC236}">
              <a16:creationId xmlns:a16="http://schemas.microsoft.com/office/drawing/2014/main" id="{0F772919-B8D4-476A-A019-4C82E8D1559B}"/>
            </a:ext>
          </a:extLst>
        </xdr:cNvPr>
        <xdr:cNvSpPr/>
      </xdr:nvSpPr>
      <xdr:spPr>
        <a:xfrm>
          <a:off x="8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78" name="正方形/長方形 377">
          <a:extLst>
            <a:ext uri="{FF2B5EF4-FFF2-40B4-BE49-F238E27FC236}">
              <a16:creationId xmlns:a16="http://schemas.microsoft.com/office/drawing/2014/main" id="{E97854E1-CB81-4BD0-B99A-36DCB61CCC33}"/>
            </a:ext>
          </a:extLst>
        </xdr:cNvPr>
        <xdr:cNvSpPr/>
      </xdr:nvSpPr>
      <xdr:spPr>
        <a:xfrm>
          <a:off x="8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79" name="正方形/長方形 378">
          <a:extLst>
            <a:ext uri="{FF2B5EF4-FFF2-40B4-BE49-F238E27FC236}">
              <a16:creationId xmlns:a16="http://schemas.microsoft.com/office/drawing/2014/main" id="{78B77794-F6F0-4CD3-BFA7-6C79327D88BC}"/>
            </a:ext>
          </a:extLst>
        </xdr:cNvPr>
        <xdr:cNvSpPr/>
      </xdr:nvSpPr>
      <xdr:spPr>
        <a:xfrm>
          <a:off x="190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80" name="正方形/長方形 379">
          <a:extLst>
            <a:ext uri="{FF2B5EF4-FFF2-40B4-BE49-F238E27FC236}">
              <a16:creationId xmlns:a16="http://schemas.microsoft.com/office/drawing/2014/main" id="{8CF16969-BF4E-4C26-9966-5EB8A3A61A48}"/>
            </a:ext>
          </a:extLst>
        </xdr:cNvPr>
        <xdr:cNvSpPr/>
      </xdr:nvSpPr>
      <xdr:spPr>
        <a:xfrm>
          <a:off x="190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81" name="正方形/長方形 380">
          <a:extLst>
            <a:ext uri="{FF2B5EF4-FFF2-40B4-BE49-F238E27FC236}">
              <a16:creationId xmlns:a16="http://schemas.microsoft.com/office/drawing/2014/main" id="{DFC3E0E2-947A-48D1-B9DA-4943899248AA}"/>
            </a:ext>
          </a:extLst>
        </xdr:cNvPr>
        <xdr:cNvSpPr/>
      </xdr:nvSpPr>
      <xdr:spPr>
        <a:xfrm>
          <a:off x="3048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82" name="正方形/長方形 381">
          <a:extLst>
            <a:ext uri="{FF2B5EF4-FFF2-40B4-BE49-F238E27FC236}">
              <a16:creationId xmlns:a16="http://schemas.microsoft.com/office/drawing/2014/main" id="{34E46F12-221D-45AE-BFC8-F5BF1FAD341A}"/>
            </a:ext>
          </a:extLst>
        </xdr:cNvPr>
        <xdr:cNvSpPr/>
      </xdr:nvSpPr>
      <xdr:spPr>
        <a:xfrm>
          <a:off x="3048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83" name="正方形/長方形 382">
          <a:extLst>
            <a:ext uri="{FF2B5EF4-FFF2-40B4-BE49-F238E27FC236}">
              <a16:creationId xmlns:a16="http://schemas.microsoft.com/office/drawing/2014/main" id="{AB1DCB62-8E8C-49E5-8FE1-6314C3E80E9A}"/>
            </a:ext>
          </a:extLst>
        </xdr:cNvPr>
        <xdr:cNvSpPr/>
      </xdr:nvSpPr>
      <xdr:spPr>
        <a:xfrm>
          <a:off x="762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96</xdr:row>
      <xdr:rowOff>114300</xdr:rowOff>
    </xdr:from>
    <xdr:ext cx="298543" cy="225703"/>
    <xdr:sp macro="" textlink="">
      <xdr:nvSpPr>
        <xdr:cNvPr id="384" name="テキスト ボックス 383">
          <a:extLst>
            <a:ext uri="{FF2B5EF4-FFF2-40B4-BE49-F238E27FC236}">
              <a16:creationId xmlns:a16="http://schemas.microsoft.com/office/drawing/2014/main" id="{E0222E0D-FAA8-4FB9-95EE-08CC036C0C57}"/>
            </a:ext>
          </a:extLst>
        </xdr:cNvPr>
        <xdr:cNvSpPr txBox="1"/>
      </xdr:nvSpPr>
      <xdr:spPr>
        <a:xfrm>
          <a:off x="723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111</xdr:row>
      <xdr:rowOff>19050</xdr:rowOff>
    </xdr:from>
    <xdr:to>
      <xdr:col>28</xdr:col>
      <xdr:colOff>114300</xdr:colOff>
      <xdr:row>111</xdr:row>
      <xdr:rowOff>19050</xdr:rowOff>
    </xdr:to>
    <xdr:cxnSp macro="">
      <xdr:nvCxnSpPr>
        <xdr:cNvPr id="385" name="直線コネクタ 384">
          <a:extLst>
            <a:ext uri="{FF2B5EF4-FFF2-40B4-BE49-F238E27FC236}">
              <a16:creationId xmlns:a16="http://schemas.microsoft.com/office/drawing/2014/main" id="{1C16869B-E5E8-49CF-A686-9C7D991E3C78}"/>
            </a:ext>
          </a:extLst>
        </xdr:cNvPr>
        <xdr:cNvCxnSpPr/>
      </xdr:nvCxnSpPr>
      <xdr:spPr>
        <a:xfrm>
          <a:off x="762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110</xdr:row>
      <xdr:rowOff>48277</xdr:rowOff>
    </xdr:from>
    <xdr:ext cx="467179" cy="259045"/>
    <xdr:sp macro="" textlink="">
      <xdr:nvSpPr>
        <xdr:cNvPr id="386" name="テキスト ボックス 385">
          <a:extLst>
            <a:ext uri="{FF2B5EF4-FFF2-40B4-BE49-F238E27FC236}">
              <a16:creationId xmlns:a16="http://schemas.microsoft.com/office/drawing/2014/main" id="{5B9B60E9-378A-4B09-90C6-A763C47720A0}"/>
            </a:ext>
          </a:extLst>
        </xdr:cNvPr>
        <xdr:cNvSpPr txBox="1"/>
      </xdr:nvSpPr>
      <xdr:spPr>
        <a:xfrm>
          <a:off x="294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109</xdr:row>
      <xdr:rowOff>35379</xdr:rowOff>
    </xdr:from>
    <xdr:to>
      <xdr:col>28</xdr:col>
      <xdr:colOff>114300</xdr:colOff>
      <xdr:row>109</xdr:row>
      <xdr:rowOff>35379</xdr:rowOff>
    </xdr:to>
    <xdr:cxnSp macro="">
      <xdr:nvCxnSpPr>
        <xdr:cNvPr id="387" name="直線コネクタ 386">
          <a:extLst>
            <a:ext uri="{FF2B5EF4-FFF2-40B4-BE49-F238E27FC236}">
              <a16:creationId xmlns:a16="http://schemas.microsoft.com/office/drawing/2014/main" id="{1E8E8564-268B-494F-9266-5BD14C422446}"/>
            </a:ext>
          </a:extLst>
        </xdr:cNvPr>
        <xdr:cNvCxnSpPr/>
      </xdr:nvCxnSpPr>
      <xdr:spPr>
        <a:xfrm>
          <a:off x="762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108</xdr:row>
      <xdr:rowOff>64606</xdr:rowOff>
    </xdr:from>
    <xdr:ext cx="467179" cy="259045"/>
    <xdr:sp macro="" textlink="">
      <xdr:nvSpPr>
        <xdr:cNvPr id="388" name="テキスト ボックス 387">
          <a:extLst>
            <a:ext uri="{FF2B5EF4-FFF2-40B4-BE49-F238E27FC236}">
              <a16:creationId xmlns:a16="http://schemas.microsoft.com/office/drawing/2014/main" id="{736C1805-0B18-4406-9873-7DC35B3B6FB7}"/>
            </a:ext>
          </a:extLst>
        </xdr:cNvPr>
        <xdr:cNvSpPr txBox="1"/>
      </xdr:nvSpPr>
      <xdr:spPr>
        <a:xfrm>
          <a:off x="294821" y="1858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107</xdr:row>
      <xdr:rowOff>51707</xdr:rowOff>
    </xdr:from>
    <xdr:to>
      <xdr:col>28</xdr:col>
      <xdr:colOff>114300</xdr:colOff>
      <xdr:row>107</xdr:row>
      <xdr:rowOff>51707</xdr:rowOff>
    </xdr:to>
    <xdr:cxnSp macro="">
      <xdr:nvCxnSpPr>
        <xdr:cNvPr id="389" name="直線コネクタ 388">
          <a:extLst>
            <a:ext uri="{FF2B5EF4-FFF2-40B4-BE49-F238E27FC236}">
              <a16:creationId xmlns:a16="http://schemas.microsoft.com/office/drawing/2014/main" id="{53752980-BE5D-4224-8CCC-9DE8928BAF17}"/>
            </a:ext>
          </a:extLst>
        </xdr:cNvPr>
        <xdr:cNvCxnSpPr/>
      </xdr:nvCxnSpPr>
      <xdr:spPr>
        <a:xfrm>
          <a:off x="762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106</xdr:row>
      <xdr:rowOff>80934</xdr:rowOff>
    </xdr:from>
    <xdr:ext cx="403059" cy="259045"/>
    <xdr:sp macro="" textlink="">
      <xdr:nvSpPr>
        <xdr:cNvPr id="390" name="テキスト ボックス 389">
          <a:extLst>
            <a:ext uri="{FF2B5EF4-FFF2-40B4-BE49-F238E27FC236}">
              <a16:creationId xmlns:a16="http://schemas.microsoft.com/office/drawing/2014/main" id="{2BD8B893-68BA-43D4-A41D-4BDAEEA171D3}"/>
            </a:ext>
          </a:extLst>
        </xdr:cNvPr>
        <xdr:cNvSpPr txBox="1"/>
      </xdr:nvSpPr>
      <xdr:spPr>
        <a:xfrm>
          <a:off x="358941" y="1825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105</xdr:row>
      <xdr:rowOff>68036</xdr:rowOff>
    </xdr:from>
    <xdr:to>
      <xdr:col>28</xdr:col>
      <xdr:colOff>114300</xdr:colOff>
      <xdr:row>105</xdr:row>
      <xdr:rowOff>68036</xdr:rowOff>
    </xdr:to>
    <xdr:cxnSp macro="">
      <xdr:nvCxnSpPr>
        <xdr:cNvPr id="391" name="直線コネクタ 390">
          <a:extLst>
            <a:ext uri="{FF2B5EF4-FFF2-40B4-BE49-F238E27FC236}">
              <a16:creationId xmlns:a16="http://schemas.microsoft.com/office/drawing/2014/main" id="{B2C95D88-0EC9-41BA-852D-916D5380BCDC}"/>
            </a:ext>
          </a:extLst>
        </xdr:cNvPr>
        <xdr:cNvCxnSpPr/>
      </xdr:nvCxnSpPr>
      <xdr:spPr>
        <a:xfrm>
          <a:off x="762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104</xdr:row>
      <xdr:rowOff>97263</xdr:rowOff>
    </xdr:from>
    <xdr:ext cx="403059" cy="259045"/>
    <xdr:sp macro="" textlink="">
      <xdr:nvSpPr>
        <xdr:cNvPr id="392" name="テキスト ボックス 391">
          <a:extLst>
            <a:ext uri="{FF2B5EF4-FFF2-40B4-BE49-F238E27FC236}">
              <a16:creationId xmlns:a16="http://schemas.microsoft.com/office/drawing/2014/main" id="{7F8299BC-3202-41D9-8018-853F8124041F}"/>
            </a:ext>
          </a:extLst>
        </xdr:cNvPr>
        <xdr:cNvSpPr txBox="1"/>
      </xdr:nvSpPr>
      <xdr:spPr>
        <a:xfrm>
          <a:off x="358941" y="1792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84364</xdr:rowOff>
    </xdr:from>
    <xdr:to>
      <xdr:col>28</xdr:col>
      <xdr:colOff>114300</xdr:colOff>
      <xdr:row>103</xdr:row>
      <xdr:rowOff>84364</xdr:rowOff>
    </xdr:to>
    <xdr:cxnSp macro="">
      <xdr:nvCxnSpPr>
        <xdr:cNvPr id="393" name="直線コネクタ 392">
          <a:extLst>
            <a:ext uri="{FF2B5EF4-FFF2-40B4-BE49-F238E27FC236}">
              <a16:creationId xmlns:a16="http://schemas.microsoft.com/office/drawing/2014/main" id="{71DF2D7E-EA00-43A2-A252-DD79EA6D44B0}"/>
            </a:ext>
          </a:extLst>
        </xdr:cNvPr>
        <xdr:cNvCxnSpPr/>
      </xdr:nvCxnSpPr>
      <xdr:spPr>
        <a:xfrm>
          <a:off x="762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102</xdr:row>
      <xdr:rowOff>113591</xdr:rowOff>
    </xdr:from>
    <xdr:ext cx="403059" cy="259045"/>
    <xdr:sp macro="" textlink="">
      <xdr:nvSpPr>
        <xdr:cNvPr id="394" name="テキスト ボックス 393">
          <a:extLst>
            <a:ext uri="{FF2B5EF4-FFF2-40B4-BE49-F238E27FC236}">
              <a16:creationId xmlns:a16="http://schemas.microsoft.com/office/drawing/2014/main" id="{51FA84E2-6E92-4113-931B-A96481D6460E}"/>
            </a:ext>
          </a:extLst>
        </xdr:cNvPr>
        <xdr:cNvSpPr txBox="1"/>
      </xdr:nvSpPr>
      <xdr:spPr>
        <a:xfrm>
          <a:off x="358941" y="1760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100693</xdr:rowOff>
    </xdr:from>
    <xdr:to>
      <xdr:col>28</xdr:col>
      <xdr:colOff>114300</xdr:colOff>
      <xdr:row>101</xdr:row>
      <xdr:rowOff>100693</xdr:rowOff>
    </xdr:to>
    <xdr:cxnSp macro="">
      <xdr:nvCxnSpPr>
        <xdr:cNvPr id="395" name="直線コネクタ 394">
          <a:extLst>
            <a:ext uri="{FF2B5EF4-FFF2-40B4-BE49-F238E27FC236}">
              <a16:creationId xmlns:a16="http://schemas.microsoft.com/office/drawing/2014/main" id="{02130519-ED1B-4273-AAD6-1214F6B4AA17}"/>
            </a:ext>
          </a:extLst>
        </xdr:cNvPr>
        <xdr:cNvCxnSpPr/>
      </xdr:nvCxnSpPr>
      <xdr:spPr>
        <a:xfrm>
          <a:off x="762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100</xdr:row>
      <xdr:rowOff>129920</xdr:rowOff>
    </xdr:from>
    <xdr:ext cx="403059" cy="259045"/>
    <xdr:sp macro="" textlink="">
      <xdr:nvSpPr>
        <xdr:cNvPr id="396" name="テキスト ボックス 395">
          <a:extLst>
            <a:ext uri="{FF2B5EF4-FFF2-40B4-BE49-F238E27FC236}">
              <a16:creationId xmlns:a16="http://schemas.microsoft.com/office/drawing/2014/main" id="{199C14E8-923A-46F8-8E38-7313F8E2ECF4}"/>
            </a:ext>
          </a:extLst>
        </xdr:cNvPr>
        <xdr:cNvSpPr txBox="1"/>
      </xdr:nvSpPr>
      <xdr:spPr>
        <a:xfrm>
          <a:off x="358941" y="1727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117021</xdr:rowOff>
    </xdr:from>
    <xdr:to>
      <xdr:col>28</xdr:col>
      <xdr:colOff>114300</xdr:colOff>
      <xdr:row>99</xdr:row>
      <xdr:rowOff>117021</xdr:rowOff>
    </xdr:to>
    <xdr:cxnSp macro="">
      <xdr:nvCxnSpPr>
        <xdr:cNvPr id="397" name="直線コネクタ 396">
          <a:extLst>
            <a:ext uri="{FF2B5EF4-FFF2-40B4-BE49-F238E27FC236}">
              <a16:creationId xmlns:a16="http://schemas.microsoft.com/office/drawing/2014/main" id="{6A9ADA04-3580-44F2-9D0F-ABD1C0E590D9}"/>
            </a:ext>
          </a:extLst>
        </xdr:cNvPr>
        <xdr:cNvCxnSpPr/>
      </xdr:nvCxnSpPr>
      <xdr:spPr>
        <a:xfrm>
          <a:off x="762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98</xdr:row>
      <xdr:rowOff>146248</xdr:rowOff>
    </xdr:from>
    <xdr:ext cx="338939" cy="259045"/>
    <xdr:sp macro="" textlink="">
      <xdr:nvSpPr>
        <xdr:cNvPr id="398" name="テキスト ボックス 397">
          <a:extLst>
            <a:ext uri="{FF2B5EF4-FFF2-40B4-BE49-F238E27FC236}">
              <a16:creationId xmlns:a16="http://schemas.microsoft.com/office/drawing/2014/main" id="{4BE11FC0-7919-4ACD-8E10-5B2DFAEE1C44}"/>
            </a:ext>
          </a:extLst>
        </xdr:cNvPr>
        <xdr:cNvSpPr txBox="1"/>
      </xdr:nvSpPr>
      <xdr:spPr>
        <a:xfrm>
          <a:off x="423061" y="1694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114300</xdr:colOff>
      <xdr:row>97</xdr:row>
      <xdr:rowOff>133350</xdr:rowOff>
    </xdr:to>
    <xdr:cxnSp macro="">
      <xdr:nvCxnSpPr>
        <xdr:cNvPr id="399" name="直線コネクタ 398">
          <a:extLst>
            <a:ext uri="{FF2B5EF4-FFF2-40B4-BE49-F238E27FC236}">
              <a16:creationId xmlns:a16="http://schemas.microsoft.com/office/drawing/2014/main" id="{B57144DE-42B9-4903-AFAB-51341B967517}"/>
            </a:ext>
          </a:extLst>
        </xdr:cNvPr>
        <xdr:cNvCxnSpPr/>
      </xdr:nvCxnSpPr>
      <xdr:spPr>
        <a:xfrm>
          <a:off x="762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97</xdr:row>
      <xdr:rowOff>133350</xdr:rowOff>
    </xdr:from>
    <xdr:to>
      <xdr:col>28</xdr:col>
      <xdr:colOff>152400</xdr:colOff>
      <xdr:row>111</xdr:row>
      <xdr:rowOff>19050</xdr:rowOff>
    </xdr:to>
    <xdr:sp macro="" textlink="">
      <xdr:nvSpPr>
        <xdr:cNvPr id="400" name="【市民会館】&#10;有形固定資産減価償却率グラフ枠">
          <a:extLst>
            <a:ext uri="{FF2B5EF4-FFF2-40B4-BE49-F238E27FC236}">
              <a16:creationId xmlns:a16="http://schemas.microsoft.com/office/drawing/2014/main" id="{C29838A2-6747-4176-8014-4CDA9E43DA48}"/>
            </a:ext>
          </a:extLst>
        </xdr:cNvPr>
        <xdr:cNvSpPr/>
      </xdr:nvSpPr>
      <xdr:spPr>
        <a:xfrm>
          <a:off x="762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99</xdr:row>
      <xdr:rowOff>118655</xdr:rowOff>
    </xdr:from>
    <xdr:to>
      <xdr:col>24</xdr:col>
      <xdr:colOff>62865</xdr:colOff>
      <xdr:row>109</xdr:row>
      <xdr:rowOff>35379</xdr:rowOff>
    </xdr:to>
    <xdr:cxnSp macro="">
      <xdr:nvCxnSpPr>
        <xdr:cNvPr id="401" name="直線コネクタ 400">
          <a:extLst>
            <a:ext uri="{FF2B5EF4-FFF2-40B4-BE49-F238E27FC236}">
              <a16:creationId xmlns:a16="http://schemas.microsoft.com/office/drawing/2014/main" id="{A54F6C03-0265-4A11-B726-07D522989689}"/>
            </a:ext>
          </a:extLst>
        </xdr:cNvPr>
        <xdr:cNvCxnSpPr/>
      </xdr:nvCxnSpPr>
      <xdr:spPr>
        <a:xfrm flipV="1">
          <a:off x="4634865" y="17092205"/>
          <a:ext cx="0" cy="163122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109</xdr:row>
      <xdr:rowOff>39206</xdr:rowOff>
    </xdr:from>
    <xdr:ext cx="469744" cy="259045"/>
    <xdr:sp macro="" textlink="">
      <xdr:nvSpPr>
        <xdr:cNvPr id="402" name="【市民会館】&#10;有形固定資産減価償却率最小値テキスト">
          <a:extLst>
            <a:ext uri="{FF2B5EF4-FFF2-40B4-BE49-F238E27FC236}">
              <a16:creationId xmlns:a16="http://schemas.microsoft.com/office/drawing/2014/main" id="{4C9EC88F-E22B-4B59-8AAA-2F88E34250C6}"/>
            </a:ext>
          </a:extLst>
        </xdr:cNvPr>
        <xdr:cNvSpPr txBox="1"/>
      </xdr:nvSpPr>
      <xdr:spPr>
        <a:xfrm>
          <a:off x="4673600" y="187272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109</xdr:row>
      <xdr:rowOff>35379</xdr:rowOff>
    </xdr:from>
    <xdr:to>
      <xdr:col>24</xdr:col>
      <xdr:colOff>152400</xdr:colOff>
      <xdr:row>109</xdr:row>
      <xdr:rowOff>35379</xdr:rowOff>
    </xdr:to>
    <xdr:cxnSp macro="">
      <xdr:nvCxnSpPr>
        <xdr:cNvPr id="403" name="直線コネクタ 402">
          <a:extLst>
            <a:ext uri="{FF2B5EF4-FFF2-40B4-BE49-F238E27FC236}">
              <a16:creationId xmlns:a16="http://schemas.microsoft.com/office/drawing/2014/main" id="{2DF43ECD-19E4-47CE-B18C-C77249DB68A0}"/>
            </a:ext>
          </a:extLst>
        </xdr:cNvPr>
        <xdr:cNvCxnSpPr/>
      </xdr:nvCxnSpPr>
      <xdr:spPr>
        <a:xfrm>
          <a:off x="4546600" y="1872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98</xdr:row>
      <xdr:rowOff>65332</xdr:rowOff>
    </xdr:from>
    <xdr:ext cx="340478" cy="259045"/>
    <xdr:sp macro="" textlink="">
      <xdr:nvSpPr>
        <xdr:cNvPr id="404" name="【市民会館】&#10;有形固定資産減価償却率最大値テキスト">
          <a:extLst>
            <a:ext uri="{FF2B5EF4-FFF2-40B4-BE49-F238E27FC236}">
              <a16:creationId xmlns:a16="http://schemas.microsoft.com/office/drawing/2014/main" id="{ED0D8A30-65D4-49A2-B641-580E55034677}"/>
            </a:ext>
          </a:extLst>
        </xdr:cNvPr>
        <xdr:cNvSpPr txBox="1"/>
      </xdr:nvSpPr>
      <xdr:spPr>
        <a:xfrm>
          <a:off x="4673600" y="16867432"/>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99</xdr:row>
      <xdr:rowOff>118655</xdr:rowOff>
    </xdr:from>
    <xdr:to>
      <xdr:col>24</xdr:col>
      <xdr:colOff>152400</xdr:colOff>
      <xdr:row>99</xdr:row>
      <xdr:rowOff>118655</xdr:rowOff>
    </xdr:to>
    <xdr:cxnSp macro="">
      <xdr:nvCxnSpPr>
        <xdr:cNvPr id="405" name="直線コネクタ 404">
          <a:extLst>
            <a:ext uri="{FF2B5EF4-FFF2-40B4-BE49-F238E27FC236}">
              <a16:creationId xmlns:a16="http://schemas.microsoft.com/office/drawing/2014/main" id="{E801F55B-13CA-49E7-B516-D41F9FC7BAA3}"/>
            </a:ext>
          </a:extLst>
        </xdr:cNvPr>
        <xdr:cNvCxnSpPr/>
      </xdr:nvCxnSpPr>
      <xdr:spPr>
        <a:xfrm>
          <a:off x="4546600" y="1709220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104</xdr:row>
      <xdr:rowOff>76035</xdr:rowOff>
    </xdr:from>
    <xdr:ext cx="405111" cy="259045"/>
    <xdr:sp macro="" textlink="">
      <xdr:nvSpPr>
        <xdr:cNvPr id="406" name="【市民会館】&#10;有形固定資産減価償却率平均値テキスト">
          <a:extLst>
            <a:ext uri="{FF2B5EF4-FFF2-40B4-BE49-F238E27FC236}">
              <a16:creationId xmlns:a16="http://schemas.microsoft.com/office/drawing/2014/main" id="{86A2381B-F8CE-4AB7-A2CE-0E3E4C52AC1E}"/>
            </a:ext>
          </a:extLst>
        </xdr:cNvPr>
        <xdr:cNvSpPr txBox="1"/>
      </xdr:nvSpPr>
      <xdr:spPr>
        <a:xfrm>
          <a:off x="4673600" y="17906835"/>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105</xdr:row>
      <xdr:rowOff>53158</xdr:rowOff>
    </xdr:from>
    <xdr:to>
      <xdr:col>24</xdr:col>
      <xdr:colOff>114300</xdr:colOff>
      <xdr:row>105</xdr:row>
      <xdr:rowOff>154758</xdr:rowOff>
    </xdr:to>
    <xdr:sp macro="" textlink="">
      <xdr:nvSpPr>
        <xdr:cNvPr id="407" name="フローチャート: 判断 406">
          <a:extLst>
            <a:ext uri="{FF2B5EF4-FFF2-40B4-BE49-F238E27FC236}">
              <a16:creationId xmlns:a16="http://schemas.microsoft.com/office/drawing/2014/main" id="{843795BC-DE23-4743-A1FA-553D22C82B76}"/>
            </a:ext>
          </a:extLst>
        </xdr:cNvPr>
        <xdr:cNvSpPr/>
      </xdr:nvSpPr>
      <xdr:spPr>
        <a:xfrm>
          <a:off x="4584700" y="180554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105</xdr:row>
      <xdr:rowOff>40095</xdr:rowOff>
    </xdr:from>
    <xdr:to>
      <xdr:col>20</xdr:col>
      <xdr:colOff>38100</xdr:colOff>
      <xdr:row>105</xdr:row>
      <xdr:rowOff>141695</xdr:rowOff>
    </xdr:to>
    <xdr:sp macro="" textlink="">
      <xdr:nvSpPr>
        <xdr:cNvPr id="408" name="フローチャート: 判断 407">
          <a:extLst>
            <a:ext uri="{FF2B5EF4-FFF2-40B4-BE49-F238E27FC236}">
              <a16:creationId xmlns:a16="http://schemas.microsoft.com/office/drawing/2014/main" id="{00F9DAB7-A86B-4939-B472-86022FE6B9C7}"/>
            </a:ext>
          </a:extLst>
        </xdr:cNvPr>
        <xdr:cNvSpPr/>
      </xdr:nvSpPr>
      <xdr:spPr>
        <a:xfrm>
          <a:off x="3746500" y="180423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105</xdr:row>
      <xdr:rowOff>17236</xdr:rowOff>
    </xdr:from>
    <xdr:to>
      <xdr:col>15</xdr:col>
      <xdr:colOff>101600</xdr:colOff>
      <xdr:row>105</xdr:row>
      <xdr:rowOff>118836</xdr:rowOff>
    </xdr:to>
    <xdr:sp macro="" textlink="">
      <xdr:nvSpPr>
        <xdr:cNvPr id="409" name="フローチャート: 判断 408">
          <a:extLst>
            <a:ext uri="{FF2B5EF4-FFF2-40B4-BE49-F238E27FC236}">
              <a16:creationId xmlns:a16="http://schemas.microsoft.com/office/drawing/2014/main" id="{94C8576F-EAA7-4554-AB2B-74A1AEE5C88A}"/>
            </a:ext>
          </a:extLst>
        </xdr:cNvPr>
        <xdr:cNvSpPr/>
      </xdr:nvSpPr>
      <xdr:spPr>
        <a:xfrm>
          <a:off x="2857500" y="180194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104</xdr:row>
      <xdr:rowOff>169092</xdr:rowOff>
    </xdr:from>
    <xdr:to>
      <xdr:col>10</xdr:col>
      <xdr:colOff>165100</xdr:colOff>
      <xdr:row>105</xdr:row>
      <xdr:rowOff>99242</xdr:rowOff>
    </xdr:to>
    <xdr:sp macro="" textlink="">
      <xdr:nvSpPr>
        <xdr:cNvPr id="410" name="フローチャート: 判断 409">
          <a:extLst>
            <a:ext uri="{FF2B5EF4-FFF2-40B4-BE49-F238E27FC236}">
              <a16:creationId xmlns:a16="http://schemas.microsoft.com/office/drawing/2014/main" id="{8C5B35D3-B05C-477C-BEB1-98A3B58BE10C}"/>
            </a:ext>
          </a:extLst>
        </xdr:cNvPr>
        <xdr:cNvSpPr/>
      </xdr:nvSpPr>
      <xdr:spPr>
        <a:xfrm>
          <a:off x="1968500" y="179998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104</xdr:row>
      <xdr:rowOff>151130</xdr:rowOff>
    </xdr:from>
    <xdr:to>
      <xdr:col>6</xdr:col>
      <xdr:colOff>38100</xdr:colOff>
      <xdr:row>105</xdr:row>
      <xdr:rowOff>81280</xdr:rowOff>
    </xdr:to>
    <xdr:sp macro="" textlink="">
      <xdr:nvSpPr>
        <xdr:cNvPr id="411" name="フローチャート: 判断 410">
          <a:extLst>
            <a:ext uri="{FF2B5EF4-FFF2-40B4-BE49-F238E27FC236}">
              <a16:creationId xmlns:a16="http://schemas.microsoft.com/office/drawing/2014/main" id="{6B2AA29E-75F6-4F1F-BD3A-61B29FE13F76}"/>
            </a:ext>
          </a:extLst>
        </xdr:cNvPr>
        <xdr:cNvSpPr/>
      </xdr:nvSpPr>
      <xdr:spPr>
        <a:xfrm>
          <a:off x="1079500" y="179819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111</xdr:row>
      <xdr:rowOff>16527</xdr:rowOff>
    </xdr:from>
    <xdr:ext cx="762000" cy="259045"/>
    <xdr:sp macro="" textlink="">
      <xdr:nvSpPr>
        <xdr:cNvPr id="412" name="テキスト ボックス 411">
          <a:extLst>
            <a:ext uri="{FF2B5EF4-FFF2-40B4-BE49-F238E27FC236}">
              <a16:creationId xmlns:a16="http://schemas.microsoft.com/office/drawing/2014/main" id="{6E85DC13-EBB6-44F5-98B9-C88EEFC37DFE}"/>
            </a:ext>
          </a:extLst>
        </xdr:cNvPr>
        <xdr:cNvSpPr txBox="1"/>
      </xdr:nvSpPr>
      <xdr:spPr>
        <a:xfrm>
          <a:off x="4445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111</xdr:row>
      <xdr:rowOff>16527</xdr:rowOff>
    </xdr:from>
    <xdr:ext cx="762000" cy="259045"/>
    <xdr:sp macro="" textlink="">
      <xdr:nvSpPr>
        <xdr:cNvPr id="413" name="テキスト ボックス 412">
          <a:extLst>
            <a:ext uri="{FF2B5EF4-FFF2-40B4-BE49-F238E27FC236}">
              <a16:creationId xmlns:a16="http://schemas.microsoft.com/office/drawing/2014/main" id="{DD67FF5B-19FF-4E07-B08A-0C7065845ACD}"/>
            </a:ext>
          </a:extLst>
        </xdr:cNvPr>
        <xdr:cNvSpPr txBox="1"/>
      </xdr:nvSpPr>
      <xdr:spPr>
        <a:xfrm>
          <a:off x="3606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111</xdr:row>
      <xdr:rowOff>16527</xdr:rowOff>
    </xdr:from>
    <xdr:ext cx="762000" cy="259045"/>
    <xdr:sp macro="" textlink="">
      <xdr:nvSpPr>
        <xdr:cNvPr id="414" name="テキスト ボックス 413">
          <a:extLst>
            <a:ext uri="{FF2B5EF4-FFF2-40B4-BE49-F238E27FC236}">
              <a16:creationId xmlns:a16="http://schemas.microsoft.com/office/drawing/2014/main" id="{D18A9A48-F4AD-4DBA-82AA-994C65AB9993}"/>
            </a:ext>
          </a:extLst>
        </xdr:cNvPr>
        <xdr:cNvSpPr txBox="1"/>
      </xdr:nvSpPr>
      <xdr:spPr>
        <a:xfrm>
          <a:off x="2717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111</xdr:row>
      <xdr:rowOff>16527</xdr:rowOff>
    </xdr:from>
    <xdr:ext cx="762000" cy="259045"/>
    <xdr:sp macro="" textlink="">
      <xdr:nvSpPr>
        <xdr:cNvPr id="415" name="テキスト ボックス 414">
          <a:extLst>
            <a:ext uri="{FF2B5EF4-FFF2-40B4-BE49-F238E27FC236}">
              <a16:creationId xmlns:a16="http://schemas.microsoft.com/office/drawing/2014/main" id="{6EA25944-5D56-46A4-A11F-A064C69756A8}"/>
            </a:ext>
          </a:extLst>
        </xdr:cNvPr>
        <xdr:cNvSpPr txBox="1"/>
      </xdr:nvSpPr>
      <xdr:spPr>
        <a:xfrm>
          <a:off x="1828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111</xdr:row>
      <xdr:rowOff>16527</xdr:rowOff>
    </xdr:from>
    <xdr:ext cx="762000" cy="259045"/>
    <xdr:sp macro="" textlink="">
      <xdr:nvSpPr>
        <xdr:cNvPr id="416" name="テキスト ボックス 415">
          <a:extLst>
            <a:ext uri="{FF2B5EF4-FFF2-40B4-BE49-F238E27FC236}">
              <a16:creationId xmlns:a16="http://schemas.microsoft.com/office/drawing/2014/main" id="{B35B2CE5-B7C7-4684-A14B-F08542C1E8A2}"/>
            </a:ext>
          </a:extLst>
        </xdr:cNvPr>
        <xdr:cNvSpPr txBox="1"/>
      </xdr:nvSpPr>
      <xdr:spPr>
        <a:xfrm>
          <a:off x="939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106</xdr:row>
      <xdr:rowOff>121738</xdr:rowOff>
    </xdr:from>
    <xdr:to>
      <xdr:col>24</xdr:col>
      <xdr:colOff>114300</xdr:colOff>
      <xdr:row>107</xdr:row>
      <xdr:rowOff>51888</xdr:rowOff>
    </xdr:to>
    <xdr:sp macro="" textlink="">
      <xdr:nvSpPr>
        <xdr:cNvPr id="417" name="楕円 416">
          <a:extLst>
            <a:ext uri="{FF2B5EF4-FFF2-40B4-BE49-F238E27FC236}">
              <a16:creationId xmlns:a16="http://schemas.microsoft.com/office/drawing/2014/main" id="{D39ABB05-CCED-4B89-8DB3-8DAB1E5F0865}"/>
            </a:ext>
          </a:extLst>
        </xdr:cNvPr>
        <xdr:cNvSpPr/>
      </xdr:nvSpPr>
      <xdr:spPr>
        <a:xfrm>
          <a:off x="4584700" y="182954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106</xdr:row>
      <xdr:rowOff>100165</xdr:rowOff>
    </xdr:from>
    <xdr:ext cx="405111" cy="259045"/>
    <xdr:sp macro="" textlink="">
      <xdr:nvSpPr>
        <xdr:cNvPr id="418" name="【市民会館】&#10;有形固定資産減価償却率該当値テキスト">
          <a:extLst>
            <a:ext uri="{FF2B5EF4-FFF2-40B4-BE49-F238E27FC236}">
              <a16:creationId xmlns:a16="http://schemas.microsoft.com/office/drawing/2014/main" id="{F4B4B7D3-CF4B-458B-AB61-AA2C3F3451E3}"/>
            </a:ext>
          </a:extLst>
        </xdr:cNvPr>
        <xdr:cNvSpPr txBox="1"/>
      </xdr:nvSpPr>
      <xdr:spPr>
        <a:xfrm>
          <a:off x="4673600" y="1827386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106</xdr:row>
      <xdr:rowOff>92348</xdr:rowOff>
    </xdr:from>
    <xdr:to>
      <xdr:col>20</xdr:col>
      <xdr:colOff>38100</xdr:colOff>
      <xdr:row>107</xdr:row>
      <xdr:rowOff>22498</xdr:rowOff>
    </xdr:to>
    <xdr:sp macro="" textlink="">
      <xdr:nvSpPr>
        <xdr:cNvPr id="419" name="楕円 418">
          <a:extLst>
            <a:ext uri="{FF2B5EF4-FFF2-40B4-BE49-F238E27FC236}">
              <a16:creationId xmlns:a16="http://schemas.microsoft.com/office/drawing/2014/main" id="{8FF50829-1E94-44A2-A236-D9749148ED34}"/>
            </a:ext>
          </a:extLst>
        </xdr:cNvPr>
        <xdr:cNvSpPr/>
      </xdr:nvSpPr>
      <xdr:spPr>
        <a:xfrm>
          <a:off x="3746500" y="182660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106</xdr:row>
      <xdr:rowOff>143148</xdr:rowOff>
    </xdr:from>
    <xdr:to>
      <xdr:col>24</xdr:col>
      <xdr:colOff>63500</xdr:colOff>
      <xdr:row>107</xdr:row>
      <xdr:rowOff>1088</xdr:rowOff>
    </xdr:to>
    <xdr:cxnSp macro="">
      <xdr:nvCxnSpPr>
        <xdr:cNvPr id="420" name="直線コネクタ 419">
          <a:extLst>
            <a:ext uri="{FF2B5EF4-FFF2-40B4-BE49-F238E27FC236}">
              <a16:creationId xmlns:a16="http://schemas.microsoft.com/office/drawing/2014/main" id="{6C2985EB-FE0C-4920-BCDA-D6AFAF494F08}"/>
            </a:ext>
          </a:extLst>
        </xdr:cNvPr>
        <xdr:cNvCxnSpPr/>
      </xdr:nvCxnSpPr>
      <xdr:spPr>
        <a:xfrm>
          <a:off x="3797300" y="18316848"/>
          <a:ext cx="838200" cy="293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106</xdr:row>
      <xdr:rowOff>61323</xdr:rowOff>
    </xdr:from>
    <xdr:to>
      <xdr:col>15</xdr:col>
      <xdr:colOff>101600</xdr:colOff>
      <xdr:row>106</xdr:row>
      <xdr:rowOff>162923</xdr:rowOff>
    </xdr:to>
    <xdr:sp macro="" textlink="">
      <xdr:nvSpPr>
        <xdr:cNvPr id="421" name="楕円 420">
          <a:extLst>
            <a:ext uri="{FF2B5EF4-FFF2-40B4-BE49-F238E27FC236}">
              <a16:creationId xmlns:a16="http://schemas.microsoft.com/office/drawing/2014/main" id="{013D9065-B3FC-4E6A-9622-D2C8A34B3CFC}"/>
            </a:ext>
          </a:extLst>
        </xdr:cNvPr>
        <xdr:cNvSpPr/>
      </xdr:nvSpPr>
      <xdr:spPr>
        <a:xfrm>
          <a:off x="2857500" y="182350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106</xdr:row>
      <xdr:rowOff>112123</xdr:rowOff>
    </xdr:from>
    <xdr:to>
      <xdr:col>19</xdr:col>
      <xdr:colOff>177800</xdr:colOff>
      <xdr:row>106</xdr:row>
      <xdr:rowOff>143148</xdr:rowOff>
    </xdr:to>
    <xdr:cxnSp macro="">
      <xdr:nvCxnSpPr>
        <xdr:cNvPr id="422" name="直線コネクタ 421">
          <a:extLst>
            <a:ext uri="{FF2B5EF4-FFF2-40B4-BE49-F238E27FC236}">
              <a16:creationId xmlns:a16="http://schemas.microsoft.com/office/drawing/2014/main" id="{03BCDDB9-7AD9-4A51-9C4D-6F2792A34058}"/>
            </a:ext>
          </a:extLst>
        </xdr:cNvPr>
        <xdr:cNvCxnSpPr/>
      </xdr:nvCxnSpPr>
      <xdr:spPr>
        <a:xfrm>
          <a:off x="2908300" y="18285823"/>
          <a:ext cx="889000" cy="310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106</xdr:row>
      <xdr:rowOff>20501</xdr:rowOff>
    </xdr:from>
    <xdr:to>
      <xdr:col>10</xdr:col>
      <xdr:colOff>165100</xdr:colOff>
      <xdr:row>106</xdr:row>
      <xdr:rowOff>122101</xdr:rowOff>
    </xdr:to>
    <xdr:sp macro="" textlink="">
      <xdr:nvSpPr>
        <xdr:cNvPr id="423" name="楕円 422">
          <a:extLst>
            <a:ext uri="{FF2B5EF4-FFF2-40B4-BE49-F238E27FC236}">
              <a16:creationId xmlns:a16="http://schemas.microsoft.com/office/drawing/2014/main" id="{45E220EB-C0CC-4944-801C-EB284C68B8C0}"/>
            </a:ext>
          </a:extLst>
        </xdr:cNvPr>
        <xdr:cNvSpPr/>
      </xdr:nvSpPr>
      <xdr:spPr>
        <a:xfrm>
          <a:off x="1968500" y="181942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106</xdr:row>
      <xdr:rowOff>71301</xdr:rowOff>
    </xdr:from>
    <xdr:to>
      <xdr:col>15</xdr:col>
      <xdr:colOff>50800</xdr:colOff>
      <xdr:row>106</xdr:row>
      <xdr:rowOff>112123</xdr:rowOff>
    </xdr:to>
    <xdr:cxnSp macro="">
      <xdr:nvCxnSpPr>
        <xdr:cNvPr id="424" name="直線コネクタ 423">
          <a:extLst>
            <a:ext uri="{FF2B5EF4-FFF2-40B4-BE49-F238E27FC236}">
              <a16:creationId xmlns:a16="http://schemas.microsoft.com/office/drawing/2014/main" id="{D6A6CC59-D7C7-4336-97A3-1D8E66B9E265}"/>
            </a:ext>
          </a:extLst>
        </xdr:cNvPr>
        <xdr:cNvCxnSpPr/>
      </xdr:nvCxnSpPr>
      <xdr:spPr>
        <a:xfrm>
          <a:off x="2019300" y="18245001"/>
          <a:ext cx="889000" cy="408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105</xdr:row>
      <xdr:rowOff>151130</xdr:rowOff>
    </xdr:from>
    <xdr:to>
      <xdr:col>6</xdr:col>
      <xdr:colOff>38100</xdr:colOff>
      <xdr:row>106</xdr:row>
      <xdr:rowOff>81280</xdr:rowOff>
    </xdr:to>
    <xdr:sp macro="" textlink="">
      <xdr:nvSpPr>
        <xdr:cNvPr id="425" name="楕円 424">
          <a:extLst>
            <a:ext uri="{FF2B5EF4-FFF2-40B4-BE49-F238E27FC236}">
              <a16:creationId xmlns:a16="http://schemas.microsoft.com/office/drawing/2014/main" id="{A0E877D4-BE0B-4F36-BA63-82C1BDCD0943}"/>
            </a:ext>
          </a:extLst>
        </xdr:cNvPr>
        <xdr:cNvSpPr/>
      </xdr:nvSpPr>
      <xdr:spPr>
        <a:xfrm>
          <a:off x="1079500" y="181533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106</xdr:row>
      <xdr:rowOff>30480</xdr:rowOff>
    </xdr:from>
    <xdr:to>
      <xdr:col>10</xdr:col>
      <xdr:colOff>114300</xdr:colOff>
      <xdr:row>106</xdr:row>
      <xdr:rowOff>71301</xdr:rowOff>
    </xdr:to>
    <xdr:cxnSp macro="">
      <xdr:nvCxnSpPr>
        <xdr:cNvPr id="426" name="直線コネクタ 425">
          <a:extLst>
            <a:ext uri="{FF2B5EF4-FFF2-40B4-BE49-F238E27FC236}">
              <a16:creationId xmlns:a16="http://schemas.microsoft.com/office/drawing/2014/main" id="{1968D4E9-6433-4A17-B0A8-23177CAD976F}"/>
            </a:ext>
          </a:extLst>
        </xdr:cNvPr>
        <xdr:cNvCxnSpPr/>
      </xdr:nvCxnSpPr>
      <xdr:spPr>
        <a:xfrm>
          <a:off x="1130300" y="18204180"/>
          <a:ext cx="889000" cy="408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103</xdr:row>
      <xdr:rowOff>158222</xdr:rowOff>
    </xdr:from>
    <xdr:ext cx="405111" cy="259045"/>
    <xdr:sp macro="" textlink="">
      <xdr:nvSpPr>
        <xdr:cNvPr id="427" name="n_1aveValue【市民会館】&#10;有形固定資産減価償却率">
          <a:extLst>
            <a:ext uri="{FF2B5EF4-FFF2-40B4-BE49-F238E27FC236}">
              <a16:creationId xmlns:a16="http://schemas.microsoft.com/office/drawing/2014/main" id="{66E02037-ED62-4E16-93B2-89DDF74AEDEB}"/>
            </a:ext>
          </a:extLst>
        </xdr:cNvPr>
        <xdr:cNvSpPr txBox="1"/>
      </xdr:nvSpPr>
      <xdr:spPr>
        <a:xfrm>
          <a:off x="3582044" y="178175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103</xdr:row>
      <xdr:rowOff>135363</xdr:rowOff>
    </xdr:from>
    <xdr:ext cx="405111" cy="259045"/>
    <xdr:sp macro="" textlink="">
      <xdr:nvSpPr>
        <xdr:cNvPr id="428" name="n_2aveValue【市民会館】&#10;有形固定資産減価償却率">
          <a:extLst>
            <a:ext uri="{FF2B5EF4-FFF2-40B4-BE49-F238E27FC236}">
              <a16:creationId xmlns:a16="http://schemas.microsoft.com/office/drawing/2014/main" id="{91D7D13F-BD1C-4CD3-A80B-2155B9135AE6}"/>
            </a:ext>
          </a:extLst>
        </xdr:cNvPr>
        <xdr:cNvSpPr txBox="1"/>
      </xdr:nvSpPr>
      <xdr:spPr>
        <a:xfrm>
          <a:off x="2705744" y="177947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103</xdr:row>
      <xdr:rowOff>115769</xdr:rowOff>
    </xdr:from>
    <xdr:ext cx="405111" cy="259045"/>
    <xdr:sp macro="" textlink="">
      <xdr:nvSpPr>
        <xdr:cNvPr id="429" name="n_3aveValue【市民会館】&#10;有形固定資産減価償却率">
          <a:extLst>
            <a:ext uri="{FF2B5EF4-FFF2-40B4-BE49-F238E27FC236}">
              <a16:creationId xmlns:a16="http://schemas.microsoft.com/office/drawing/2014/main" id="{9C1F16BF-C278-48E3-A87B-C18ECA034B35}"/>
            </a:ext>
          </a:extLst>
        </xdr:cNvPr>
        <xdr:cNvSpPr txBox="1"/>
      </xdr:nvSpPr>
      <xdr:spPr>
        <a:xfrm>
          <a:off x="1816744" y="1777511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103</xdr:row>
      <xdr:rowOff>97807</xdr:rowOff>
    </xdr:from>
    <xdr:ext cx="405111" cy="259045"/>
    <xdr:sp macro="" textlink="">
      <xdr:nvSpPr>
        <xdr:cNvPr id="430" name="n_4aveValue【市民会館】&#10;有形固定資産減価償却率">
          <a:extLst>
            <a:ext uri="{FF2B5EF4-FFF2-40B4-BE49-F238E27FC236}">
              <a16:creationId xmlns:a16="http://schemas.microsoft.com/office/drawing/2014/main" id="{C36CD182-8C66-49A7-BA73-AAA793D36C40}"/>
            </a:ext>
          </a:extLst>
        </xdr:cNvPr>
        <xdr:cNvSpPr txBox="1"/>
      </xdr:nvSpPr>
      <xdr:spPr>
        <a:xfrm>
          <a:off x="927744" y="177571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107</xdr:row>
      <xdr:rowOff>13625</xdr:rowOff>
    </xdr:from>
    <xdr:ext cx="405111" cy="259045"/>
    <xdr:sp macro="" textlink="">
      <xdr:nvSpPr>
        <xdr:cNvPr id="431" name="n_1mainValue【市民会館】&#10;有形固定資産減価償却率">
          <a:extLst>
            <a:ext uri="{FF2B5EF4-FFF2-40B4-BE49-F238E27FC236}">
              <a16:creationId xmlns:a16="http://schemas.microsoft.com/office/drawing/2014/main" id="{58C81E47-6672-475A-B11C-5016E848E22B}"/>
            </a:ext>
          </a:extLst>
        </xdr:cNvPr>
        <xdr:cNvSpPr txBox="1"/>
      </xdr:nvSpPr>
      <xdr:spPr>
        <a:xfrm>
          <a:off x="3582044" y="1835877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106</xdr:row>
      <xdr:rowOff>154050</xdr:rowOff>
    </xdr:from>
    <xdr:ext cx="405111" cy="259045"/>
    <xdr:sp macro="" textlink="">
      <xdr:nvSpPr>
        <xdr:cNvPr id="432" name="n_2mainValue【市民会館】&#10;有形固定資産減価償却率">
          <a:extLst>
            <a:ext uri="{FF2B5EF4-FFF2-40B4-BE49-F238E27FC236}">
              <a16:creationId xmlns:a16="http://schemas.microsoft.com/office/drawing/2014/main" id="{3E0A04EA-30FE-4758-9754-5302B1F20AA4}"/>
            </a:ext>
          </a:extLst>
        </xdr:cNvPr>
        <xdr:cNvSpPr txBox="1"/>
      </xdr:nvSpPr>
      <xdr:spPr>
        <a:xfrm>
          <a:off x="2705744" y="1832775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106</xdr:row>
      <xdr:rowOff>113228</xdr:rowOff>
    </xdr:from>
    <xdr:ext cx="405111" cy="259045"/>
    <xdr:sp macro="" textlink="">
      <xdr:nvSpPr>
        <xdr:cNvPr id="433" name="n_3mainValue【市民会館】&#10;有形固定資産減価償却率">
          <a:extLst>
            <a:ext uri="{FF2B5EF4-FFF2-40B4-BE49-F238E27FC236}">
              <a16:creationId xmlns:a16="http://schemas.microsoft.com/office/drawing/2014/main" id="{C85E0BCB-B062-41F0-AEC2-37362D71DB7D}"/>
            </a:ext>
          </a:extLst>
        </xdr:cNvPr>
        <xdr:cNvSpPr txBox="1"/>
      </xdr:nvSpPr>
      <xdr:spPr>
        <a:xfrm>
          <a:off x="1816744" y="1828692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106</xdr:row>
      <xdr:rowOff>72407</xdr:rowOff>
    </xdr:from>
    <xdr:ext cx="405111" cy="259045"/>
    <xdr:sp macro="" textlink="">
      <xdr:nvSpPr>
        <xdr:cNvPr id="434" name="n_4mainValue【市民会館】&#10;有形固定資産減価償却率">
          <a:extLst>
            <a:ext uri="{FF2B5EF4-FFF2-40B4-BE49-F238E27FC236}">
              <a16:creationId xmlns:a16="http://schemas.microsoft.com/office/drawing/2014/main" id="{D8F2F882-A9FF-4D37-8DFE-93C1B5C1ED6C}"/>
            </a:ext>
          </a:extLst>
        </xdr:cNvPr>
        <xdr:cNvSpPr txBox="1"/>
      </xdr:nvSpPr>
      <xdr:spPr>
        <a:xfrm>
          <a:off x="927744" y="182461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19050</xdr:rowOff>
    </xdr:from>
    <xdr:to>
      <xdr:col>59</xdr:col>
      <xdr:colOff>88900</xdr:colOff>
      <xdr:row>94</xdr:row>
      <xdr:rowOff>139700</xdr:rowOff>
    </xdr:to>
    <xdr:sp macro="" textlink="">
      <xdr:nvSpPr>
        <xdr:cNvPr id="435" name="正方形/長方形 434">
          <a:extLst>
            <a:ext uri="{FF2B5EF4-FFF2-40B4-BE49-F238E27FC236}">
              <a16:creationId xmlns:a16="http://schemas.microsoft.com/office/drawing/2014/main" id="{A38D4610-85E8-4F31-9600-F70DCF2ECEF3}"/>
            </a:ext>
          </a:extLst>
        </xdr:cNvPr>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436" name="正方形/長方形 435">
          <a:extLst>
            <a:ext uri="{FF2B5EF4-FFF2-40B4-BE49-F238E27FC236}">
              <a16:creationId xmlns:a16="http://schemas.microsoft.com/office/drawing/2014/main" id="{3DB7C120-3308-408F-A13C-B1EF807A17BA}"/>
            </a:ext>
          </a:extLst>
        </xdr:cNvPr>
        <xdr:cNvSpPr/>
      </xdr:nvSpPr>
      <xdr:spPr>
        <a:xfrm>
          <a:off x="67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437" name="正方形/長方形 436">
          <a:extLst>
            <a:ext uri="{FF2B5EF4-FFF2-40B4-BE49-F238E27FC236}">
              <a16:creationId xmlns:a16="http://schemas.microsoft.com/office/drawing/2014/main" id="{68A3DDA5-FD95-4E47-8945-962757F2594C}"/>
            </a:ext>
          </a:extLst>
        </xdr:cNvPr>
        <xdr:cNvSpPr/>
      </xdr:nvSpPr>
      <xdr:spPr>
        <a:xfrm>
          <a:off x="67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80/90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438" name="正方形/長方形 437">
          <a:extLst>
            <a:ext uri="{FF2B5EF4-FFF2-40B4-BE49-F238E27FC236}">
              <a16:creationId xmlns:a16="http://schemas.microsoft.com/office/drawing/2014/main" id="{A29DDB4F-592D-4F24-A8CA-964633B82171}"/>
            </a:ext>
          </a:extLst>
        </xdr:cNvPr>
        <xdr:cNvSpPr/>
      </xdr:nvSpPr>
      <xdr:spPr>
        <a:xfrm>
          <a:off x="7747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439" name="正方形/長方形 438">
          <a:extLst>
            <a:ext uri="{FF2B5EF4-FFF2-40B4-BE49-F238E27FC236}">
              <a16:creationId xmlns:a16="http://schemas.microsoft.com/office/drawing/2014/main" id="{FFADFD86-B867-443E-85F0-6CFA6378899C}"/>
            </a:ext>
          </a:extLst>
        </xdr:cNvPr>
        <xdr:cNvSpPr/>
      </xdr:nvSpPr>
      <xdr:spPr>
        <a:xfrm>
          <a:off x="7747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440" name="正方形/長方形 439">
          <a:extLst>
            <a:ext uri="{FF2B5EF4-FFF2-40B4-BE49-F238E27FC236}">
              <a16:creationId xmlns:a16="http://schemas.microsoft.com/office/drawing/2014/main" id="{1D86FB26-FAA2-4B84-9EB3-55B8569C4C11}"/>
            </a:ext>
          </a:extLst>
        </xdr:cNvPr>
        <xdr:cNvSpPr/>
      </xdr:nvSpPr>
      <xdr:spPr>
        <a:xfrm>
          <a:off x="8890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441" name="正方形/長方形 440">
          <a:extLst>
            <a:ext uri="{FF2B5EF4-FFF2-40B4-BE49-F238E27FC236}">
              <a16:creationId xmlns:a16="http://schemas.microsoft.com/office/drawing/2014/main" id="{30B33B84-63E9-4029-B411-5E6D51972E2A}"/>
            </a:ext>
          </a:extLst>
        </xdr:cNvPr>
        <xdr:cNvSpPr/>
      </xdr:nvSpPr>
      <xdr:spPr>
        <a:xfrm>
          <a:off x="8890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442" name="正方形/長方形 441">
          <a:extLst>
            <a:ext uri="{FF2B5EF4-FFF2-40B4-BE49-F238E27FC236}">
              <a16:creationId xmlns:a16="http://schemas.microsoft.com/office/drawing/2014/main" id="{4F6F11B1-9EBC-4ECA-95A8-C8195A556683}"/>
            </a:ext>
          </a:extLst>
        </xdr:cNvPr>
        <xdr:cNvSpPr/>
      </xdr:nvSpPr>
      <xdr:spPr>
        <a:xfrm>
          <a:off x="6604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96</xdr:row>
      <xdr:rowOff>114300</xdr:rowOff>
    </xdr:from>
    <xdr:ext cx="349839" cy="225703"/>
    <xdr:sp macro="" textlink="">
      <xdr:nvSpPr>
        <xdr:cNvPr id="443" name="テキスト ボックス 442">
          <a:extLst>
            <a:ext uri="{FF2B5EF4-FFF2-40B4-BE49-F238E27FC236}">
              <a16:creationId xmlns:a16="http://schemas.microsoft.com/office/drawing/2014/main" id="{279A2A6D-9311-4F09-A69C-E4B5D620E900}"/>
            </a:ext>
          </a:extLst>
        </xdr:cNvPr>
        <xdr:cNvSpPr txBox="1"/>
      </xdr:nvSpPr>
      <xdr:spPr>
        <a:xfrm>
          <a:off x="6565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111</xdr:row>
      <xdr:rowOff>19050</xdr:rowOff>
    </xdr:from>
    <xdr:to>
      <xdr:col>59</xdr:col>
      <xdr:colOff>50800</xdr:colOff>
      <xdr:row>111</xdr:row>
      <xdr:rowOff>19050</xdr:rowOff>
    </xdr:to>
    <xdr:cxnSp macro="">
      <xdr:nvCxnSpPr>
        <xdr:cNvPr id="444" name="直線コネクタ 443">
          <a:extLst>
            <a:ext uri="{FF2B5EF4-FFF2-40B4-BE49-F238E27FC236}">
              <a16:creationId xmlns:a16="http://schemas.microsoft.com/office/drawing/2014/main" id="{D743AD5A-8A62-4FAC-96D4-2697D498A299}"/>
            </a:ext>
          </a:extLst>
        </xdr:cNvPr>
        <xdr:cNvCxnSpPr/>
      </xdr:nvCxnSpPr>
      <xdr:spPr>
        <a:xfrm>
          <a:off x="6604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108</xdr:row>
      <xdr:rowOff>76200</xdr:rowOff>
    </xdr:from>
    <xdr:to>
      <xdr:col>59</xdr:col>
      <xdr:colOff>50800</xdr:colOff>
      <xdr:row>108</xdr:row>
      <xdr:rowOff>76200</xdr:rowOff>
    </xdr:to>
    <xdr:cxnSp macro="">
      <xdr:nvCxnSpPr>
        <xdr:cNvPr id="445" name="直線コネクタ 444">
          <a:extLst>
            <a:ext uri="{FF2B5EF4-FFF2-40B4-BE49-F238E27FC236}">
              <a16:creationId xmlns:a16="http://schemas.microsoft.com/office/drawing/2014/main" id="{9BDF2A8D-2F65-4B99-B0D2-BA644450C24C}"/>
            </a:ext>
          </a:extLst>
        </xdr:cNvPr>
        <xdr:cNvCxnSpPr/>
      </xdr:nvCxnSpPr>
      <xdr:spPr>
        <a:xfrm>
          <a:off x="6604000" y="1859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107</xdr:row>
      <xdr:rowOff>105427</xdr:rowOff>
    </xdr:from>
    <xdr:ext cx="467179" cy="259045"/>
    <xdr:sp macro="" textlink="">
      <xdr:nvSpPr>
        <xdr:cNvPr id="446" name="テキスト ボックス 445">
          <a:extLst>
            <a:ext uri="{FF2B5EF4-FFF2-40B4-BE49-F238E27FC236}">
              <a16:creationId xmlns:a16="http://schemas.microsoft.com/office/drawing/2014/main" id="{AB42B8D2-F3AD-4F47-8FCF-76C27738A7BB}"/>
            </a:ext>
          </a:extLst>
        </xdr:cNvPr>
        <xdr:cNvSpPr txBox="1"/>
      </xdr:nvSpPr>
      <xdr:spPr>
        <a:xfrm>
          <a:off x="6136821" y="1845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105</xdr:row>
      <xdr:rowOff>133350</xdr:rowOff>
    </xdr:from>
    <xdr:to>
      <xdr:col>59</xdr:col>
      <xdr:colOff>50800</xdr:colOff>
      <xdr:row>105</xdr:row>
      <xdr:rowOff>133350</xdr:rowOff>
    </xdr:to>
    <xdr:cxnSp macro="">
      <xdr:nvCxnSpPr>
        <xdr:cNvPr id="447" name="直線コネクタ 446">
          <a:extLst>
            <a:ext uri="{FF2B5EF4-FFF2-40B4-BE49-F238E27FC236}">
              <a16:creationId xmlns:a16="http://schemas.microsoft.com/office/drawing/2014/main" id="{7988F690-4625-4467-B9C8-9B8DC844C51F}"/>
            </a:ext>
          </a:extLst>
        </xdr:cNvPr>
        <xdr:cNvCxnSpPr/>
      </xdr:nvCxnSpPr>
      <xdr:spPr>
        <a:xfrm>
          <a:off x="6604000" y="1813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104</xdr:row>
      <xdr:rowOff>162577</xdr:rowOff>
    </xdr:from>
    <xdr:ext cx="467179" cy="259045"/>
    <xdr:sp macro="" textlink="">
      <xdr:nvSpPr>
        <xdr:cNvPr id="448" name="テキスト ボックス 447">
          <a:extLst>
            <a:ext uri="{FF2B5EF4-FFF2-40B4-BE49-F238E27FC236}">
              <a16:creationId xmlns:a16="http://schemas.microsoft.com/office/drawing/2014/main" id="{BCF33462-7753-4C8E-A9B4-C444AA7FC45F}"/>
            </a:ext>
          </a:extLst>
        </xdr:cNvPr>
        <xdr:cNvSpPr txBox="1"/>
      </xdr:nvSpPr>
      <xdr:spPr>
        <a:xfrm>
          <a:off x="6136821" y="1799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103</xdr:row>
      <xdr:rowOff>19050</xdr:rowOff>
    </xdr:from>
    <xdr:to>
      <xdr:col>59</xdr:col>
      <xdr:colOff>50800</xdr:colOff>
      <xdr:row>103</xdr:row>
      <xdr:rowOff>19050</xdr:rowOff>
    </xdr:to>
    <xdr:cxnSp macro="">
      <xdr:nvCxnSpPr>
        <xdr:cNvPr id="449" name="直線コネクタ 448">
          <a:extLst>
            <a:ext uri="{FF2B5EF4-FFF2-40B4-BE49-F238E27FC236}">
              <a16:creationId xmlns:a16="http://schemas.microsoft.com/office/drawing/2014/main" id="{003EEA1E-F338-4A3C-821C-69B518C4253D}"/>
            </a:ext>
          </a:extLst>
        </xdr:cNvPr>
        <xdr:cNvCxnSpPr/>
      </xdr:nvCxnSpPr>
      <xdr:spPr>
        <a:xfrm>
          <a:off x="6604000" y="1767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102</xdr:row>
      <xdr:rowOff>48277</xdr:rowOff>
    </xdr:from>
    <xdr:ext cx="467179" cy="259045"/>
    <xdr:sp macro="" textlink="">
      <xdr:nvSpPr>
        <xdr:cNvPr id="450" name="テキスト ボックス 449">
          <a:extLst>
            <a:ext uri="{FF2B5EF4-FFF2-40B4-BE49-F238E27FC236}">
              <a16:creationId xmlns:a16="http://schemas.microsoft.com/office/drawing/2014/main" id="{BE191015-52CD-44A1-90E1-6512E2928AE9}"/>
            </a:ext>
          </a:extLst>
        </xdr:cNvPr>
        <xdr:cNvSpPr txBox="1"/>
      </xdr:nvSpPr>
      <xdr:spPr>
        <a:xfrm>
          <a:off x="6136821" y="1753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100</xdr:row>
      <xdr:rowOff>76200</xdr:rowOff>
    </xdr:from>
    <xdr:to>
      <xdr:col>59</xdr:col>
      <xdr:colOff>50800</xdr:colOff>
      <xdr:row>100</xdr:row>
      <xdr:rowOff>76200</xdr:rowOff>
    </xdr:to>
    <xdr:cxnSp macro="">
      <xdr:nvCxnSpPr>
        <xdr:cNvPr id="451" name="直線コネクタ 450">
          <a:extLst>
            <a:ext uri="{FF2B5EF4-FFF2-40B4-BE49-F238E27FC236}">
              <a16:creationId xmlns:a16="http://schemas.microsoft.com/office/drawing/2014/main" id="{21A184E8-4E96-4A64-BDFD-C58116296192}"/>
            </a:ext>
          </a:extLst>
        </xdr:cNvPr>
        <xdr:cNvCxnSpPr/>
      </xdr:nvCxnSpPr>
      <xdr:spPr>
        <a:xfrm>
          <a:off x="6604000" y="1722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99</xdr:row>
      <xdr:rowOff>105427</xdr:rowOff>
    </xdr:from>
    <xdr:ext cx="467179" cy="259045"/>
    <xdr:sp macro="" textlink="">
      <xdr:nvSpPr>
        <xdr:cNvPr id="452" name="テキスト ボックス 451">
          <a:extLst>
            <a:ext uri="{FF2B5EF4-FFF2-40B4-BE49-F238E27FC236}">
              <a16:creationId xmlns:a16="http://schemas.microsoft.com/office/drawing/2014/main" id="{7997A298-5174-4C57-AF5A-AE59A5421629}"/>
            </a:ext>
          </a:extLst>
        </xdr:cNvPr>
        <xdr:cNvSpPr txBox="1"/>
      </xdr:nvSpPr>
      <xdr:spPr>
        <a:xfrm>
          <a:off x="6136821" y="1707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50800</xdr:colOff>
      <xdr:row>97</xdr:row>
      <xdr:rowOff>133350</xdr:rowOff>
    </xdr:to>
    <xdr:cxnSp macro="">
      <xdr:nvCxnSpPr>
        <xdr:cNvPr id="453" name="直線コネクタ 452">
          <a:extLst>
            <a:ext uri="{FF2B5EF4-FFF2-40B4-BE49-F238E27FC236}">
              <a16:creationId xmlns:a16="http://schemas.microsoft.com/office/drawing/2014/main" id="{EA3B4697-7BBE-4219-B57E-EBC1AE9585F5}"/>
            </a:ext>
          </a:extLst>
        </xdr:cNvPr>
        <xdr:cNvCxnSpPr/>
      </xdr:nvCxnSpPr>
      <xdr:spPr>
        <a:xfrm>
          <a:off x="6604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96</xdr:row>
      <xdr:rowOff>162577</xdr:rowOff>
    </xdr:from>
    <xdr:ext cx="467179" cy="259045"/>
    <xdr:sp macro="" textlink="">
      <xdr:nvSpPr>
        <xdr:cNvPr id="454" name="テキスト ボックス 453">
          <a:extLst>
            <a:ext uri="{FF2B5EF4-FFF2-40B4-BE49-F238E27FC236}">
              <a16:creationId xmlns:a16="http://schemas.microsoft.com/office/drawing/2014/main" id="{F9523585-2755-43D2-AF86-FBF56DFA93F4}"/>
            </a:ext>
          </a:extLst>
        </xdr:cNvPr>
        <xdr:cNvSpPr txBox="1"/>
      </xdr:nvSpPr>
      <xdr:spPr>
        <a:xfrm>
          <a:off x="6136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88900</xdr:colOff>
      <xdr:row>111</xdr:row>
      <xdr:rowOff>19050</xdr:rowOff>
    </xdr:to>
    <xdr:sp macro="" textlink="">
      <xdr:nvSpPr>
        <xdr:cNvPr id="455" name="【市民会館】&#10;一人当たり面積グラフ枠">
          <a:extLst>
            <a:ext uri="{FF2B5EF4-FFF2-40B4-BE49-F238E27FC236}">
              <a16:creationId xmlns:a16="http://schemas.microsoft.com/office/drawing/2014/main" id="{85151C96-CC0F-48DA-ADEE-9F2C1172FEBF}"/>
            </a:ext>
          </a:extLst>
        </xdr:cNvPr>
        <xdr:cNvSpPr/>
      </xdr:nvSpPr>
      <xdr:spPr>
        <a:xfrm>
          <a:off x="6604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101</xdr:row>
      <xdr:rowOff>57913</xdr:rowOff>
    </xdr:from>
    <xdr:to>
      <xdr:col>54</xdr:col>
      <xdr:colOff>189865</xdr:colOff>
      <xdr:row>108</xdr:row>
      <xdr:rowOff>53339</xdr:rowOff>
    </xdr:to>
    <xdr:cxnSp macro="">
      <xdr:nvCxnSpPr>
        <xdr:cNvPr id="456" name="直線コネクタ 455">
          <a:extLst>
            <a:ext uri="{FF2B5EF4-FFF2-40B4-BE49-F238E27FC236}">
              <a16:creationId xmlns:a16="http://schemas.microsoft.com/office/drawing/2014/main" id="{C6E35E5E-0C30-4D81-AC58-116BBD955CD7}"/>
            </a:ext>
          </a:extLst>
        </xdr:cNvPr>
        <xdr:cNvCxnSpPr/>
      </xdr:nvCxnSpPr>
      <xdr:spPr>
        <a:xfrm flipV="1">
          <a:off x="10476865" y="17374363"/>
          <a:ext cx="0" cy="119557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108</xdr:row>
      <xdr:rowOff>57166</xdr:rowOff>
    </xdr:from>
    <xdr:ext cx="469744" cy="259045"/>
    <xdr:sp macro="" textlink="">
      <xdr:nvSpPr>
        <xdr:cNvPr id="457" name="【市民会館】&#10;一人当たり面積最小値テキスト">
          <a:extLst>
            <a:ext uri="{FF2B5EF4-FFF2-40B4-BE49-F238E27FC236}">
              <a16:creationId xmlns:a16="http://schemas.microsoft.com/office/drawing/2014/main" id="{8103A172-D76B-48C7-BC1E-1FB8D5D2CAD7}"/>
            </a:ext>
          </a:extLst>
        </xdr:cNvPr>
        <xdr:cNvSpPr txBox="1"/>
      </xdr:nvSpPr>
      <xdr:spPr>
        <a:xfrm>
          <a:off x="10515600" y="185737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108</xdr:row>
      <xdr:rowOff>53339</xdr:rowOff>
    </xdr:from>
    <xdr:to>
      <xdr:col>55</xdr:col>
      <xdr:colOff>88900</xdr:colOff>
      <xdr:row>108</xdr:row>
      <xdr:rowOff>53339</xdr:rowOff>
    </xdr:to>
    <xdr:cxnSp macro="">
      <xdr:nvCxnSpPr>
        <xdr:cNvPr id="458" name="直線コネクタ 457">
          <a:extLst>
            <a:ext uri="{FF2B5EF4-FFF2-40B4-BE49-F238E27FC236}">
              <a16:creationId xmlns:a16="http://schemas.microsoft.com/office/drawing/2014/main" id="{BD6E35EA-F647-484B-A56E-3C378BD681AB}"/>
            </a:ext>
          </a:extLst>
        </xdr:cNvPr>
        <xdr:cNvCxnSpPr/>
      </xdr:nvCxnSpPr>
      <xdr:spPr>
        <a:xfrm>
          <a:off x="10388600" y="185699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100</xdr:row>
      <xdr:rowOff>4590</xdr:rowOff>
    </xdr:from>
    <xdr:ext cx="469744" cy="259045"/>
    <xdr:sp macro="" textlink="">
      <xdr:nvSpPr>
        <xdr:cNvPr id="459" name="【市民会館】&#10;一人当たり面積最大値テキスト">
          <a:extLst>
            <a:ext uri="{FF2B5EF4-FFF2-40B4-BE49-F238E27FC236}">
              <a16:creationId xmlns:a16="http://schemas.microsoft.com/office/drawing/2014/main" id="{921E0AEE-1AE8-40C1-A1C0-F12B3A424C6B}"/>
            </a:ext>
          </a:extLst>
        </xdr:cNvPr>
        <xdr:cNvSpPr txBox="1"/>
      </xdr:nvSpPr>
      <xdr:spPr>
        <a:xfrm>
          <a:off x="10515600" y="171495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0.533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101</xdr:row>
      <xdr:rowOff>57913</xdr:rowOff>
    </xdr:from>
    <xdr:to>
      <xdr:col>55</xdr:col>
      <xdr:colOff>88900</xdr:colOff>
      <xdr:row>101</xdr:row>
      <xdr:rowOff>57913</xdr:rowOff>
    </xdr:to>
    <xdr:cxnSp macro="">
      <xdr:nvCxnSpPr>
        <xdr:cNvPr id="460" name="直線コネクタ 459">
          <a:extLst>
            <a:ext uri="{FF2B5EF4-FFF2-40B4-BE49-F238E27FC236}">
              <a16:creationId xmlns:a16="http://schemas.microsoft.com/office/drawing/2014/main" id="{5B7A93F7-DF88-44B5-B002-45AA233D4E5E}"/>
            </a:ext>
          </a:extLst>
        </xdr:cNvPr>
        <xdr:cNvCxnSpPr/>
      </xdr:nvCxnSpPr>
      <xdr:spPr>
        <a:xfrm>
          <a:off x="10388600" y="1737436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105</xdr:row>
      <xdr:rowOff>119142</xdr:rowOff>
    </xdr:from>
    <xdr:ext cx="469744" cy="259045"/>
    <xdr:sp macro="" textlink="">
      <xdr:nvSpPr>
        <xdr:cNvPr id="461" name="【市民会館】&#10;一人当たり面積平均値テキスト">
          <a:extLst>
            <a:ext uri="{FF2B5EF4-FFF2-40B4-BE49-F238E27FC236}">
              <a16:creationId xmlns:a16="http://schemas.microsoft.com/office/drawing/2014/main" id="{8F6FC9AF-9B67-43E3-B605-4342200EEF67}"/>
            </a:ext>
          </a:extLst>
        </xdr:cNvPr>
        <xdr:cNvSpPr txBox="1"/>
      </xdr:nvSpPr>
      <xdr:spPr>
        <a:xfrm>
          <a:off x="10515600" y="1812139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106</xdr:row>
      <xdr:rowOff>96265</xdr:rowOff>
    </xdr:from>
    <xdr:to>
      <xdr:col>55</xdr:col>
      <xdr:colOff>50800</xdr:colOff>
      <xdr:row>107</xdr:row>
      <xdr:rowOff>26415</xdr:rowOff>
    </xdr:to>
    <xdr:sp macro="" textlink="">
      <xdr:nvSpPr>
        <xdr:cNvPr id="462" name="フローチャート: 判断 461">
          <a:extLst>
            <a:ext uri="{FF2B5EF4-FFF2-40B4-BE49-F238E27FC236}">
              <a16:creationId xmlns:a16="http://schemas.microsoft.com/office/drawing/2014/main" id="{7B58B56D-7812-4A86-AD11-1C7257BD8C7E}"/>
            </a:ext>
          </a:extLst>
        </xdr:cNvPr>
        <xdr:cNvSpPr/>
      </xdr:nvSpPr>
      <xdr:spPr>
        <a:xfrm>
          <a:off x="10426700" y="182699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106</xdr:row>
      <xdr:rowOff>96265</xdr:rowOff>
    </xdr:from>
    <xdr:to>
      <xdr:col>50</xdr:col>
      <xdr:colOff>165100</xdr:colOff>
      <xdr:row>107</xdr:row>
      <xdr:rowOff>26415</xdr:rowOff>
    </xdr:to>
    <xdr:sp macro="" textlink="">
      <xdr:nvSpPr>
        <xdr:cNvPr id="463" name="フローチャート: 判断 462">
          <a:extLst>
            <a:ext uri="{FF2B5EF4-FFF2-40B4-BE49-F238E27FC236}">
              <a16:creationId xmlns:a16="http://schemas.microsoft.com/office/drawing/2014/main" id="{470A8CFD-3BAC-40FE-BD20-CEE82500D36C}"/>
            </a:ext>
          </a:extLst>
        </xdr:cNvPr>
        <xdr:cNvSpPr/>
      </xdr:nvSpPr>
      <xdr:spPr>
        <a:xfrm>
          <a:off x="9588500" y="182699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106</xdr:row>
      <xdr:rowOff>100837</xdr:rowOff>
    </xdr:from>
    <xdr:to>
      <xdr:col>46</xdr:col>
      <xdr:colOff>38100</xdr:colOff>
      <xdr:row>107</xdr:row>
      <xdr:rowOff>30987</xdr:rowOff>
    </xdr:to>
    <xdr:sp macro="" textlink="">
      <xdr:nvSpPr>
        <xdr:cNvPr id="464" name="フローチャート: 判断 463">
          <a:extLst>
            <a:ext uri="{FF2B5EF4-FFF2-40B4-BE49-F238E27FC236}">
              <a16:creationId xmlns:a16="http://schemas.microsoft.com/office/drawing/2014/main" id="{3F037488-8091-4143-B84A-1A1E96E0CB2D}"/>
            </a:ext>
          </a:extLst>
        </xdr:cNvPr>
        <xdr:cNvSpPr/>
      </xdr:nvSpPr>
      <xdr:spPr>
        <a:xfrm>
          <a:off x="8699500" y="182745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106</xdr:row>
      <xdr:rowOff>100837</xdr:rowOff>
    </xdr:from>
    <xdr:to>
      <xdr:col>41</xdr:col>
      <xdr:colOff>101600</xdr:colOff>
      <xdr:row>107</xdr:row>
      <xdr:rowOff>30987</xdr:rowOff>
    </xdr:to>
    <xdr:sp macro="" textlink="">
      <xdr:nvSpPr>
        <xdr:cNvPr id="465" name="フローチャート: 判断 464">
          <a:extLst>
            <a:ext uri="{FF2B5EF4-FFF2-40B4-BE49-F238E27FC236}">
              <a16:creationId xmlns:a16="http://schemas.microsoft.com/office/drawing/2014/main" id="{887D0777-7010-4987-91E4-D4681E5B1654}"/>
            </a:ext>
          </a:extLst>
        </xdr:cNvPr>
        <xdr:cNvSpPr/>
      </xdr:nvSpPr>
      <xdr:spPr>
        <a:xfrm>
          <a:off x="7810500" y="182745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106</xdr:row>
      <xdr:rowOff>93980</xdr:rowOff>
    </xdr:from>
    <xdr:to>
      <xdr:col>36</xdr:col>
      <xdr:colOff>165100</xdr:colOff>
      <xdr:row>107</xdr:row>
      <xdr:rowOff>24130</xdr:rowOff>
    </xdr:to>
    <xdr:sp macro="" textlink="">
      <xdr:nvSpPr>
        <xdr:cNvPr id="466" name="フローチャート: 判断 465">
          <a:extLst>
            <a:ext uri="{FF2B5EF4-FFF2-40B4-BE49-F238E27FC236}">
              <a16:creationId xmlns:a16="http://schemas.microsoft.com/office/drawing/2014/main" id="{E255F1C6-F215-4C5D-BB2B-28C9A12E1BED}"/>
            </a:ext>
          </a:extLst>
        </xdr:cNvPr>
        <xdr:cNvSpPr/>
      </xdr:nvSpPr>
      <xdr:spPr>
        <a:xfrm>
          <a:off x="6921500" y="182676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111</xdr:row>
      <xdr:rowOff>16527</xdr:rowOff>
    </xdr:from>
    <xdr:ext cx="762000" cy="259045"/>
    <xdr:sp macro="" textlink="">
      <xdr:nvSpPr>
        <xdr:cNvPr id="467" name="テキスト ボックス 466">
          <a:extLst>
            <a:ext uri="{FF2B5EF4-FFF2-40B4-BE49-F238E27FC236}">
              <a16:creationId xmlns:a16="http://schemas.microsoft.com/office/drawing/2014/main" id="{6F7FA264-3472-48C4-9DB1-962361C11183}"/>
            </a:ext>
          </a:extLst>
        </xdr:cNvPr>
        <xdr:cNvSpPr txBox="1"/>
      </xdr:nvSpPr>
      <xdr:spPr>
        <a:xfrm>
          <a:off x="10287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111</xdr:row>
      <xdr:rowOff>16527</xdr:rowOff>
    </xdr:from>
    <xdr:ext cx="762000" cy="259045"/>
    <xdr:sp macro="" textlink="">
      <xdr:nvSpPr>
        <xdr:cNvPr id="468" name="テキスト ボックス 467">
          <a:extLst>
            <a:ext uri="{FF2B5EF4-FFF2-40B4-BE49-F238E27FC236}">
              <a16:creationId xmlns:a16="http://schemas.microsoft.com/office/drawing/2014/main" id="{9942B34A-F9AB-48C4-9E6E-2EB0050B797B}"/>
            </a:ext>
          </a:extLst>
        </xdr:cNvPr>
        <xdr:cNvSpPr txBox="1"/>
      </xdr:nvSpPr>
      <xdr:spPr>
        <a:xfrm>
          <a:off x="9448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111</xdr:row>
      <xdr:rowOff>16527</xdr:rowOff>
    </xdr:from>
    <xdr:ext cx="762000" cy="259045"/>
    <xdr:sp macro="" textlink="">
      <xdr:nvSpPr>
        <xdr:cNvPr id="469" name="テキスト ボックス 468">
          <a:extLst>
            <a:ext uri="{FF2B5EF4-FFF2-40B4-BE49-F238E27FC236}">
              <a16:creationId xmlns:a16="http://schemas.microsoft.com/office/drawing/2014/main" id="{02488BF6-5313-49CB-A147-B00933BAD2B7}"/>
            </a:ext>
          </a:extLst>
        </xdr:cNvPr>
        <xdr:cNvSpPr txBox="1"/>
      </xdr:nvSpPr>
      <xdr:spPr>
        <a:xfrm>
          <a:off x="8559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111</xdr:row>
      <xdr:rowOff>16527</xdr:rowOff>
    </xdr:from>
    <xdr:ext cx="762000" cy="259045"/>
    <xdr:sp macro="" textlink="">
      <xdr:nvSpPr>
        <xdr:cNvPr id="470" name="テキスト ボックス 469">
          <a:extLst>
            <a:ext uri="{FF2B5EF4-FFF2-40B4-BE49-F238E27FC236}">
              <a16:creationId xmlns:a16="http://schemas.microsoft.com/office/drawing/2014/main" id="{1AF3018C-B62C-47F7-B04B-DD74853BB397}"/>
            </a:ext>
          </a:extLst>
        </xdr:cNvPr>
        <xdr:cNvSpPr txBox="1"/>
      </xdr:nvSpPr>
      <xdr:spPr>
        <a:xfrm>
          <a:off x="767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111</xdr:row>
      <xdr:rowOff>16527</xdr:rowOff>
    </xdr:from>
    <xdr:ext cx="762000" cy="259045"/>
    <xdr:sp macro="" textlink="">
      <xdr:nvSpPr>
        <xdr:cNvPr id="471" name="テキスト ボックス 470">
          <a:extLst>
            <a:ext uri="{FF2B5EF4-FFF2-40B4-BE49-F238E27FC236}">
              <a16:creationId xmlns:a16="http://schemas.microsoft.com/office/drawing/2014/main" id="{5C7169CB-6E26-4763-9B24-521713897605}"/>
            </a:ext>
          </a:extLst>
        </xdr:cNvPr>
        <xdr:cNvSpPr txBox="1"/>
      </xdr:nvSpPr>
      <xdr:spPr>
        <a:xfrm>
          <a:off x="678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107</xdr:row>
      <xdr:rowOff>100837</xdr:rowOff>
    </xdr:from>
    <xdr:to>
      <xdr:col>55</xdr:col>
      <xdr:colOff>50800</xdr:colOff>
      <xdr:row>108</xdr:row>
      <xdr:rowOff>30987</xdr:rowOff>
    </xdr:to>
    <xdr:sp macro="" textlink="">
      <xdr:nvSpPr>
        <xdr:cNvPr id="472" name="楕円 471">
          <a:extLst>
            <a:ext uri="{FF2B5EF4-FFF2-40B4-BE49-F238E27FC236}">
              <a16:creationId xmlns:a16="http://schemas.microsoft.com/office/drawing/2014/main" id="{E5049B30-7846-46DD-B70F-CE17C391E7D4}"/>
            </a:ext>
          </a:extLst>
        </xdr:cNvPr>
        <xdr:cNvSpPr/>
      </xdr:nvSpPr>
      <xdr:spPr>
        <a:xfrm>
          <a:off x="10426700" y="184459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107</xdr:row>
      <xdr:rowOff>15764</xdr:rowOff>
    </xdr:from>
    <xdr:ext cx="469744" cy="259045"/>
    <xdr:sp macro="" textlink="">
      <xdr:nvSpPr>
        <xdr:cNvPr id="473" name="【市民会館】&#10;一人当たり面積該当値テキスト">
          <a:extLst>
            <a:ext uri="{FF2B5EF4-FFF2-40B4-BE49-F238E27FC236}">
              <a16:creationId xmlns:a16="http://schemas.microsoft.com/office/drawing/2014/main" id="{067FAD71-EB48-4721-89F7-1F793D1238B4}"/>
            </a:ext>
          </a:extLst>
        </xdr:cNvPr>
        <xdr:cNvSpPr txBox="1"/>
      </xdr:nvSpPr>
      <xdr:spPr>
        <a:xfrm>
          <a:off x="10515600" y="183609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107</xdr:row>
      <xdr:rowOff>100837</xdr:rowOff>
    </xdr:from>
    <xdr:to>
      <xdr:col>50</xdr:col>
      <xdr:colOff>165100</xdr:colOff>
      <xdr:row>108</xdr:row>
      <xdr:rowOff>30987</xdr:rowOff>
    </xdr:to>
    <xdr:sp macro="" textlink="">
      <xdr:nvSpPr>
        <xdr:cNvPr id="474" name="楕円 473">
          <a:extLst>
            <a:ext uri="{FF2B5EF4-FFF2-40B4-BE49-F238E27FC236}">
              <a16:creationId xmlns:a16="http://schemas.microsoft.com/office/drawing/2014/main" id="{69C16394-5745-40AE-852D-DC64F0479292}"/>
            </a:ext>
          </a:extLst>
        </xdr:cNvPr>
        <xdr:cNvSpPr/>
      </xdr:nvSpPr>
      <xdr:spPr>
        <a:xfrm>
          <a:off x="9588500" y="184459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107</xdr:row>
      <xdr:rowOff>151637</xdr:rowOff>
    </xdr:from>
    <xdr:to>
      <xdr:col>55</xdr:col>
      <xdr:colOff>0</xdr:colOff>
      <xdr:row>107</xdr:row>
      <xdr:rowOff>151637</xdr:rowOff>
    </xdr:to>
    <xdr:cxnSp macro="">
      <xdr:nvCxnSpPr>
        <xdr:cNvPr id="475" name="直線コネクタ 474">
          <a:extLst>
            <a:ext uri="{FF2B5EF4-FFF2-40B4-BE49-F238E27FC236}">
              <a16:creationId xmlns:a16="http://schemas.microsoft.com/office/drawing/2014/main" id="{9D91C965-74AF-474F-AB2D-9317B41C1C86}"/>
            </a:ext>
          </a:extLst>
        </xdr:cNvPr>
        <xdr:cNvCxnSpPr/>
      </xdr:nvCxnSpPr>
      <xdr:spPr>
        <a:xfrm>
          <a:off x="9639300" y="18496787"/>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107</xdr:row>
      <xdr:rowOff>100837</xdr:rowOff>
    </xdr:from>
    <xdr:to>
      <xdr:col>46</xdr:col>
      <xdr:colOff>38100</xdr:colOff>
      <xdr:row>108</xdr:row>
      <xdr:rowOff>30987</xdr:rowOff>
    </xdr:to>
    <xdr:sp macro="" textlink="">
      <xdr:nvSpPr>
        <xdr:cNvPr id="476" name="楕円 475">
          <a:extLst>
            <a:ext uri="{FF2B5EF4-FFF2-40B4-BE49-F238E27FC236}">
              <a16:creationId xmlns:a16="http://schemas.microsoft.com/office/drawing/2014/main" id="{E2DCED0B-1914-4E5D-BABA-C21CE33618EC}"/>
            </a:ext>
          </a:extLst>
        </xdr:cNvPr>
        <xdr:cNvSpPr/>
      </xdr:nvSpPr>
      <xdr:spPr>
        <a:xfrm>
          <a:off x="8699500" y="184459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107</xdr:row>
      <xdr:rowOff>151637</xdr:rowOff>
    </xdr:from>
    <xdr:to>
      <xdr:col>50</xdr:col>
      <xdr:colOff>114300</xdr:colOff>
      <xdr:row>107</xdr:row>
      <xdr:rowOff>151637</xdr:rowOff>
    </xdr:to>
    <xdr:cxnSp macro="">
      <xdr:nvCxnSpPr>
        <xdr:cNvPr id="477" name="直線コネクタ 476">
          <a:extLst>
            <a:ext uri="{FF2B5EF4-FFF2-40B4-BE49-F238E27FC236}">
              <a16:creationId xmlns:a16="http://schemas.microsoft.com/office/drawing/2014/main" id="{B99E4633-2162-4C45-918D-71B0CAFB9545}"/>
            </a:ext>
          </a:extLst>
        </xdr:cNvPr>
        <xdr:cNvCxnSpPr/>
      </xdr:nvCxnSpPr>
      <xdr:spPr>
        <a:xfrm>
          <a:off x="8750300" y="18496787"/>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107</xdr:row>
      <xdr:rowOff>100837</xdr:rowOff>
    </xdr:from>
    <xdr:to>
      <xdr:col>41</xdr:col>
      <xdr:colOff>101600</xdr:colOff>
      <xdr:row>108</xdr:row>
      <xdr:rowOff>30987</xdr:rowOff>
    </xdr:to>
    <xdr:sp macro="" textlink="">
      <xdr:nvSpPr>
        <xdr:cNvPr id="478" name="楕円 477">
          <a:extLst>
            <a:ext uri="{FF2B5EF4-FFF2-40B4-BE49-F238E27FC236}">
              <a16:creationId xmlns:a16="http://schemas.microsoft.com/office/drawing/2014/main" id="{CF1BC375-0719-4ADD-836E-665B3C025BC2}"/>
            </a:ext>
          </a:extLst>
        </xdr:cNvPr>
        <xdr:cNvSpPr/>
      </xdr:nvSpPr>
      <xdr:spPr>
        <a:xfrm>
          <a:off x="7810500" y="184459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107</xdr:row>
      <xdr:rowOff>151637</xdr:rowOff>
    </xdr:from>
    <xdr:to>
      <xdr:col>45</xdr:col>
      <xdr:colOff>177800</xdr:colOff>
      <xdr:row>107</xdr:row>
      <xdr:rowOff>151637</xdr:rowOff>
    </xdr:to>
    <xdr:cxnSp macro="">
      <xdr:nvCxnSpPr>
        <xdr:cNvPr id="479" name="直線コネクタ 478">
          <a:extLst>
            <a:ext uri="{FF2B5EF4-FFF2-40B4-BE49-F238E27FC236}">
              <a16:creationId xmlns:a16="http://schemas.microsoft.com/office/drawing/2014/main" id="{A3349B3F-08C4-4303-971B-CFE658B1D90B}"/>
            </a:ext>
          </a:extLst>
        </xdr:cNvPr>
        <xdr:cNvCxnSpPr/>
      </xdr:nvCxnSpPr>
      <xdr:spPr>
        <a:xfrm>
          <a:off x="7861300" y="18496787"/>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107</xdr:row>
      <xdr:rowOff>100837</xdr:rowOff>
    </xdr:from>
    <xdr:to>
      <xdr:col>36</xdr:col>
      <xdr:colOff>165100</xdr:colOff>
      <xdr:row>108</xdr:row>
      <xdr:rowOff>30987</xdr:rowOff>
    </xdr:to>
    <xdr:sp macro="" textlink="">
      <xdr:nvSpPr>
        <xdr:cNvPr id="480" name="楕円 479">
          <a:extLst>
            <a:ext uri="{FF2B5EF4-FFF2-40B4-BE49-F238E27FC236}">
              <a16:creationId xmlns:a16="http://schemas.microsoft.com/office/drawing/2014/main" id="{2970A86E-501F-4D45-96FA-A0D1BF329D8D}"/>
            </a:ext>
          </a:extLst>
        </xdr:cNvPr>
        <xdr:cNvSpPr/>
      </xdr:nvSpPr>
      <xdr:spPr>
        <a:xfrm>
          <a:off x="6921500" y="184459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107</xdr:row>
      <xdr:rowOff>151637</xdr:rowOff>
    </xdr:from>
    <xdr:to>
      <xdr:col>41</xdr:col>
      <xdr:colOff>50800</xdr:colOff>
      <xdr:row>107</xdr:row>
      <xdr:rowOff>151637</xdr:rowOff>
    </xdr:to>
    <xdr:cxnSp macro="">
      <xdr:nvCxnSpPr>
        <xdr:cNvPr id="481" name="直線コネクタ 480">
          <a:extLst>
            <a:ext uri="{FF2B5EF4-FFF2-40B4-BE49-F238E27FC236}">
              <a16:creationId xmlns:a16="http://schemas.microsoft.com/office/drawing/2014/main" id="{53F88DC7-C97E-4280-B8D5-B864C82FEF8A}"/>
            </a:ext>
          </a:extLst>
        </xdr:cNvPr>
        <xdr:cNvCxnSpPr/>
      </xdr:nvCxnSpPr>
      <xdr:spPr>
        <a:xfrm>
          <a:off x="6972300" y="18496787"/>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105</xdr:row>
      <xdr:rowOff>42942</xdr:rowOff>
    </xdr:from>
    <xdr:ext cx="469744" cy="259045"/>
    <xdr:sp macro="" textlink="">
      <xdr:nvSpPr>
        <xdr:cNvPr id="482" name="n_1aveValue【市民会館】&#10;一人当たり面積">
          <a:extLst>
            <a:ext uri="{FF2B5EF4-FFF2-40B4-BE49-F238E27FC236}">
              <a16:creationId xmlns:a16="http://schemas.microsoft.com/office/drawing/2014/main" id="{1A63B7E1-8EE2-40FA-BAD1-6B43444600D4}"/>
            </a:ext>
          </a:extLst>
        </xdr:cNvPr>
        <xdr:cNvSpPr txBox="1"/>
      </xdr:nvSpPr>
      <xdr:spPr>
        <a:xfrm>
          <a:off x="9391727" y="180451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105</xdr:row>
      <xdr:rowOff>47514</xdr:rowOff>
    </xdr:from>
    <xdr:ext cx="469744" cy="259045"/>
    <xdr:sp macro="" textlink="">
      <xdr:nvSpPr>
        <xdr:cNvPr id="483" name="n_2aveValue【市民会館】&#10;一人当たり面積">
          <a:extLst>
            <a:ext uri="{FF2B5EF4-FFF2-40B4-BE49-F238E27FC236}">
              <a16:creationId xmlns:a16="http://schemas.microsoft.com/office/drawing/2014/main" id="{11649443-17D8-4811-9940-DA8938693570}"/>
            </a:ext>
          </a:extLst>
        </xdr:cNvPr>
        <xdr:cNvSpPr txBox="1"/>
      </xdr:nvSpPr>
      <xdr:spPr>
        <a:xfrm>
          <a:off x="8515427" y="180497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105</xdr:row>
      <xdr:rowOff>47514</xdr:rowOff>
    </xdr:from>
    <xdr:ext cx="469744" cy="259045"/>
    <xdr:sp macro="" textlink="">
      <xdr:nvSpPr>
        <xdr:cNvPr id="484" name="n_3aveValue【市民会館】&#10;一人当たり面積">
          <a:extLst>
            <a:ext uri="{FF2B5EF4-FFF2-40B4-BE49-F238E27FC236}">
              <a16:creationId xmlns:a16="http://schemas.microsoft.com/office/drawing/2014/main" id="{B479773A-B629-4FD7-A797-9D40E64B90E6}"/>
            </a:ext>
          </a:extLst>
        </xdr:cNvPr>
        <xdr:cNvSpPr txBox="1"/>
      </xdr:nvSpPr>
      <xdr:spPr>
        <a:xfrm>
          <a:off x="7626427" y="180497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105</xdr:row>
      <xdr:rowOff>40657</xdr:rowOff>
    </xdr:from>
    <xdr:ext cx="469744" cy="259045"/>
    <xdr:sp macro="" textlink="">
      <xdr:nvSpPr>
        <xdr:cNvPr id="485" name="n_4aveValue【市民会館】&#10;一人当たり面積">
          <a:extLst>
            <a:ext uri="{FF2B5EF4-FFF2-40B4-BE49-F238E27FC236}">
              <a16:creationId xmlns:a16="http://schemas.microsoft.com/office/drawing/2014/main" id="{4B30E478-1F93-49D7-9AD6-FB747B9B18B8}"/>
            </a:ext>
          </a:extLst>
        </xdr:cNvPr>
        <xdr:cNvSpPr txBox="1"/>
      </xdr:nvSpPr>
      <xdr:spPr>
        <a:xfrm>
          <a:off x="6737427" y="180429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108</xdr:row>
      <xdr:rowOff>22114</xdr:rowOff>
    </xdr:from>
    <xdr:ext cx="469744" cy="259045"/>
    <xdr:sp macro="" textlink="">
      <xdr:nvSpPr>
        <xdr:cNvPr id="486" name="n_1mainValue【市民会館】&#10;一人当たり面積">
          <a:extLst>
            <a:ext uri="{FF2B5EF4-FFF2-40B4-BE49-F238E27FC236}">
              <a16:creationId xmlns:a16="http://schemas.microsoft.com/office/drawing/2014/main" id="{C372BABB-8E1B-4B61-8299-73E87C7D6EFA}"/>
            </a:ext>
          </a:extLst>
        </xdr:cNvPr>
        <xdr:cNvSpPr txBox="1"/>
      </xdr:nvSpPr>
      <xdr:spPr>
        <a:xfrm>
          <a:off x="9391727" y="185387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108</xdr:row>
      <xdr:rowOff>22114</xdr:rowOff>
    </xdr:from>
    <xdr:ext cx="469744" cy="259045"/>
    <xdr:sp macro="" textlink="">
      <xdr:nvSpPr>
        <xdr:cNvPr id="487" name="n_2mainValue【市民会館】&#10;一人当たり面積">
          <a:extLst>
            <a:ext uri="{FF2B5EF4-FFF2-40B4-BE49-F238E27FC236}">
              <a16:creationId xmlns:a16="http://schemas.microsoft.com/office/drawing/2014/main" id="{68EA6FC3-82C3-421D-8A83-E59EF1FA1FD0}"/>
            </a:ext>
          </a:extLst>
        </xdr:cNvPr>
        <xdr:cNvSpPr txBox="1"/>
      </xdr:nvSpPr>
      <xdr:spPr>
        <a:xfrm>
          <a:off x="8515427" y="185387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108</xdr:row>
      <xdr:rowOff>22114</xdr:rowOff>
    </xdr:from>
    <xdr:ext cx="469744" cy="259045"/>
    <xdr:sp macro="" textlink="">
      <xdr:nvSpPr>
        <xdr:cNvPr id="488" name="n_3mainValue【市民会館】&#10;一人当たり面積">
          <a:extLst>
            <a:ext uri="{FF2B5EF4-FFF2-40B4-BE49-F238E27FC236}">
              <a16:creationId xmlns:a16="http://schemas.microsoft.com/office/drawing/2014/main" id="{E3533DE6-1FD8-460B-97EB-B29EBA68B7A0}"/>
            </a:ext>
          </a:extLst>
        </xdr:cNvPr>
        <xdr:cNvSpPr txBox="1"/>
      </xdr:nvSpPr>
      <xdr:spPr>
        <a:xfrm>
          <a:off x="7626427" y="185387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108</xdr:row>
      <xdr:rowOff>22114</xdr:rowOff>
    </xdr:from>
    <xdr:ext cx="469744" cy="259045"/>
    <xdr:sp macro="" textlink="">
      <xdr:nvSpPr>
        <xdr:cNvPr id="489" name="n_4mainValue【市民会館】&#10;一人当たり面積">
          <a:extLst>
            <a:ext uri="{FF2B5EF4-FFF2-40B4-BE49-F238E27FC236}">
              <a16:creationId xmlns:a16="http://schemas.microsoft.com/office/drawing/2014/main" id="{6AD42602-7016-4364-BE98-F80A64BF6B33}"/>
            </a:ext>
          </a:extLst>
        </xdr:cNvPr>
        <xdr:cNvSpPr txBox="1"/>
      </xdr:nvSpPr>
      <xdr:spPr>
        <a:xfrm>
          <a:off x="6737427" y="185387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24</xdr:row>
      <xdr:rowOff>76200</xdr:rowOff>
    </xdr:from>
    <xdr:to>
      <xdr:col>90</xdr:col>
      <xdr:colOff>25400</xdr:colOff>
      <xdr:row>28</xdr:row>
      <xdr:rowOff>25400</xdr:rowOff>
    </xdr:to>
    <xdr:sp macro="" textlink="">
      <xdr:nvSpPr>
        <xdr:cNvPr id="490" name="正方形/長方形 489">
          <a:extLst>
            <a:ext uri="{FF2B5EF4-FFF2-40B4-BE49-F238E27FC236}">
              <a16:creationId xmlns:a16="http://schemas.microsoft.com/office/drawing/2014/main" id="{CBDF5F4D-A322-461F-BEED-4067444C343A}"/>
            </a:ext>
          </a:extLst>
        </xdr:cNvPr>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491" name="正方形/長方形 490">
          <a:extLst>
            <a:ext uri="{FF2B5EF4-FFF2-40B4-BE49-F238E27FC236}">
              <a16:creationId xmlns:a16="http://schemas.microsoft.com/office/drawing/2014/main" id="{A50BBA2D-E70C-4900-A91F-ECDA64378F88}"/>
            </a:ext>
          </a:extLst>
        </xdr:cNvPr>
        <xdr:cNvSpPr/>
      </xdr:nvSpPr>
      <xdr:spPr>
        <a:xfrm>
          <a:off x="12573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492" name="正方形/長方形 491">
          <a:extLst>
            <a:ext uri="{FF2B5EF4-FFF2-40B4-BE49-F238E27FC236}">
              <a16:creationId xmlns:a16="http://schemas.microsoft.com/office/drawing/2014/main" id="{30EA46DF-BA0A-43EF-BA82-BF502CB57EAC}"/>
            </a:ext>
          </a:extLst>
        </xdr:cNvPr>
        <xdr:cNvSpPr/>
      </xdr:nvSpPr>
      <xdr:spPr>
        <a:xfrm>
          <a:off x="12573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68/100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493" name="正方形/長方形 492">
          <a:extLst>
            <a:ext uri="{FF2B5EF4-FFF2-40B4-BE49-F238E27FC236}">
              <a16:creationId xmlns:a16="http://schemas.microsoft.com/office/drawing/2014/main" id="{97DA4996-EFD1-451B-8FC1-AF40F7DEB684}"/>
            </a:ext>
          </a:extLst>
        </xdr:cNvPr>
        <xdr:cNvSpPr/>
      </xdr:nvSpPr>
      <xdr:spPr>
        <a:xfrm>
          <a:off x="135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494" name="正方形/長方形 493">
          <a:extLst>
            <a:ext uri="{FF2B5EF4-FFF2-40B4-BE49-F238E27FC236}">
              <a16:creationId xmlns:a16="http://schemas.microsoft.com/office/drawing/2014/main" id="{CEED7E4C-548E-4F7B-902D-7C08EC5F54FA}"/>
            </a:ext>
          </a:extLst>
        </xdr:cNvPr>
        <xdr:cNvSpPr/>
      </xdr:nvSpPr>
      <xdr:spPr>
        <a:xfrm>
          <a:off x="135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495" name="正方形/長方形 494">
          <a:extLst>
            <a:ext uri="{FF2B5EF4-FFF2-40B4-BE49-F238E27FC236}">
              <a16:creationId xmlns:a16="http://schemas.microsoft.com/office/drawing/2014/main" id="{B4F4AA87-9882-4241-875E-8E1FFF5BA198}"/>
            </a:ext>
          </a:extLst>
        </xdr:cNvPr>
        <xdr:cNvSpPr/>
      </xdr:nvSpPr>
      <xdr:spPr>
        <a:xfrm>
          <a:off x="14732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496" name="正方形/長方形 495">
          <a:extLst>
            <a:ext uri="{FF2B5EF4-FFF2-40B4-BE49-F238E27FC236}">
              <a16:creationId xmlns:a16="http://schemas.microsoft.com/office/drawing/2014/main" id="{40EE7B97-6B24-4768-A68C-E9CE8F5D80F9}"/>
            </a:ext>
          </a:extLst>
        </xdr:cNvPr>
        <xdr:cNvSpPr/>
      </xdr:nvSpPr>
      <xdr:spPr>
        <a:xfrm>
          <a:off x="14732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497" name="正方形/長方形 496">
          <a:extLst>
            <a:ext uri="{FF2B5EF4-FFF2-40B4-BE49-F238E27FC236}">
              <a16:creationId xmlns:a16="http://schemas.microsoft.com/office/drawing/2014/main" id="{DE2AADFD-D0B9-4617-BEFE-4300F74BAB6D}"/>
            </a:ext>
          </a:extLst>
        </xdr:cNvPr>
        <xdr:cNvSpPr/>
      </xdr:nvSpPr>
      <xdr:spPr>
        <a:xfrm>
          <a:off x="12446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498" name="テキスト ボックス 497">
          <a:extLst>
            <a:ext uri="{FF2B5EF4-FFF2-40B4-BE49-F238E27FC236}">
              <a16:creationId xmlns:a16="http://schemas.microsoft.com/office/drawing/2014/main" id="{CCFB695B-51F3-42BC-A20A-73F159A299DB}"/>
            </a:ext>
          </a:extLst>
        </xdr:cNvPr>
        <xdr:cNvSpPr txBox="1"/>
      </xdr:nvSpPr>
      <xdr:spPr>
        <a:xfrm>
          <a:off x="12407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499" name="直線コネクタ 498">
          <a:extLst>
            <a:ext uri="{FF2B5EF4-FFF2-40B4-BE49-F238E27FC236}">
              <a16:creationId xmlns:a16="http://schemas.microsoft.com/office/drawing/2014/main" id="{CA392FA1-1A89-4AA2-893B-BF449014FAAE}"/>
            </a:ext>
          </a:extLst>
        </xdr:cNvPr>
        <xdr:cNvCxnSpPr/>
      </xdr:nvCxnSpPr>
      <xdr:spPr>
        <a:xfrm>
          <a:off x="12446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500" name="テキスト ボックス 499">
          <a:extLst>
            <a:ext uri="{FF2B5EF4-FFF2-40B4-BE49-F238E27FC236}">
              <a16:creationId xmlns:a16="http://schemas.microsoft.com/office/drawing/2014/main" id="{24761462-7612-4FAA-86B1-389FC185F140}"/>
            </a:ext>
          </a:extLst>
        </xdr:cNvPr>
        <xdr:cNvSpPr txBox="1"/>
      </xdr:nvSpPr>
      <xdr:spPr>
        <a:xfrm>
          <a:off x="11978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92528</xdr:rowOff>
    </xdr:from>
    <xdr:to>
      <xdr:col>89</xdr:col>
      <xdr:colOff>177800</xdr:colOff>
      <xdr:row>42</xdr:row>
      <xdr:rowOff>92528</xdr:rowOff>
    </xdr:to>
    <xdr:cxnSp macro="">
      <xdr:nvCxnSpPr>
        <xdr:cNvPr id="501" name="直線コネクタ 500">
          <a:extLst>
            <a:ext uri="{FF2B5EF4-FFF2-40B4-BE49-F238E27FC236}">
              <a16:creationId xmlns:a16="http://schemas.microsoft.com/office/drawing/2014/main" id="{03503AAC-6643-4D61-B4EB-726858ED79BE}"/>
            </a:ext>
          </a:extLst>
        </xdr:cNvPr>
        <xdr:cNvCxnSpPr/>
      </xdr:nvCxnSpPr>
      <xdr:spPr>
        <a:xfrm>
          <a:off x="12446000" y="729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121755</xdr:rowOff>
    </xdr:from>
    <xdr:ext cx="467179" cy="259045"/>
    <xdr:sp macro="" textlink="">
      <xdr:nvSpPr>
        <xdr:cNvPr id="502" name="テキスト ボックス 501">
          <a:extLst>
            <a:ext uri="{FF2B5EF4-FFF2-40B4-BE49-F238E27FC236}">
              <a16:creationId xmlns:a16="http://schemas.microsoft.com/office/drawing/2014/main" id="{D7D8B287-C535-4BB5-A813-CFAF3AAD8642}"/>
            </a:ext>
          </a:extLst>
        </xdr:cNvPr>
        <xdr:cNvSpPr txBox="1"/>
      </xdr:nvSpPr>
      <xdr:spPr>
        <a:xfrm>
          <a:off x="11978821" y="715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108857</xdr:rowOff>
    </xdr:from>
    <xdr:to>
      <xdr:col>89</xdr:col>
      <xdr:colOff>177800</xdr:colOff>
      <xdr:row>40</xdr:row>
      <xdr:rowOff>108857</xdr:rowOff>
    </xdr:to>
    <xdr:cxnSp macro="">
      <xdr:nvCxnSpPr>
        <xdr:cNvPr id="503" name="直線コネクタ 502">
          <a:extLst>
            <a:ext uri="{FF2B5EF4-FFF2-40B4-BE49-F238E27FC236}">
              <a16:creationId xmlns:a16="http://schemas.microsoft.com/office/drawing/2014/main" id="{314B7209-CE5C-44FF-8AA3-6311B22BD9EB}"/>
            </a:ext>
          </a:extLst>
        </xdr:cNvPr>
        <xdr:cNvCxnSpPr/>
      </xdr:nvCxnSpPr>
      <xdr:spPr>
        <a:xfrm>
          <a:off x="12446000" y="696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138084</xdr:rowOff>
    </xdr:from>
    <xdr:ext cx="403059" cy="259045"/>
    <xdr:sp macro="" textlink="">
      <xdr:nvSpPr>
        <xdr:cNvPr id="504" name="テキスト ボックス 503">
          <a:extLst>
            <a:ext uri="{FF2B5EF4-FFF2-40B4-BE49-F238E27FC236}">
              <a16:creationId xmlns:a16="http://schemas.microsoft.com/office/drawing/2014/main" id="{8396E43F-7CBF-4FDA-893A-42C8FAD3AC72}"/>
            </a:ext>
          </a:extLst>
        </xdr:cNvPr>
        <xdr:cNvSpPr txBox="1"/>
      </xdr:nvSpPr>
      <xdr:spPr>
        <a:xfrm>
          <a:off x="12042941" y="682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38</xdr:row>
      <xdr:rowOff>125185</xdr:rowOff>
    </xdr:from>
    <xdr:to>
      <xdr:col>89</xdr:col>
      <xdr:colOff>177800</xdr:colOff>
      <xdr:row>38</xdr:row>
      <xdr:rowOff>125185</xdr:rowOff>
    </xdr:to>
    <xdr:cxnSp macro="">
      <xdr:nvCxnSpPr>
        <xdr:cNvPr id="505" name="直線コネクタ 504">
          <a:extLst>
            <a:ext uri="{FF2B5EF4-FFF2-40B4-BE49-F238E27FC236}">
              <a16:creationId xmlns:a16="http://schemas.microsoft.com/office/drawing/2014/main" id="{B5150B3E-A88B-4BBD-8AC7-37612832097C}"/>
            </a:ext>
          </a:extLst>
        </xdr:cNvPr>
        <xdr:cNvCxnSpPr/>
      </xdr:nvCxnSpPr>
      <xdr:spPr>
        <a:xfrm>
          <a:off x="12446000" y="664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37</xdr:row>
      <xdr:rowOff>154412</xdr:rowOff>
    </xdr:from>
    <xdr:ext cx="403059" cy="259045"/>
    <xdr:sp macro="" textlink="">
      <xdr:nvSpPr>
        <xdr:cNvPr id="506" name="テキスト ボックス 505">
          <a:extLst>
            <a:ext uri="{FF2B5EF4-FFF2-40B4-BE49-F238E27FC236}">
              <a16:creationId xmlns:a16="http://schemas.microsoft.com/office/drawing/2014/main" id="{065FAD9C-439A-42EF-BE2E-F773C7378C3F}"/>
            </a:ext>
          </a:extLst>
        </xdr:cNvPr>
        <xdr:cNvSpPr txBox="1"/>
      </xdr:nvSpPr>
      <xdr:spPr>
        <a:xfrm>
          <a:off x="12042941" y="649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141514</xdr:rowOff>
    </xdr:from>
    <xdr:to>
      <xdr:col>89</xdr:col>
      <xdr:colOff>177800</xdr:colOff>
      <xdr:row>36</xdr:row>
      <xdr:rowOff>141514</xdr:rowOff>
    </xdr:to>
    <xdr:cxnSp macro="">
      <xdr:nvCxnSpPr>
        <xdr:cNvPr id="507" name="直線コネクタ 506">
          <a:extLst>
            <a:ext uri="{FF2B5EF4-FFF2-40B4-BE49-F238E27FC236}">
              <a16:creationId xmlns:a16="http://schemas.microsoft.com/office/drawing/2014/main" id="{BBA16384-4089-48E6-AF6F-879B5331CDFC}"/>
            </a:ext>
          </a:extLst>
        </xdr:cNvPr>
        <xdr:cNvCxnSpPr/>
      </xdr:nvCxnSpPr>
      <xdr:spPr>
        <a:xfrm>
          <a:off x="12446000" y="631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35</xdr:row>
      <xdr:rowOff>170741</xdr:rowOff>
    </xdr:from>
    <xdr:ext cx="403059" cy="259045"/>
    <xdr:sp macro="" textlink="">
      <xdr:nvSpPr>
        <xdr:cNvPr id="508" name="テキスト ボックス 507">
          <a:extLst>
            <a:ext uri="{FF2B5EF4-FFF2-40B4-BE49-F238E27FC236}">
              <a16:creationId xmlns:a16="http://schemas.microsoft.com/office/drawing/2014/main" id="{303454FC-F708-4BA2-B41E-774F2D25FEF3}"/>
            </a:ext>
          </a:extLst>
        </xdr:cNvPr>
        <xdr:cNvSpPr txBox="1"/>
      </xdr:nvSpPr>
      <xdr:spPr>
        <a:xfrm>
          <a:off x="12042941" y="617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157843</xdr:rowOff>
    </xdr:from>
    <xdr:to>
      <xdr:col>89</xdr:col>
      <xdr:colOff>177800</xdr:colOff>
      <xdr:row>34</xdr:row>
      <xdr:rowOff>157843</xdr:rowOff>
    </xdr:to>
    <xdr:cxnSp macro="">
      <xdr:nvCxnSpPr>
        <xdr:cNvPr id="509" name="直線コネクタ 508">
          <a:extLst>
            <a:ext uri="{FF2B5EF4-FFF2-40B4-BE49-F238E27FC236}">
              <a16:creationId xmlns:a16="http://schemas.microsoft.com/office/drawing/2014/main" id="{7AD123B8-7398-4EFA-9156-7E333798002B}"/>
            </a:ext>
          </a:extLst>
        </xdr:cNvPr>
        <xdr:cNvCxnSpPr/>
      </xdr:nvCxnSpPr>
      <xdr:spPr>
        <a:xfrm>
          <a:off x="12446000" y="598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15620</xdr:rowOff>
    </xdr:from>
    <xdr:ext cx="403059" cy="259045"/>
    <xdr:sp macro="" textlink="">
      <xdr:nvSpPr>
        <xdr:cNvPr id="510" name="テキスト ボックス 509">
          <a:extLst>
            <a:ext uri="{FF2B5EF4-FFF2-40B4-BE49-F238E27FC236}">
              <a16:creationId xmlns:a16="http://schemas.microsoft.com/office/drawing/2014/main" id="{7AE08BA3-C731-437B-B9C2-B2C3BD8C1B37}"/>
            </a:ext>
          </a:extLst>
        </xdr:cNvPr>
        <xdr:cNvSpPr txBox="1"/>
      </xdr:nvSpPr>
      <xdr:spPr>
        <a:xfrm>
          <a:off x="12042941" y="584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2722</xdr:rowOff>
    </xdr:from>
    <xdr:to>
      <xdr:col>89</xdr:col>
      <xdr:colOff>177800</xdr:colOff>
      <xdr:row>33</xdr:row>
      <xdr:rowOff>2722</xdr:rowOff>
    </xdr:to>
    <xdr:cxnSp macro="">
      <xdr:nvCxnSpPr>
        <xdr:cNvPr id="511" name="直線コネクタ 510">
          <a:extLst>
            <a:ext uri="{FF2B5EF4-FFF2-40B4-BE49-F238E27FC236}">
              <a16:creationId xmlns:a16="http://schemas.microsoft.com/office/drawing/2014/main" id="{4301E5E9-6F69-4C87-8533-E6D2777D002F}"/>
            </a:ext>
          </a:extLst>
        </xdr:cNvPr>
        <xdr:cNvCxnSpPr/>
      </xdr:nvCxnSpPr>
      <xdr:spPr>
        <a:xfrm>
          <a:off x="12446000" y="566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32</xdr:row>
      <xdr:rowOff>31949</xdr:rowOff>
    </xdr:from>
    <xdr:ext cx="338939" cy="259045"/>
    <xdr:sp macro="" textlink="">
      <xdr:nvSpPr>
        <xdr:cNvPr id="512" name="テキスト ボックス 511">
          <a:extLst>
            <a:ext uri="{FF2B5EF4-FFF2-40B4-BE49-F238E27FC236}">
              <a16:creationId xmlns:a16="http://schemas.microsoft.com/office/drawing/2014/main" id="{E4C5062E-3997-4694-B5AD-08E00302C4F3}"/>
            </a:ext>
          </a:extLst>
        </xdr:cNvPr>
        <xdr:cNvSpPr txBox="1"/>
      </xdr:nvSpPr>
      <xdr:spPr>
        <a:xfrm>
          <a:off x="12107061" y="551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513" name="直線コネクタ 512">
          <a:extLst>
            <a:ext uri="{FF2B5EF4-FFF2-40B4-BE49-F238E27FC236}">
              <a16:creationId xmlns:a16="http://schemas.microsoft.com/office/drawing/2014/main" id="{21D5CCAA-F370-4F37-A32B-DA28333D86B8}"/>
            </a:ext>
          </a:extLst>
        </xdr:cNvPr>
        <xdr:cNvCxnSpPr/>
      </xdr:nvCxnSpPr>
      <xdr:spPr>
        <a:xfrm>
          <a:off x="12446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31</xdr:row>
      <xdr:rowOff>19050</xdr:rowOff>
    </xdr:from>
    <xdr:to>
      <xdr:col>90</xdr:col>
      <xdr:colOff>25400</xdr:colOff>
      <xdr:row>44</xdr:row>
      <xdr:rowOff>76200</xdr:rowOff>
    </xdr:to>
    <xdr:sp macro="" textlink="">
      <xdr:nvSpPr>
        <xdr:cNvPr id="514" name="【一般廃棄物処理施設】&#10;有形固定資産減価償却率グラフ枠">
          <a:extLst>
            <a:ext uri="{FF2B5EF4-FFF2-40B4-BE49-F238E27FC236}">
              <a16:creationId xmlns:a16="http://schemas.microsoft.com/office/drawing/2014/main" id="{76FB6302-0AE4-4FE4-A357-7D1EC1940E2D}"/>
            </a:ext>
          </a:extLst>
        </xdr:cNvPr>
        <xdr:cNvSpPr/>
      </xdr:nvSpPr>
      <xdr:spPr>
        <a:xfrm>
          <a:off x="12446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33</xdr:row>
      <xdr:rowOff>74567</xdr:rowOff>
    </xdr:from>
    <xdr:to>
      <xdr:col>85</xdr:col>
      <xdr:colOff>126364</xdr:colOff>
      <xdr:row>42</xdr:row>
      <xdr:rowOff>40277</xdr:rowOff>
    </xdr:to>
    <xdr:cxnSp macro="">
      <xdr:nvCxnSpPr>
        <xdr:cNvPr id="515" name="直線コネクタ 514">
          <a:extLst>
            <a:ext uri="{FF2B5EF4-FFF2-40B4-BE49-F238E27FC236}">
              <a16:creationId xmlns:a16="http://schemas.microsoft.com/office/drawing/2014/main" id="{AEDEC5AC-A588-4279-939E-D6B645B03DB5}"/>
            </a:ext>
          </a:extLst>
        </xdr:cNvPr>
        <xdr:cNvCxnSpPr/>
      </xdr:nvCxnSpPr>
      <xdr:spPr>
        <a:xfrm flipV="1">
          <a:off x="16318864" y="5732417"/>
          <a:ext cx="0" cy="15087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42</xdr:row>
      <xdr:rowOff>44104</xdr:rowOff>
    </xdr:from>
    <xdr:ext cx="405111" cy="259045"/>
    <xdr:sp macro="" textlink="">
      <xdr:nvSpPr>
        <xdr:cNvPr id="516" name="【一般廃棄物処理施設】&#10;有形固定資産減価償却率最小値テキスト">
          <a:extLst>
            <a:ext uri="{FF2B5EF4-FFF2-40B4-BE49-F238E27FC236}">
              <a16:creationId xmlns:a16="http://schemas.microsoft.com/office/drawing/2014/main" id="{733EE2E2-3419-4EA1-9E7E-18926632F9AC}"/>
            </a:ext>
          </a:extLst>
        </xdr:cNvPr>
        <xdr:cNvSpPr txBox="1"/>
      </xdr:nvSpPr>
      <xdr:spPr>
        <a:xfrm>
          <a:off x="16357600" y="724500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96.8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42</xdr:row>
      <xdr:rowOff>40277</xdr:rowOff>
    </xdr:from>
    <xdr:to>
      <xdr:col>86</xdr:col>
      <xdr:colOff>25400</xdr:colOff>
      <xdr:row>42</xdr:row>
      <xdr:rowOff>40277</xdr:rowOff>
    </xdr:to>
    <xdr:cxnSp macro="">
      <xdr:nvCxnSpPr>
        <xdr:cNvPr id="517" name="直線コネクタ 516">
          <a:extLst>
            <a:ext uri="{FF2B5EF4-FFF2-40B4-BE49-F238E27FC236}">
              <a16:creationId xmlns:a16="http://schemas.microsoft.com/office/drawing/2014/main" id="{8DB12529-8DDF-4D5E-A541-C802B12570FE}"/>
            </a:ext>
          </a:extLst>
        </xdr:cNvPr>
        <xdr:cNvCxnSpPr/>
      </xdr:nvCxnSpPr>
      <xdr:spPr>
        <a:xfrm>
          <a:off x="16230600" y="724117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32</xdr:row>
      <xdr:rowOff>21244</xdr:rowOff>
    </xdr:from>
    <xdr:ext cx="340478" cy="259045"/>
    <xdr:sp macro="" textlink="">
      <xdr:nvSpPr>
        <xdr:cNvPr id="518" name="【一般廃棄物処理施設】&#10;有形固定資産減価償却率最大値テキスト">
          <a:extLst>
            <a:ext uri="{FF2B5EF4-FFF2-40B4-BE49-F238E27FC236}">
              <a16:creationId xmlns:a16="http://schemas.microsoft.com/office/drawing/2014/main" id="{D1080DC4-C91F-4FA4-976E-7D70FBAE54A8}"/>
            </a:ext>
          </a:extLst>
        </xdr:cNvPr>
        <xdr:cNvSpPr txBox="1"/>
      </xdr:nvSpPr>
      <xdr:spPr>
        <a:xfrm>
          <a:off x="16357600" y="5507644"/>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33</xdr:row>
      <xdr:rowOff>74567</xdr:rowOff>
    </xdr:from>
    <xdr:to>
      <xdr:col>86</xdr:col>
      <xdr:colOff>25400</xdr:colOff>
      <xdr:row>33</xdr:row>
      <xdr:rowOff>74567</xdr:rowOff>
    </xdr:to>
    <xdr:cxnSp macro="">
      <xdr:nvCxnSpPr>
        <xdr:cNvPr id="519" name="直線コネクタ 518">
          <a:extLst>
            <a:ext uri="{FF2B5EF4-FFF2-40B4-BE49-F238E27FC236}">
              <a16:creationId xmlns:a16="http://schemas.microsoft.com/office/drawing/2014/main" id="{70A71FD3-0946-4DF6-992E-2EF5E01421B8}"/>
            </a:ext>
          </a:extLst>
        </xdr:cNvPr>
        <xdr:cNvCxnSpPr/>
      </xdr:nvCxnSpPr>
      <xdr:spPr>
        <a:xfrm>
          <a:off x="16230600" y="573241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38</xdr:row>
      <xdr:rowOff>7455</xdr:rowOff>
    </xdr:from>
    <xdr:ext cx="405111" cy="259045"/>
    <xdr:sp macro="" textlink="">
      <xdr:nvSpPr>
        <xdr:cNvPr id="520" name="【一般廃棄物処理施設】&#10;有形固定資産減価償却率平均値テキスト">
          <a:extLst>
            <a:ext uri="{FF2B5EF4-FFF2-40B4-BE49-F238E27FC236}">
              <a16:creationId xmlns:a16="http://schemas.microsoft.com/office/drawing/2014/main" id="{D33CE438-BE44-4893-B9C0-EBF03A87E4F5}"/>
            </a:ext>
          </a:extLst>
        </xdr:cNvPr>
        <xdr:cNvSpPr txBox="1"/>
      </xdr:nvSpPr>
      <xdr:spPr>
        <a:xfrm>
          <a:off x="16357600" y="6522555"/>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156028</xdr:rowOff>
    </xdr:from>
    <xdr:to>
      <xdr:col>85</xdr:col>
      <xdr:colOff>177800</xdr:colOff>
      <xdr:row>39</xdr:row>
      <xdr:rowOff>86178</xdr:rowOff>
    </xdr:to>
    <xdr:sp macro="" textlink="">
      <xdr:nvSpPr>
        <xdr:cNvPr id="521" name="フローチャート: 判断 520">
          <a:extLst>
            <a:ext uri="{FF2B5EF4-FFF2-40B4-BE49-F238E27FC236}">
              <a16:creationId xmlns:a16="http://schemas.microsoft.com/office/drawing/2014/main" id="{202BEB4C-E811-4271-A7F1-5A07B352AD8C}"/>
            </a:ext>
          </a:extLst>
        </xdr:cNvPr>
        <xdr:cNvSpPr/>
      </xdr:nvSpPr>
      <xdr:spPr>
        <a:xfrm>
          <a:off x="16268700" y="66711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38</xdr:row>
      <xdr:rowOff>169091</xdr:rowOff>
    </xdr:from>
    <xdr:to>
      <xdr:col>81</xdr:col>
      <xdr:colOff>101600</xdr:colOff>
      <xdr:row>39</xdr:row>
      <xdr:rowOff>99241</xdr:rowOff>
    </xdr:to>
    <xdr:sp macro="" textlink="">
      <xdr:nvSpPr>
        <xdr:cNvPr id="522" name="フローチャート: 判断 521">
          <a:extLst>
            <a:ext uri="{FF2B5EF4-FFF2-40B4-BE49-F238E27FC236}">
              <a16:creationId xmlns:a16="http://schemas.microsoft.com/office/drawing/2014/main" id="{33237BEC-3662-4EE5-9581-83A800DA4CFB}"/>
            </a:ext>
          </a:extLst>
        </xdr:cNvPr>
        <xdr:cNvSpPr/>
      </xdr:nvSpPr>
      <xdr:spPr>
        <a:xfrm>
          <a:off x="15430500" y="66841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38</xdr:row>
      <xdr:rowOff>131535</xdr:rowOff>
    </xdr:from>
    <xdr:to>
      <xdr:col>76</xdr:col>
      <xdr:colOff>165100</xdr:colOff>
      <xdr:row>39</xdr:row>
      <xdr:rowOff>61685</xdr:rowOff>
    </xdr:to>
    <xdr:sp macro="" textlink="">
      <xdr:nvSpPr>
        <xdr:cNvPr id="523" name="フローチャート: 判断 522">
          <a:extLst>
            <a:ext uri="{FF2B5EF4-FFF2-40B4-BE49-F238E27FC236}">
              <a16:creationId xmlns:a16="http://schemas.microsoft.com/office/drawing/2014/main" id="{EBAF40F1-DB51-4C0F-801B-61990320A80E}"/>
            </a:ext>
          </a:extLst>
        </xdr:cNvPr>
        <xdr:cNvSpPr/>
      </xdr:nvSpPr>
      <xdr:spPr>
        <a:xfrm>
          <a:off x="14541500" y="66466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38</xdr:row>
      <xdr:rowOff>123372</xdr:rowOff>
    </xdr:from>
    <xdr:to>
      <xdr:col>72</xdr:col>
      <xdr:colOff>38100</xdr:colOff>
      <xdr:row>39</xdr:row>
      <xdr:rowOff>53522</xdr:rowOff>
    </xdr:to>
    <xdr:sp macro="" textlink="">
      <xdr:nvSpPr>
        <xdr:cNvPr id="524" name="フローチャート: 判断 523">
          <a:extLst>
            <a:ext uri="{FF2B5EF4-FFF2-40B4-BE49-F238E27FC236}">
              <a16:creationId xmlns:a16="http://schemas.microsoft.com/office/drawing/2014/main" id="{757B50A2-15AE-44E8-89C6-664F3FB923A3}"/>
            </a:ext>
          </a:extLst>
        </xdr:cNvPr>
        <xdr:cNvSpPr/>
      </xdr:nvSpPr>
      <xdr:spPr>
        <a:xfrm>
          <a:off x="13652500" y="66384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38</xdr:row>
      <xdr:rowOff>98878</xdr:rowOff>
    </xdr:from>
    <xdr:to>
      <xdr:col>67</xdr:col>
      <xdr:colOff>101600</xdr:colOff>
      <xdr:row>39</xdr:row>
      <xdr:rowOff>29028</xdr:rowOff>
    </xdr:to>
    <xdr:sp macro="" textlink="">
      <xdr:nvSpPr>
        <xdr:cNvPr id="525" name="フローチャート: 判断 524">
          <a:extLst>
            <a:ext uri="{FF2B5EF4-FFF2-40B4-BE49-F238E27FC236}">
              <a16:creationId xmlns:a16="http://schemas.microsoft.com/office/drawing/2014/main" id="{F6297883-A865-4FCB-B4A8-EC3779A3155D}"/>
            </a:ext>
          </a:extLst>
        </xdr:cNvPr>
        <xdr:cNvSpPr/>
      </xdr:nvSpPr>
      <xdr:spPr>
        <a:xfrm>
          <a:off x="12763500" y="66139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526" name="テキスト ボックス 525">
          <a:extLst>
            <a:ext uri="{FF2B5EF4-FFF2-40B4-BE49-F238E27FC236}">
              <a16:creationId xmlns:a16="http://schemas.microsoft.com/office/drawing/2014/main" id="{1CB5EB9A-705C-402D-AE6E-A2058627DDC9}"/>
            </a:ext>
          </a:extLst>
        </xdr:cNvPr>
        <xdr:cNvSpPr txBox="1"/>
      </xdr:nvSpPr>
      <xdr:spPr>
        <a:xfrm>
          <a:off x="16129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527" name="テキスト ボックス 526">
          <a:extLst>
            <a:ext uri="{FF2B5EF4-FFF2-40B4-BE49-F238E27FC236}">
              <a16:creationId xmlns:a16="http://schemas.microsoft.com/office/drawing/2014/main" id="{297DA1F4-7B01-4D1A-A5D9-AE44E8B26AA8}"/>
            </a:ext>
          </a:extLst>
        </xdr:cNvPr>
        <xdr:cNvSpPr txBox="1"/>
      </xdr:nvSpPr>
      <xdr:spPr>
        <a:xfrm>
          <a:off x="1529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528" name="テキスト ボックス 527">
          <a:extLst>
            <a:ext uri="{FF2B5EF4-FFF2-40B4-BE49-F238E27FC236}">
              <a16:creationId xmlns:a16="http://schemas.microsoft.com/office/drawing/2014/main" id="{58F42EC1-A2AB-49B6-ACE8-0EAAB292F168}"/>
            </a:ext>
          </a:extLst>
        </xdr:cNvPr>
        <xdr:cNvSpPr txBox="1"/>
      </xdr:nvSpPr>
      <xdr:spPr>
        <a:xfrm>
          <a:off x="1440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529" name="テキスト ボックス 528">
          <a:extLst>
            <a:ext uri="{FF2B5EF4-FFF2-40B4-BE49-F238E27FC236}">
              <a16:creationId xmlns:a16="http://schemas.microsoft.com/office/drawing/2014/main" id="{414E0916-C415-43BD-B1CE-24A9507E09FF}"/>
            </a:ext>
          </a:extLst>
        </xdr:cNvPr>
        <xdr:cNvSpPr txBox="1"/>
      </xdr:nvSpPr>
      <xdr:spPr>
        <a:xfrm>
          <a:off x="1351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530" name="テキスト ボックス 529">
          <a:extLst>
            <a:ext uri="{FF2B5EF4-FFF2-40B4-BE49-F238E27FC236}">
              <a16:creationId xmlns:a16="http://schemas.microsoft.com/office/drawing/2014/main" id="{93910D34-2A06-4F77-A5F8-F71E0AEC9BFE}"/>
            </a:ext>
          </a:extLst>
        </xdr:cNvPr>
        <xdr:cNvSpPr txBox="1"/>
      </xdr:nvSpPr>
      <xdr:spPr>
        <a:xfrm>
          <a:off x="1262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40</xdr:row>
      <xdr:rowOff>30299</xdr:rowOff>
    </xdr:from>
    <xdr:to>
      <xdr:col>85</xdr:col>
      <xdr:colOff>177800</xdr:colOff>
      <xdr:row>40</xdr:row>
      <xdr:rowOff>131899</xdr:rowOff>
    </xdr:to>
    <xdr:sp macro="" textlink="">
      <xdr:nvSpPr>
        <xdr:cNvPr id="531" name="楕円 530">
          <a:extLst>
            <a:ext uri="{FF2B5EF4-FFF2-40B4-BE49-F238E27FC236}">
              <a16:creationId xmlns:a16="http://schemas.microsoft.com/office/drawing/2014/main" id="{8F24BC75-AD8D-4B7D-A58D-D77ACA475E3C}"/>
            </a:ext>
          </a:extLst>
        </xdr:cNvPr>
        <xdr:cNvSpPr/>
      </xdr:nvSpPr>
      <xdr:spPr>
        <a:xfrm>
          <a:off x="16268700" y="68882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40</xdr:row>
      <xdr:rowOff>8726</xdr:rowOff>
    </xdr:from>
    <xdr:ext cx="405111" cy="259045"/>
    <xdr:sp macro="" textlink="">
      <xdr:nvSpPr>
        <xdr:cNvPr id="532" name="【一般廃棄物処理施設】&#10;有形固定資産減価償却率該当値テキスト">
          <a:extLst>
            <a:ext uri="{FF2B5EF4-FFF2-40B4-BE49-F238E27FC236}">
              <a16:creationId xmlns:a16="http://schemas.microsoft.com/office/drawing/2014/main" id="{92EB2AA2-A70C-4207-B237-BB6EA6E96B06}"/>
            </a:ext>
          </a:extLst>
        </xdr:cNvPr>
        <xdr:cNvSpPr txBox="1"/>
      </xdr:nvSpPr>
      <xdr:spPr>
        <a:xfrm>
          <a:off x="16357600" y="686672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39</xdr:row>
      <xdr:rowOff>167459</xdr:rowOff>
    </xdr:from>
    <xdr:to>
      <xdr:col>81</xdr:col>
      <xdr:colOff>101600</xdr:colOff>
      <xdr:row>40</xdr:row>
      <xdr:rowOff>97609</xdr:rowOff>
    </xdr:to>
    <xdr:sp macro="" textlink="">
      <xdr:nvSpPr>
        <xdr:cNvPr id="533" name="楕円 532">
          <a:extLst>
            <a:ext uri="{FF2B5EF4-FFF2-40B4-BE49-F238E27FC236}">
              <a16:creationId xmlns:a16="http://schemas.microsoft.com/office/drawing/2014/main" id="{E21DE3A3-2079-444F-B192-1C15864F5522}"/>
            </a:ext>
          </a:extLst>
        </xdr:cNvPr>
        <xdr:cNvSpPr/>
      </xdr:nvSpPr>
      <xdr:spPr>
        <a:xfrm>
          <a:off x="15430500" y="68540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40</xdr:row>
      <xdr:rowOff>46809</xdr:rowOff>
    </xdr:from>
    <xdr:to>
      <xdr:col>85</xdr:col>
      <xdr:colOff>127000</xdr:colOff>
      <xdr:row>40</xdr:row>
      <xdr:rowOff>81099</xdr:rowOff>
    </xdr:to>
    <xdr:cxnSp macro="">
      <xdr:nvCxnSpPr>
        <xdr:cNvPr id="534" name="直線コネクタ 533">
          <a:extLst>
            <a:ext uri="{FF2B5EF4-FFF2-40B4-BE49-F238E27FC236}">
              <a16:creationId xmlns:a16="http://schemas.microsoft.com/office/drawing/2014/main" id="{F51844BD-2EA1-4B5C-A91B-831C498F2BB6}"/>
            </a:ext>
          </a:extLst>
        </xdr:cNvPr>
        <xdr:cNvCxnSpPr/>
      </xdr:nvCxnSpPr>
      <xdr:spPr>
        <a:xfrm>
          <a:off x="15481300" y="6904809"/>
          <a:ext cx="838200" cy="34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39</xdr:row>
      <xdr:rowOff>133169</xdr:rowOff>
    </xdr:from>
    <xdr:to>
      <xdr:col>76</xdr:col>
      <xdr:colOff>165100</xdr:colOff>
      <xdr:row>40</xdr:row>
      <xdr:rowOff>63319</xdr:rowOff>
    </xdr:to>
    <xdr:sp macro="" textlink="">
      <xdr:nvSpPr>
        <xdr:cNvPr id="535" name="楕円 534">
          <a:extLst>
            <a:ext uri="{FF2B5EF4-FFF2-40B4-BE49-F238E27FC236}">
              <a16:creationId xmlns:a16="http://schemas.microsoft.com/office/drawing/2014/main" id="{EA05012F-97C4-4C39-ADEB-4A6646113240}"/>
            </a:ext>
          </a:extLst>
        </xdr:cNvPr>
        <xdr:cNvSpPr/>
      </xdr:nvSpPr>
      <xdr:spPr>
        <a:xfrm>
          <a:off x="14541500" y="68197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40</xdr:row>
      <xdr:rowOff>12519</xdr:rowOff>
    </xdr:from>
    <xdr:to>
      <xdr:col>81</xdr:col>
      <xdr:colOff>50800</xdr:colOff>
      <xdr:row>40</xdr:row>
      <xdr:rowOff>46809</xdr:rowOff>
    </xdr:to>
    <xdr:cxnSp macro="">
      <xdr:nvCxnSpPr>
        <xdr:cNvPr id="536" name="直線コネクタ 535">
          <a:extLst>
            <a:ext uri="{FF2B5EF4-FFF2-40B4-BE49-F238E27FC236}">
              <a16:creationId xmlns:a16="http://schemas.microsoft.com/office/drawing/2014/main" id="{A3EC3028-B87B-4EED-8677-17C83FA1FA8C}"/>
            </a:ext>
          </a:extLst>
        </xdr:cNvPr>
        <xdr:cNvCxnSpPr/>
      </xdr:nvCxnSpPr>
      <xdr:spPr>
        <a:xfrm>
          <a:off x="14592300" y="6870519"/>
          <a:ext cx="889000" cy="34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39</xdr:row>
      <xdr:rowOff>107043</xdr:rowOff>
    </xdr:from>
    <xdr:to>
      <xdr:col>72</xdr:col>
      <xdr:colOff>38100</xdr:colOff>
      <xdr:row>40</xdr:row>
      <xdr:rowOff>37193</xdr:rowOff>
    </xdr:to>
    <xdr:sp macro="" textlink="">
      <xdr:nvSpPr>
        <xdr:cNvPr id="537" name="楕円 536">
          <a:extLst>
            <a:ext uri="{FF2B5EF4-FFF2-40B4-BE49-F238E27FC236}">
              <a16:creationId xmlns:a16="http://schemas.microsoft.com/office/drawing/2014/main" id="{35224D91-AA0C-4EA9-BA88-6F8E44E2840D}"/>
            </a:ext>
          </a:extLst>
        </xdr:cNvPr>
        <xdr:cNvSpPr/>
      </xdr:nvSpPr>
      <xdr:spPr>
        <a:xfrm>
          <a:off x="13652500" y="67935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39</xdr:row>
      <xdr:rowOff>157843</xdr:rowOff>
    </xdr:from>
    <xdr:to>
      <xdr:col>76</xdr:col>
      <xdr:colOff>114300</xdr:colOff>
      <xdr:row>40</xdr:row>
      <xdr:rowOff>12519</xdr:rowOff>
    </xdr:to>
    <xdr:cxnSp macro="">
      <xdr:nvCxnSpPr>
        <xdr:cNvPr id="538" name="直線コネクタ 537">
          <a:extLst>
            <a:ext uri="{FF2B5EF4-FFF2-40B4-BE49-F238E27FC236}">
              <a16:creationId xmlns:a16="http://schemas.microsoft.com/office/drawing/2014/main" id="{D70CA855-195E-4B34-A1CD-D2F6478CBB9C}"/>
            </a:ext>
          </a:extLst>
        </xdr:cNvPr>
        <xdr:cNvCxnSpPr/>
      </xdr:nvCxnSpPr>
      <xdr:spPr>
        <a:xfrm>
          <a:off x="13703300" y="6844393"/>
          <a:ext cx="889000" cy="261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39</xdr:row>
      <xdr:rowOff>74385</xdr:rowOff>
    </xdr:from>
    <xdr:to>
      <xdr:col>67</xdr:col>
      <xdr:colOff>101600</xdr:colOff>
      <xdr:row>40</xdr:row>
      <xdr:rowOff>4535</xdr:rowOff>
    </xdr:to>
    <xdr:sp macro="" textlink="">
      <xdr:nvSpPr>
        <xdr:cNvPr id="539" name="楕円 538">
          <a:extLst>
            <a:ext uri="{FF2B5EF4-FFF2-40B4-BE49-F238E27FC236}">
              <a16:creationId xmlns:a16="http://schemas.microsoft.com/office/drawing/2014/main" id="{2A11B302-10DD-4963-9E5C-22405179FBE8}"/>
            </a:ext>
          </a:extLst>
        </xdr:cNvPr>
        <xdr:cNvSpPr/>
      </xdr:nvSpPr>
      <xdr:spPr>
        <a:xfrm>
          <a:off x="12763500" y="67609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39</xdr:row>
      <xdr:rowOff>125185</xdr:rowOff>
    </xdr:from>
    <xdr:to>
      <xdr:col>71</xdr:col>
      <xdr:colOff>177800</xdr:colOff>
      <xdr:row>39</xdr:row>
      <xdr:rowOff>157843</xdr:rowOff>
    </xdr:to>
    <xdr:cxnSp macro="">
      <xdr:nvCxnSpPr>
        <xdr:cNvPr id="540" name="直線コネクタ 539">
          <a:extLst>
            <a:ext uri="{FF2B5EF4-FFF2-40B4-BE49-F238E27FC236}">
              <a16:creationId xmlns:a16="http://schemas.microsoft.com/office/drawing/2014/main" id="{7EFC0450-D227-4E7A-95E9-4E7B03E74211}"/>
            </a:ext>
          </a:extLst>
        </xdr:cNvPr>
        <xdr:cNvCxnSpPr/>
      </xdr:nvCxnSpPr>
      <xdr:spPr>
        <a:xfrm>
          <a:off x="12814300" y="6811735"/>
          <a:ext cx="889000" cy="326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37</xdr:row>
      <xdr:rowOff>115769</xdr:rowOff>
    </xdr:from>
    <xdr:ext cx="405111" cy="259045"/>
    <xdr:sp macro="" textlink="">
      <xdr:nvSpPr>
        <xdr:cNvPr id="541" name="n_1aveValue【一般廃棄物処理施設】&#10;有形固定資産減価償却率">
          <a:extLst>
            <a:ext uri="{FF2B5EF4-FFF2-40B4-BE49-F238E27FC236}">
              <a16:creationId xmlns:a16="http://schemas.microsoft.com/office/drawing/2014/main" id="{B9EB989C-BA17-4D68-B7E9-0F23D5A8D682}"/>
            </a:ext>
          </a:extLst>
        </xdr:cNvPr>
        <xdr:cNvSpPr txBox="1"/>
      </xdr:nvSpPr>
      <xdr:spPr>
        <a:xfrm>
          <a:off x="15266044" y="645941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37</xdr:row>
      <xdr:rowOff>78213</xdr:rowOff>
    </xdr:from>
    <xdr:ext cx="405111" cy="259045"/>
    <xdr:sp macro="" textlink="">
      <xdr:nvSpPr>
        <xdr:cNvPr id="542" name="n_2aveValue【一般廃棄物処理施設】&#10;有形固定資産減価償却率">
          <a:extLst>
            <a:ext uri="{FF2B5EF4-FFF2-40B4-BE49-F238E27FC236}">
              <a16:creationId xmlns:a16="http://schemas.microsoft.com/office/drawing/2014/main" id="{D2098502-78D8-4C1E-B66E-6CA27CEC90B4}"/>
            </a:ext>
          </a:extLst>
        </xdr:cNvPr>
        <xdr:cNvSpPr txBox="1"/>
      </xdr:nvSpPr>
      <xdr:spPr>
        <a:xfrm>
          <a:off x="14389744" y="64218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37</xdr:row>
      <xdr:rowOff>70049</xdr:rowOff>
    </xdr:from>
    <xdr:ext cx="405111" cy="259045"/>
    <xdr:sp macro="" textlink="">
      <xdr:nvSpPr>
        <xdr:cNvPr id="543" name="n_3aveValue【一般廃棄物処理施設】&#10;有形固定資産減価償却率">
          <a:extLst>
            <a:ext uri="{FF2B5EF4-FFF2-40B4-BE49-F238E27FC236}">
              <a16:creationId xmlns:a16="http://schemas.microsoft.com/office/drawing/2014/main" id="{A15FB905-5944-4EEE-A218-00633873D773}"/>
            </a:ext>
          </a:extLst>
        </xdr:cNvPr>
        <xdr:cNvSpPr txBox="1"/>
      </xdr:nvSpPr>
      <xdr:spPr>
        <a:xfrm>
          <a:off x="13500744" y="641369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37</xdr:row>
      <xdr:rowOff>45555</xdr:rowOff>
    </xdr:from>
    <xdr:ext cx="405111" cy="259045"/>
    <xdr:sp macro="" textlink="">
      <xdr:nvSpPr>
        <xdr:cNvPr id="544" name="n_4aveValue【一般廃棄物処理施設】&#10;有形固定資産減価償却率">
          <a:extLst>
            <a:ext uri="{FF2B5EF4-FFF2-40B4-BE49-F238E27FC236}">
              <a16:creationId xmlns:a16="http://schemas.microsoft.com/office/drawing/2014/main" id="{28698B05-FBB1-44FE-B118-5DC77BDF8F10}"/>
            </a:ext>
          </a:extLst>
        </xdr:cNvPr>
        <xdr:cNvSpPr txBox="1"/>
      </xdr:nvSpPr>
      <xdr:spPr>
        <a:xfrm>
          <a:off x="12611744" y="638920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40</xdr:row>
      <xdr:rowOff>88736</xdr:rowOff>
    </xdr:from>
    <xdr:ext cx="405111" cy="259045"/>
    <xdr:sp macro="" textlink="">
      <xdr:nvSpPr>
        <xdr:cNvPr id="545" name="n_1mainValue【一般廃棄物処理施設】&#10;有形固定資産減価償却率">
          <a:extLst>
            <a:ext uri="{FF2B5EF4-FFF2-40B4-BE49-F238E27FC236}">
              <a16:creationId xmlns:a16="http://schemas.microsoft.com/office/drawing/2014/main" id="{8244A32D-C918-4744-B569-C4B2D18B5D09}"/>
            </a:ext>
          </a:extLst>
        </xdr:cNvPr>
        <xdr:cNvSpPr txBox="1"/>
      </xdr:nvSpPr>
      <xdr:spPr>
        <a:xfrm>
          <a:off x="15266044" y="694673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40</xdr:row>
      <xdr:rowOff>54446</xdr:rowOff>
    </xdr:from>
    <xdr:ext cx="405111" cy="259045"/>
    <xdr:sp macro="" textlink="">
      <xdr:nvSpPr>
        <xdr:cNvPr id="546" name="n_2mainValue【一般廃棄物処理施設】&#10;有形固定資産減価償却率">
          <a:extLst>
            <a:ext uri="{FF2B5EF4-FFF2-40B4-BE49-F238E27FC236}">
              <a16:creationId xmlns:a16="http://schemas.microsoft.com/office/drawing/2014/main" id="{EEF46362-26A7-4530-9453-1E8DCEA3414E}"/>
            </a:ext>
          </a:extLst>
        </xdr:cNvPr>
        <xdr:cNvSpPr txBox="1"/>
      </xdr:nvSpPr>
      <xdr:spPr>
        <a:xfrm>
          <a:off x="14389744" y="691244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40</xdr:row>
      <xdr:rowOff>28320</xdr:rowOff>
    </xdr:from>
    <xdr:ext cx="405111" cy="259045"/>
    <xdr:sp macro="" textlink="">
      <xdr:nvSpPr>
        <xdr:cNvPr id="547" name="n_3mainValue【一般廃棄物処理施設】&#10;有形固定資産減価償却率">
          <a:extLst>
            <a:ext uri="{FF2B5EF4-FFF2-40B4-BE49-F238E27FC236}">
              <a16:creationId xmlns:a16="http://schemas.microsoft.com/office/drawing/2014/main" id="{FDE1E8C9-EF80-40F7-90CF-74369A4872B5}"/>
            </a:ext>
          </a:extLst>
        </xdr:cNvPr>
        <xdr:cNvSpPr txBox="1"/>
      </xdr:nvSpPr>
      <xdr:spPr>
        <a:xfrm>
          <a:off x="13500744" y="688632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39</xdr:row>
      <xdr:rowOff>167112</xdr:rowOff>
    </xdr:from>
    <xdr:ext cx="405111" cy="259045"/>
    <xdr:sp macro="" textlink="">
      <xdr:nvSpPr>
        <xdr:cNvPr id="548" name="n_4mainValue【一般廃棄物処理施設】&#10;有形固定資産減価償却率">
          <a:extLst>
            <a:ext uri="{FF2B5EF4-FFF2-40B4-BE49-F238E27FC236}">
              <a16:creationId xmlns:a16="http://schemas.microsoft.com/office/drawing/2014/main" id="{9C07A3F1-809F-44F2-96E8-F4B607ACE0CD}"/>
            </a:ext>
          </a:extLst>
        </xdr:cNvPr>
        <xdr:cNvSpPr txBox="1"/>
      </xdr:nvSpPr>
      <xdr:spPr>
        <a:xfrm>
          <a:off x="12611744" y="68536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549" name="正方形/長方形 548">
          <a:extLst>
            <a:ext uri="{FF2B5EF4-FFF2-40B4-BE49-F238E27FC236}">
              <a16:creationId xmlns:a16="http://schemas.microsoft.com/office/drawing/2014/main" id="{5895E08B-9BC1-404E-BD4E-00E96987C3C3}"/>
            </a:ext>
          </a:extLst>
        </xdr:cNvPr>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550" name="正方形/長方形 549">
          <a:extLst>
            <a:ext uri="{FF2B5EF4-FFF2-40B4-BE49-F238E27FC236}">
              <a16:creationId xmlns:a16="http://schemas.microsoft.com/office/drawing/2014/main" id="{910D1D36-2CF5-4140-8077-20F9D35ABFCE}"/>
            </a:ext>
          </a:extLst>
        </xdr:cNvPr>
        <xdr:cNvSpPr/>
      </xdr:nvSpPr>
      <xdr:spPr>
        <a:xfrm>
          <a:off x="1841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551" name="正方形/長方形 550">
          <a:extLst>
            <a:ext uri="{FF2B5EF4-FFF2-40B4-BE49-F238E27FC236}">
              <a16:creationId xmlns:a16="http://schemas.microsoft.com/office/drawing/2014/main" id="{3F510D41-F304-4E71-971A-CC9DE763F854}"/>
            </a:ext>
          </a:extLst>
        </xdr:cNvPr>
        <xdr:cNvSpPr/>
      </xdr:nvSpPr>
      <xdr:spPr>
        <a:xfrm>
          <a:off x="1841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69/100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552" name="正方形/長方形 551">
          <a:extLst>
            <a:ext uri="{FF2B5EF4-FFF2-40B4-BE49-F238E27FC236}">
              <a16:creationId xmlns:a16="http://schemas.microsoft.com/office/drawing/2014/main" id="{8BF03186-E778-4812-8A3B-D81E20ABD0F7}"/>
            </a:ext>
          </a:extLst>
        </xdr:cNvPr>
        <xdr:cNvSpPr/>
      </xdr:nvSpPr>
      <xdr:spPr>
        <a:xfrm>
          <a:off x="194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553" name="正方形/長方形 552">
          <a:extLst>
            <a:ext uri="{FF2B5EF4-FFF2-40B4-BE49-F238E27FC236}">
              <a16:creationId xmlns:a16="http://schemas.microsoft.com/office/drawing/2014/main" id="{A4239FD7-CD92-43B5-942C-6B65890DB0BA}"/>
            </a:ext>
          </a:extLst>
        </xdr:cNvPr>
        <xdr:cNvSpPr/>
      </xdr:nvSpPr>
      <xdr:spPr>
        <a:xfrm>
          <a:off x="194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84,253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554" name="正方形/長方形 553">
          <a:extLst>
            <a:ext uri="{FF2B5EF4-FFF2-40B4-BE49-F238E27FC236}">
              <a16:creationId xmlns:a16="http://schemas.microsoft.com/office/drawing/2014/main" id="{004FD8B6-8E6F-44FD-B7E7-AA4A36240539}"/>
            </a:ext>
          </a:extLst>
        </xdr:cNvPr>
        <xdr:cNvSpPr/>
      </xdr:nvSpPr>
      <xdr:spPr>
        <a:xfrm>
          <a:off x="20574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555" name="正方形/長方形 554">
          <a:extLst>
            <a:ext uri="{FF2B5EF4-FFF2-40B4-BE49-F238E27FC236}">
              <a16:creationId xmlns:a16="http://schemas.microsoft.com/office/drawing/2014/main" id="{F5008928-17B6-4E52-A17C-FC5EFBA33173}"/>
            </a:ext>
          </a:extLst>
        </xdr:cNvPr>
        <xdr:cNvSpPr/>
      </xdr:nvSpPr>
      <xdr:spPr>
        <a:xfrm>
          <a:off x="20574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76,126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556" name="正方形/長方形 555">
          <a:extLst>
            <a:ext uri="{FF2B5EF4-FFF2-40B4-BE49-F238E27FC236}">
              <a16:creationId xmlns:a16="http://schemas.microsoft.com/office/drawing/2014/main" id="{4ACA04D0-AE8F-4987-AE00-BC9B3FCA3F96}"/>
            </a:ext>
          </a:extLst>
        </xdr:cNvPr>
        <xdr:cNvSpPr/>
      </xdr:nvSpPr>
      <xdr:spPr>
        <a:xfrm>
          <a:off x="18288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557" name="テキスト ボックス 556">
          <a:extLst>
            <a:ext uri="{FF2B5EF4-FFF2-40B4-BE49-F238E27FC236}">
              <a16:creationId xmlns:a16="http://schemas.microsoft.com/office/drawing/2014/main" id="{CDB1010C-4393-4D10-8CCB-0AF661F10F94}"/>
            </a:ext>
          </a:extLst>
        </xdr:cNvPr>
        <xdr:cNvSpPr txBox="1"/>
      </xdr:nvSpPr>
      <xdr:spPr>
        <a:xfrm>
          <a:off x="18249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558" name="直線コネクタ 557">
          <a:extLst>
            <a:ext uri="{FF2B5EF4-FFF2-40B4-BE49-F238E27FC236}">
              <a16:creationId xmlns:a16="http://schemas.microsoft.com/office/drawing/2014/main" id="{A4FB68E6-E436-48FE-BED5-0F20183C5DAA}"/>
            </a:ext>
          </a:extLst>
        </xdr:cNvPr>
        <xdr:cNvCxnSpPr/>
      </xdr:nvCxnSpPr>
      <xdr:spPr>
        <a:xfrm>
          <a:off x="18288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41</xdr:row>
      <xdr:rowOff>133350</xdr:rowOff>
    </xdr:from>
    <xdr:to>
      <xdr:col>120</xdr:col>
      <xdr:colOff>114300</xdr:colOff>
      <xdr:row>41</xdr:row>
      <xdr:rowOff>133350</xdr:rowOff>
    </xdr:to>
    <xdr:cxnSp macro="">
      <xdr:nvCxnSpPr>
        <xdr:cNvPr id="559" name="直線コネクタ 558">
          <a:extLst>
            <a:ext uri="{FF2B5EF4-FFF2-40B4-BE49-F238E27FC236}">
              <a16:creationId xmlns:a16="http://schemas.microsoft.com/office/drawing/2014/main" id="{9B69E756-CD48-444F-8165-8E3E4E3056CD}"/>
            </a:ext>
          </a:extLst>
        </xdr:cNvPr>
        <xdr:cNvCxnSpPr/>
      </xdr:nvCxnSpPr>
      <xdr:spPr>
        <a:xfrm>
          <a:off x="18288000" y="716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40</xdr:row>
      <xdr:rowOff>162577</xdr:rowOff>
    </xdr:from>
    <xdr:ext cx="248786" cy="259045"/>
    <xdr:sp macro="" textlink="">
      <xdr:nvSpPr>
        <xdr:cNvPr id="560" name="テキスト ボックス 559">
          <a:extLst>
            <a:ext uri="{FF2B5EF4-FFF2-40B4-BE49-F238E27FC236}">
              <a16:creationId xmlns:a16="http://schemas.microsoft.com/office/drawing/2014/main" id="{BAF0D70A-38F5-4E0D-BC96-C50843BE64C3}"/>
            </a:ext>
          </a:extLst>
        </xdr:cNvPr>
        <xdr:cNvSpPr txBox="1"/>
      </xdr:nvSpPr>
      <xdr:spPr>
        <a:xfrm>
          <a:off x="18039214" y="702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39</xdr:row>
      <xdr:rowOff>19050</xdr:rowOff>
    </xdr:from>
    <xdr:to>
      <xdr:col>120</xdr:col>
      <xdr:colOff>114300</xdr:colOff>
      <xdr:row>39</xdr:row>
      <xdr:rowOff>19050</xdr:rowOff>
    </xdr:to>
    <xdr:cxnSp macro="">
      <xdr:nvCxnSpPr>
        <xdr:cNvPr id="561" name="直線コネクタ 560">
          <a:extLst>
            <a:ext uri="{FF2B5EF4-FFF2-40B4-BE49-F238E27FC236}">
              <a16:creationId xmlns:a16="http://schemas.microsoft.com/office/drawing/2014/main" id="{5331B2DC-9F08-4A99-B48F-7F402BB2B6E4}"/>
            </a:ext>
          </a:extLst>
        </xdr:cNvPr>
        <xdr:cNvCxnSpPr/>
      </xdr:nvCxnSpPr>
      <xdr:spPr>
        <a:xfrm>
          <a:off x="18288000" y="670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38</xdr:row>
      <xdr:rowOff>48277</xdr:rowOff>
    </xdr:from>
    <xdr:ext cx="595419" cy="259045"/>
    <xdr:sp macro="" textlink="">
      <xdr:nvSpPr>
        <xdr:cNvPr id="562" name="テキスト ボックス 561">
          <a:extLst>
            <a:ext uri="{FF2B5EF4-FFF2-40B4-BE49-F238E27FC236}">
              <a16:creationId xmlns:a16="http://schemas.microsoft.com/office/drawing/2014/main" id="{5E5E28B8-07A9-47F2-A48F-049633E11230}"/>
            </a:ext>
          </a:extLst>
        </xdr:cNvPr>
        <xdr:cNvSpPr txBox="1"/>
      </xdr:nvSpPr>
      <xdr:spPr>
        <a:xfrm>
          <a:off x="17692581" y="6563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76200</xdr:rowOff>
    </xdr:from>
    <xdr:to>
      <xdr:col>120</xdr:col>
      <xdr:colOff>114300</xdr:colOff>
      <xdr:row>36</xdr:row>
      <xdr:rowOff>76200</xdr:rowOff>
    </xdr:to>
    <xdr:cxnSp macro="">
      <xdr:nvCxnSpPr>
        <xdr:cNvPr id="563" name="直線コネクタ 562">
          <a:extLst>
            <a:ext uri="{FF2B5EF4-FFF2-40B4-BE49-F238E27FC236}">
              <a16:creationId xmlns:a16="http://schemas.microsoft.com/office/drawing/2014/main" id="{E7658567-C40C-4926-943C-6F579DECB162}"/>
            </a:ext>
          </a:extLst>
        </xdr:cNvPr>
        <xdr:cNvCxnSpPr/>
      </xdr:nvCxnSpPr>
      <xdr:spPr>
        <a:xfrm>
          <a:off x="18288000" y="624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35</xdr:row>
      <xdr:rowOff>105427</xdr:rowOff>
    </xdr:from>
    <xdr:ext cx="595419" cy="259045"/>
    <xdr:sp macro="" textlink="">
      <xdr:nvSpPr>
        <xdr:cNvPr id="564" name="テキスト ボックス 563">
          <a:extLst>
            <a:ext uri="{FF2B5EF4-FFF2-40B4-BE49-F238E27FC236}">
              <a16:creationId xmlns:a16="http://schemas.microsoft.com/office/drawing/2014/main" id="{8F058CCD-D26B-44E9-AB38-95FD84B2CD78}"/>
            </a:ext>
          </a:extLst>
        </xdr:cNvPr>
        <xdr:cNvSpPr txBox="1"/>
      </xdr:nvSpPr>
      <xdr:spPr>
        <a:xfrm>
          <a:off x="17692581" y="6106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133350</xdr:rowOff>
    </xdr:from>
    <xdr:to>
      <xdr:col>120</xdr:col>
      <xdr:colOff>114300</xdr:colOff>
      <xdr:row>33</xdr:row>
      <xdr:rowOff>133350</xdr:rowOff>
    </xdr:to>
    <xdr:cxnSp macro="">
      <xdr:nvCxnSpPr>
        <xdr:cNvPr id="565" name="直線コネクタ 564">
          <a:extLst>
            <a:ext uri="{FF2B5EF4-FFF2-40B4-BE49-F238E27FC236}">
              <a16:creationId xmlns:a16="http://schemas.microsoft.com/office/drawing/2014/main" id="{90BB526E-852C-4CEA-B0B8-0E489CE53980}"/>
            </a:ext>
          </a:extLst>
        </xdr:cNvPr>
        <xdr:cNvCxnSpPr/>
      </xdr:nvCxnSpPr>
      <xdr:spPr>
        <a:xfrm>
          <a:off x="18288000" y="579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32</xdr:row>
      <xdr:rowOff>162577</xdr:rowOff>
    </xdr:from>
    <xdr:ext cx="595419" cy="259045"/>
    <xdr:sp macro="" textlink="">
      <xdr:nvSpPr>
        <xdr:cNvPr id="566" name="テキスト ボックス 565">
          <a:extLst>
            <a:ext uri="{FF2B5EF4-FFF2-40B4-BE49-F238E27FC236}">
              <a16:creationId xmlns:a16="http://schemas.microsoft.com/office/drawing/2014/main" id="{4CCAD438-340C-405E-903B-8D6F75C5C8DB}"/>
            </a:ext>
          </a:extLst>
        </xdr:cNvPr>
        <xdr:cNvSpPr txBox="1"/>
      </xdr:nvSpPr>
      <xdr:spPr>
        <a:xfrm>
          <a:off x="17692581" y="5648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567" name="直線コネクタ 566">
          <a:extLst>
            <a:ext uri="{FF2B5EF4-FFF2-40B4-BE49-F238E27FC236}">
              <a16:creationId xmlns:a16="http://schemas.microsoft.com/office/drawing/2014/main" id="{CDBD51A8-A535-46D6-B42D-E5B46D8CBB0A}"/>
            </a:ext>
          </a:extLst>
        </xdr:cNvPr>
        <xdr:cNvCxnSpPr/>
      </xdr:nvCxnSpPr>
      <xdr:spPr>
        <a:xfrm>
          <a:off x="18288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30</xdr:row>
      <xdr:rowOff>48277</xdr:rowOff>
    </xdr:from>
    <xdr:ext cx="595419" cy="259045"/>
    <xdr:sp macro="" textlink="">
      <xdr:nvSpPr>
        <xdr:cNvPr id="568" name="テキスト ボックス 567">
          <a:extLst>
            <a:ext uri="{FF2B5EF4-FFF2-40B4-BE49-F238E27FC236}">
              <a16:creationId xmlns:a16="http://schemas.microsoft.com/office/drawing/2014/main" id="{E0860C29-5396-46DC-9ED9-001E34AB84A2}"/>
            </a:ext>
          </a:extLst>
        </xdr:cNvPr>
        <xdr:cNvSpPr txBox="1"/>
      </xdr:nvSpPr>
      <xdr:spPr>
        <a:xfrm>
          <a:off x="17692581" y="519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569" name="【一般廃棄物処理施設】&#10;一人当たり有形固定資産（償却資産）額グラフ枠">
          <a:extLst>
            <a:ext uri="{FF2B5EF4-FFF2-40B4-BE49-F238E27FC236}">
              <a16:creationId xmlns:a16="http://schemas.microsoft.com/office/drawing/2014/main" id="{DF20849C-6EA6-4296-B585-ACC6D1079DD1}"/>
            </a:ext>
          </a:extLst>
        </xdr:cNvPr>
        <xdr:cNvSpPr/>
      </xdr:nvSpPr>
      <xdr:spPr>
        <a:xfrm>
          <a:off x="18288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34</xdr:row>
      <xdr:rowOff>20792</xdr:rowOff>
    </xdr:from>
    <xdr:to>
      <xdr:col>116</xdr:col>
      <xdr:colOff>62864</xdr:colOff>
      <xdr:row>41</xdr:row>
      <xdr:rowOff>132916</xdr:rowOff>
    </xdr:to>
    <xdr:cxnSp macro="">
      <xdr:nvCxnSpPr>
        <xdr:cNvPr id="570" name="直線コネクタ 569">
          <a:extLst>
            <a:ext uri="{FF2B5EF4-FFF2-40B4-BE49-F238E27FC236}">
              <a16:creationId xmlns:a16="http://schemas.microsoft.com/office/drawing/2014/main" id="{3E74582F-13C6-4987-8A7F-7569D6EADFEE}"/>
            </a:ext>
          </a:extLst>
        </xdr:cNvPr>
        <xdr:cNvCxnSpPr/>
      </xdr:nvCxnSpPr>
      <xdr:spPr>
        <a:xfrm flipV="1">
          <a:off x="22160864" y="5850092"/>
          <a:ext cx="0" cy="131227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41</xdr:row>
      <xdr:rowOff>136743</xdr:rowOff>
    </xdr:from>
    <xdr:ext cx="313932" cy="259045"/>
    <xdr:sp macro="" textlink="">
      <xdr:nvSpPr>
        <xdr:cNvPr id="571" name="【一般廃棄物処理施設】&#10;一人当たり有形固定資産（償却資産）額最小値テキスト">
          <a:extLst>
            <a:ext uri="{FF2B5EF4-FFF2-40B4-BE49-F238E27FC236}">
              <a16:creationId xmlns:a16="http://schemas.microsoft.com/office/drawing/2014/main" id="{BA4BD98D-5E14-48C0-B115-3CABC4FD6AA0}"/>
            </a:ext>
          </a:extLst>
        </xdr:cNvPr>
        <xdr:cNvSpPr txBox="1"/>
      </xdr:nvSpPr>
      <xdr:spPr>
        <a:xfrm>
          <a:off x="22199600" y="7166193"/>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41</xdr:row>
      <xdr:rowOff>132916</xdr:rowOff>
    </xdr:from>
    <xdr:to>
      <xdr:col>116</xdr:col>
      <xdr:colOff>152400</xdr:colOff>
      <xdr:row>41</xdr:row>
      <xdr:rowOff>132916</xdr:rowOff>
    </xdr:to>
    <xdr:cxnSp macro="">
      <xdr:nvCxnSpPr>
        <xdr:cNvPr id="572" name="直線コネクタ 571">
          <a:extLst>
            <a:ext uri="{FF2B5EF4-FFF2-40B4-BE49-F238E27FC236}">
              <a16:creationId xmlns:a16="http://schemas.microsoft.com/office/drawing/2014/main" id="{840984CB-F9F3-4DB1-8EF6-BC4220145931}"/>
            </a:ext>
          </a:extLst>
        </xdr:cNvPr>
        <xdr:cNvCxnSpPr/>
      </xdr:nvCxnSpPr>
      <xdr:spPr>
        <a:xfrm>
          <a:off x="22072600" y="716236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32</xdr:row>
      <xdr:rowOff>138919</xdr:rowOff>
    </xdr:from>
    <xdr:ext cx="599010" cy="259045"/>
    <xdr:sp macro="" textlink="">
      <xdr:nvSpPr>
        <xdr:cNvPr id="573" name="【一般廃棄物処理施設】&#10;一人当たり有形固定資産（償却資産）額最大値テキスト">
          <a:extLst>
            <a:ext uri="{FF2B5EF4-FFF2-40B4-BE49-F238E27FC236}">
              <a16:creationId xmlns:a16="http://schemas.microsoft.com/office/drawing/2014/main" id="{B6A4F0C9-4F7D-4A82-9641-147A0976FDB3}"/>
            </a:ext>
          </a:extLst>
        </xdr:cNvPr>
        <xdr:cNvSpPr txBox="1"/>
      </xdr:nvSpPr>
      <xdr:spPr>
        <a:xfrm>
          <a:off x="22199600" y="562531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287,119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34</xdr:row>
      <xdr:rowOff>20792</xdr:rowOff>
    </xdr:from>
    <xdr:to>
      <xdr:col>116</xdr:col>
      <xdr:colOff>152400</xdr:colOff>
      <xdr:row>34</xdr:row>
      <xdr:rowOff>20792</xdr:rowOff>
    </xdr:to>
    <xdr:cxnSp macro="">
      <xdr:nvCxnSpPr>
        <xdr:cNvPr id="574" name="直線コネクタ 573">
          <a:extLst>
            <a:ext uri="{FF2B5EF4-FFF2-40B4-BE49-F238E27FC236}">
              <a16:creationId xmlns:a16="http://schemas.microsoft.com/office/drawing/2014/main" id="{21FDDC83-BDCF-4306-B3A8-19EBA9BDD66F}"/>
            </a:ext>
          </a:extLst>
        </xdr:cNvPr>
        <xdr:cNvCxnSpPr/>
      </xdr:nvCxnSpPr>
      <xdr:spPr>
        <a:xfrm>
          <a:off x="22072600" y="585009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38</xdr:row>
      <xdr:rowOff>63232</xdr:rowOff>
    </xdr:from>
    <xdr:ext cx="534377" cy="259045"/>
    <xdr:sp macro="" textlink="">
      <xdr:nvSpPr>
        <xdr:cNvPr id="575" name="【一般廃棄物処理施設】&#10;一人当たり有形固定資産（償却資産）額平均値テキスト">
          <a:extLst>
            <a:ext uri="{FF2B5EF4-FFF2-40B4-BE49-F238E27FC236}">
              <a16:creationId xmlns:a16="http://schemas.microsoft.com/office/drawing/2014/main" id="{FF31F4FF-8FED-42F9-BEE8-EFB39643665A}"/>
            </a:ext>
          </a:extLst>
        </xdr:cNvPr>
        <xdr:cNvSpPr txBox="1"/>
      </xdr:nvSpPr>
      <xdr:spPr>
        <a:xfrm>
          <a:off x="22199600" y="657833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84,229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40355</xdr:rowOff>
    </xdr:from>
    <xdr:to>
      <xdr:col>116</xdr:col>
      <xdr:colOff>114300</xdr:colOff>
      <xdr:row>39</xdr:row>
      <xdr:rowOff>141955</xdr:rowOff>
    </xdr:to>
    <xdr:sp macro="" textlink="">
      <xdr:nvSpPr>
        <xdr:cNvPr id="576" name="フローチャート: 判断 575">
          <a:extLst>
            <a:ext uri="{FF2B5EF4-FFF2-40B4-BE49-F238E27FC236}">
              <a16:creationId xmlns:a16="http://schemas.microsoft.com/office/drawing/2014/main" id="{B536126F-C764-48C3-88E9-8C997F43E443}"/>
            </a:ext>
          </a:extLst>
        </xdr:cNvPr>
        <xdr:cNvSpPr/>
      </xdr:nvSpPr>
      <xdr:spPr>
        <a:xfrm>
          <a:off x="22110700" y="67269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39</xdr:row>
      <xdr:rowOff>33131</xdr:rowOff>
    </xdr:from>
    <xdr:to>
      <xdr:col>112</xdr:col>
      <xdr:colOff>38100</xdr:colOff>
      <xdr:row>39</xdr:row>
      <xdr:rowOff>134731</xdr:rowOff>
    </xdr:to>
    <xdr:sp macro="" textlink="">
      <xdr:nvSpPr>
        <xdr:cNvPr id="577" name="フローチャート: 判断 576">
          <a:extLst>
            <a:ext uri="{FF2B5EF4-FFF2-40B4-BE49-F238E27FC236}">
              <a16:creationId xmlns:a16="http://schemas.microsoft.com/office/drawing/2014/main" id="{2131FC19-245F-4FE5-9E23-B607C7B0A5BB}"/>
            </a:ext>
          </a:extLst>
        </xdr:cNvPr>
        <xdr:cNvSpPr/>
      </xdr:nvSpPr>
      <xdr:spPr>
        <a:xfrm>
          <a:off x="21272500" y="67196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39</xdr:row>
      <xdr:rowOff>40666</xdr:rowOff>
    </xdr:from>
    <xdr:to>
      <xdr:col>107</xdr:col>
      <xdr:colOff>101600</xdr:colOff>
      <xdr:row>39</xdr:row>
      <xdr:rowOff>142266</xdr:rowOff>
    </xdr:to>
    <xdr:sp macro="" textlink="">
      <xdr:nvSpPr>
        <xdr:cNvPr id="578" name="フローチャート: 判断 577">
          <a:extLst>
            <a:ext uri="{FF2B5EF4-FFF2-40B4-BE49-F238E27FC236}">
              <a16:creationId xmlns:a16="http://schemas.microsoft.com/office/drawing/2014/main" id="{D02BAB68-659C-4F39-90D1-DF225DB8994E}"/>
            </a:ext>
          </a:extLst>
        </xdr:cNvPr>
        <xdr:cNvSpPr/>
      </xdr:nvSpPr>
      <xdr:spPr>
        <a:xfrm>
          <a:off x="20383500" y="67272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39</xdr:row>
      <xdr:rowOff>56554</xdr:rowOff>
    </xdr:from>
    <xdr:to>
      <xdr:col>102</xdr:col>
      <xdr:colOff>165100</xdr:colOff>
      <xdr:row>39</xdr:row>
      <xdr:rowOff>158154</xdr:rowOff>
    </xdr:to>
    <xdr:sp macro="" textlink="">
      <xdr:nvSpPr>
        <xdr:cNvPr id="579" name="フローチャート: 判断 578">
          <a:extLst>
            <a:ext uri="{FF2B5EF4-FFF2-40B4-BE49-F238E27FC236}">
              <a16:creationId xmlns:a16="http://schemas.microsoft.com/office/drawing/2014/main" id="{31A2FD4E-0482-4B8F-A82C-07CE2B402CFD}"/>
            </a:ext>
          </a:extLst>
        </xdr:cNvPr>
        <xdr:cNvSpPr/>
      </xdr:nvSpPr>
      <xdr:spPr>
        <a:xfrm>
          <a:off x="19494500" y="67431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39</xdr:row>
      <xdr:rowOff>90478</xdr:rowOff>
    </xdr:from>
    <xdr:to>
      <xdr:col>98</xdr:col>
      <xdr:colOff>38100</xdr:colOff>
      <xdr:row>40</xdr:row>
      <xdr:rowOff>20628</xdr:rowOff>
    </xdr:to>
    <xdr:sp macro="" textlink="">
      <xdr:nvSpPr>
        <xdr:cNvPr id="580" name="フローチャート: 判断 579">
          <a:extLst>
            <a:ext uri="{FF2B5EF4-FFF2-40B4-BE49-F238E27FC236}">
              <a16:creationId xmlns:a16="http://schemas.microsoft.com/office/drawing/2014/main" id="{844FF00E-54A2-4813-BF46-D15B8685E4A1}"/>
            </a:ext>
          </a:extLst>
        </xdr:cNvPr>
        <xdr:cNvSpPr/>
      </xdr:nvSpPr>
      <xdr:spPr>
        <a:xfrm>
          <a:off x="18605500" y="67770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581" name="テキスト ボックス 580">
          <a:extLst>
            <a:ext uri="{FF2B5EF4-FFF2-40B4-BE49-F238E27FC236}">
              <a16:creationId xmlns:a16="http://schemas.microsoft.com/office/drawing/2014/main" id="{71A79F23-1A40-4A6F-B958-D71FB2C24620}"/>
            </a:ext>
          </a:extLst>
        </xdr:cNvPr>
        <xdr:cNvSpPr txBox="1"/>
      </xdr:nvSpPr>
      <xdr:spPr>
        <a:xfrm>
          <a:off x="21971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582" name="テキスト ボックス 581">
          <a:extLst>
            <a:ext uri="{FF2B5EF4-FFF2-40B4-BE49-F238E27FC236}">
              <a16:creationId xmlns:a16="http://schemas.microsoft.com/office/drawing/2014/main" id="{B0531BC8-2C53-4652-98D1-960869CA2638}"/>
            </a:ext>
          </a:extLst>
        </xdr:cNvPr>
        <xdr:cNvSpPr txBox="1"/>
      </xdr:nvSpPr>
      <xdr:spPr>
        <a:xfrm>
          <a:off x="2113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583" name="テキスト ボックス 582">
          <a:extLst>
            <a:ext uri="{FF2B5EF4-FFF2-40B4-BE49-F238E27FC236}">
              <a16:creationId xmlns:a16="http://schemas.microsoft.com/office/drawing/2014/main" id="{A940FB26-B6B6-49D9-AC68-C737F2AB6D59}"/>
            </a:ext>
          </a:extLst>
        </xdr:cNvPr>
        <xdr:cNvSpPr txBox="1"/>
      </xdr:nvSpPr>
      <xdr:spPr>
        <a:xfrm>
          <a:off x="2024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584" name="テキスト ボックス 583">
          <a:extLst>
            <a:ext uri="{FF2B5EF4-FFF2-40B4-BE49-F238E27FC236}">
              <a16:creationId xmlns:a16="http://schemas.microsoft.com/office/drawing/2014/main" id="{97BDAF6A-5F32-4E60-9006-3BA29E50D803}"/>
            </a:ext>
          </a:extLst>
        </xdr:cNvPr>
        <xdr:cNvSpPr txBox="1"/>
      </xdr:nvSpPr>
      <xdr:spPr>
        <a:xfrm>
          <a:off x="19354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585" name="テキスト ボックス 584">
          <a:extLst>
            <a:ext uri="{FF2B5EF4-FFF2-40B4-BE49-F238E27FC236}">
              <a16:creationId xmlns:a16="http://schemas.microsoft.com/office/drawing/2014/main" id="{ADC80499-48F9-4F04-83EF-15DE99C7CF4B}"/>
            </a:ext>
          </a:extLst>
        </xdr:cNvPr>
        <xdr:cNvSpPr txBox="1"/>
      </xdr:nvSpPr>
      <xdr:spPr>
        <a:xfrm>
          <a:off x="18465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40</xdr:row>
      <xdr:rowOff>32807</xdr:rowOff>
    </xdr:from>
    <xdr:to>
      <xdr:col>116</xdr:col>
      <xdr:colOff>114300</xdr:colOff>
      <xdr:row>40</xdr:row>
      <xdr:rowOff>134407</xdr:rowOff>
    </xdr:to>
    <xdr:sp macro="" textlink="">
      <xdr:nvSpPr>
        <xdr:cNvPr id="586" name="楕円 585">
          <a:extLst>
            <a:ext uri="{FF2B5EF4-FFF2-40B4-BE49-F238E27FC236}">
              <a16:creationId xmlns:a16="http://schemas.microsoft.com/office/drawing/2014/main" id="{B01F4664-D25A-4197-A7C6-53325849716B}"/>
            </a:ext>
          </a:extLst>
        </xdr:cNvPr>
        <xdr:cNvSpPr/>
      </xdr:nvSpPr>
      <xdr:spPr>
        <a:xfrm>
          <a:off x="22110700" y="68908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40</xdr:row>
      <xdr:rowOff>11234</xdr:rowOff>
    </xdr:from>
    <xdr:ext cx="534377" cy="259045"/>
    <xdr:sp macro="" textlink="">
      <xdr:nvSpPr>
        <xdr:cNvPr id="587" name="【一般廃棄物処理施設】&#10;一人当たり有形固定資産（償却資産）額該当値テキスト">
          <a:extLst>
            <a:ext uri="{FF2B5EF4-FFF2-40B4-BE49-F238E27FC236}">
              <a16:creationId xmlns:a16="http://schemas.microsoft.com/office/drawing/2014/main" id="{FC621291-2318-4E14-8FA5-068B8BAD3592}"/>
            </a:ext>
          </a:extLst>
        </xdr:cNvPr>
        <xdr:cNvSpPr txBox="1"/>
      </xdr:nvSpPr>
      <xdr:spPr>
        <a:xfrm>
          <a:off x="22199600" y="68692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48,380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40</xdr:row>
      <xdr:rowOff>33876</xdr:rowOff>
    </xdr:from>
    <xdr:to>
      <xdr:col>112</xdr:col>
      <xdr:colOff>38100</xdr:colOff>
      <xdr:row>40</xdr:row>
      <xdr:rowOff>135476</xdr:rowOff>
    </xdr:to>
    <xdr:sp macro="" textlink="">
      <xdr:nvSpPr>
        <xdr:cNvPr id="588" name="楕円 587">
          <a:extLst>
            <a:ext uri="{FF2B5EF4-FFF2-40B4-BE49-F238E27FC236}">
              <a16:creationId xmlns:a16="http://schemas.microsoft.com/office/drawing/2014/main" id="{3930B34F-BF2D-4C60-8029-8A528309F768}"/>
            </a:ext>
          </a:extLst>
        </xdr:cNvPr>
        <xdr:cNvSpPr/>
      </xdr:nvSpPr>
      <xdr:spPr>
        <a:xfrm>
          <a:off x="21272500" y="68918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40</xdr:row>
      <xdr:rowOff>83607</xdr:rowOff>
    </xdr:from>
    <xdr:to>
      <xdr:col>116</xdr:col>
      <xdr:colOff>63500</xdr:colOff>
      <xdr:row>40</xdr:row>
      <xdr:rowOff>84676</xdr:rowOff>
    </xdr:to>
    <xdr:cxnSp macro="">
      <xdr:nvCxnSpPr>
        <xdr:cNvPr id="589" name="直線コネクタ 588">
          <a:extLst>
            <a:ext uri="{FF2B5EF4-FFF2-40B4-BE49-F238E27FC236}">
              <a16:creationId xmlns:a16="http://schemas.microsoft.com/office/drawing/2014/main" id="{30CF0456-79A4-47C3-B43E-E4A74589EDE6}"/>
            </a:ext>
          </a:extLst>
        </xdr:cNvPr>
        <xdr:cNvCxnSpPr/>
      </xdr:nvCxnSpPr>
      <xdr:spPr>
        <a:xfrm flipV="1">
          <a:off x="21323300" y="6941607"/>
          <a:ext cx="838200" cy="10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40</xdr:row>
      <xdr:rowOff>32876</xdr:rowOff>
    </xdr:from>
    <xdr:to>
      <xdr:col>107</xdr:col>
      <xdr:colOff>101600</xdr:colOff>
      <xdr:row>40</xdr:row>
      <xdr:rowOff>134476</xdr:rowOff>
    </xdr:to>
    <xdr:sp macro="" textlink="">
      <xdr:nvSpPr>
        <xdr:cNvPr id="590" name="楕円 589">
          <a:extLst>
            <a:ext uri="{FF2B5EF4-FFF2-40B4-BE49-F238E27FC236}">
              <a16:creationId xmlns:a16="http://schemas.microsoft.com/office/drawing/2014/main" id="{FCA5D6B7-F8C1-4A77-9C64-6F8D328035F6}"/>
            </a:ext>
          </a:extLst>
        </xdr:cNvPr>
        <xdr:cNvSpPr/>
      </xdr:nvSpPr>
      <xdr:spPr>
        <a:xfrm>
          <a:off x="20383500" y="68908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40</xdr:row>
      <xdr:rowOff>83676</xdr:rowOff>
    </xdr:from>
    <xdr:to>
      <xdr:col>111</xdr:col>
      <xdr:colOff>177800</xdr:colOff>
      <xdr:row>40</xdr:row>
      <xdr:rowOff>84676</xdr:rowOff>
    </xdr:to>
    <xdr:cxnSp macro="">
      <xdr:nvCxnSpPr>
        <xdr:cNvPr id="591" name="直線コネクタ 590">
          <a:extLst>
            <a:ext uri="{FF2B5EF4-FFF2-40B4-BE49-F238E27FC236}">
              <a16:creationId xmlns:a16="http://schemas.microsoft.com/office/drawing/2014/main" id="{A024C61F-0A2F-468B-9EF0-EF0643485D06}"/>
            </a:ext>
          </a:extLst>
        </xdr:cNvPr>
        <xdr:cNvCxnSpPr/>
      </xdr:nvCxnSpPr>
      <xdr:spPr>
        <a:xfrm>
          <a:off x="20434300" y="6941676"/>
          <a:ext cx="889000" cy="10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40</xdr:row>
      <xdr:rowOff>32638</xdr:rowOff>
    </xdr:from>
    <xdr:to>
      <xdr:col>102</xdr:col>
      <xdr:colOff>165100</xdr:colOff>
      <xdr:row>40</xdr:row>
      <xdr:rowOff>134238</xdr:rowOff>
    </xdr:to>
    <xdr:sp macro="" textlink="">
      <xdr:nvSpPr>
        <xdr:cNvPr id="592" name="楕円 591">
          <a:extLst>
            <a:ext uri="{FF2B5EF4-FFF2-40B4-BE49-F238E27FC236}">
              <a16:creationId xmlns:a16="http://schemas.microsoft.com/office/drawing/2014/main" id="{EA843A7B-623E-4670-B231-4FBFDF4C70FE}"/>
            </a:ext>
          </a:extLst>
        </xdr:cNvPr>
        <xdr:cNvSpPr/>
      </xdr:nvSpPr>
      <xdr:spPr>
        <a:xfrm>
          <a:off x="19494500" y="68906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40</xdr:row>
      <xdr:rowOff>83438</xdr:rowOff>
    </xdr:from>
    <xdr:to>
      <xdr:col>107</xdr:col>
      <xdr:colOff>50800</xdr:colOff>
      <xdr:row>40</xdr:row>
      <xdr:rowOff>83676</xdr:rowOff>
    </xdr:to>
    <xdr:cxnSp macro="">
      <xdr:nvCxnSpPr>
        <xdr:cNvPr id="593" name="直線コネクタ 592">
          <a:extLst>
            <a:ext uri="{FF2B5EF4-FFF2-40B4-BE49-F238E27FC236}">
              <a16:creationId xmlns:a16="http://schemas.microsoft.com/office/drawing/2014/main" id="{A5694EB7-7299-4C30-B79D-2361645EBA8A}"/>
            </a:ext>
          </a:extLst>
        </xdr:cNvPr>
        <xdr:cNvCxnSpPr/>
      </xdr:nvCxnSpPr>
      <xdr:spPr>
        <a:xfrm>
          <a:off x="19545300" y="6941438"/>
          <a:ext cx="889000" cy="2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40</xdr:row>
      <xdr:rowOff>32980</xdr:rowOff>
    </xdr:from>
    <xdr:to>
      <xdr:col>98</xdr:col>
      <xdr:colOff>38100</xdr:colOff>
      <xdr:row>40</xdr:row>
      <xdr:rowOff>134580</xdr:rowOff>
    </xdr:to>
    <xdr:sp macro="" textlink="">
      <xdr:nvSpPr>
        <xdr:cNvPr id="594" name="楕円 593">
          <a:extLst>
            <a:ext uri="{FF2B5EF4-FFF2-40B4-BE49-F238E27FC236}">
              <a16:creationId xmlns:a16="http://schemas.microsoft.com/office/drawing/2014/main" id="{E18F9F0E-7A18-4E10-BCA3-A95454F0B216}"/>
            </a:ext>
          </a:extLst>
        </xdr:cNvPr>
        <xdr:cNvSpPr/>
      </xdr:nvSpPr>
      <xdr:spPr>
        <a:xfrm>
          <a:off x="18605500" y="68909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40</xdr:row>
      <xdr:rowOff>83438</xdr:rowOff>
    </xdr:from>
    <xdr:to>
      <xdr:col>102</xdr:col>
      <xdr:colOff>114300</xdr:colOff>
      <xdr:row>40</xdr:row>
      <xdr:rowOff>83780</xdr:rowOff>
    </xdr:to>
    <xdr:cxnSp macro="">
      <xdr:nvCxnSpPr>
        <xdr:cNvPr id="595" name="直線コネクタ 594">
          <a:extLst>
            <a:ext uri="{FF2B5EF4-FFF2-40B4-BE49-F238E27FC236}">
              <a16:creationId xmlns:a16="http://schemas.microsoft.com/office/drawing/2014/main" id="{8C06755F-7AE1-40D2-8855-E320B16F425B}"/>
            </a:ext>
          </a:extLst>
        </xdr:cNvPr>
        <xdr:cNvCxnSpPr/>
      </xdr:nvCxnSpPr>
      <xdr:spPr>
        <a:xfrm flipV="1">
          <a:off x="18656300" y="6941438"/>
          <a:ext cx="889000" cy="3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88411</xdr:colOff>
      <xdr:row>37</xdr:row>
      <xdr:rowOff>151258</xdr:rowOff>
    </xdr:from>
    <xdr:ext cx="534377" cy="259045"/>
    <xdr:sp macro="" textlink="">
      <xdr:nvSpPr>
        <xdr:cNvPr id="596" name="n_1aveValue【一般廃棄物処理施設】&#10;一人当たり有形固定資産（償却資産）額">
          <a:extLst>
            <a:ext uri="{FF2B5EF4-FFF2-40B4-BE49-F238E27FC236}">
              <a16:creationId xmlns:a16="http://schemas.microsoft.com/office/drawing/2014/main" id="{AD36175B-66F3-4A49-A277-3D8AB9773729}"/>
            </a:ext>
          </a:extLst>
        </xdr:cNvPr>
        <xdr:cNvSpPr txBox="1"/>
      </xdr:nvSpPr>
      <xdr:spPr>
        <a:xfrm>
          <a:off x="21043411" y="64949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85,809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164611</xdr:colOff>
      <xdr:row>37</xdr:row>
      <xdr:rowOff>158793</xdr:rowOff>
    </xdr:from>
    <xdr:ext cx="534377" cy="259045"/>
    <xdr:sp macro="" textlink="">
      <xdr:nvSpPr>
        <xdr:cNvPr id="597" name="n_2aveValue【一般廃棄物処理施設】&#10;一人当たり有形固定資産（償却資産）額">
          <a:extLst>
            <a:ext uri="{FF2B5EF4-FFF2-40B4-BE49-F238E27FC236}">
              <a16:creationId xmlns:a16="http://schemas.microsoft.com/office/drawing/2014/main" id="{3C355833-54FD-4C8F-A91D-47D7BF680254}"/>
            </a:ext>
          </a:extLst>
        </xdr:cNvPr>
        <xdr:cNvSpPr txBox="1"/>
      </xdr:nvSpPr>
      <xdr:spPr>
        <a:xfrm>
          <a:off x="20167111" y="65024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84,161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37611</xdr:colOff>
      <xdr:row>38</xdr:row>
      <xdr:rowOff>3231</xdr:rowOff>
    </xdr:from>
    <xdr:ext cx="534377" cy="259045"/>
    <xdr:sp macro="" textlink="">
      <xdr:nvSpPr>
        <xdr:cNvPr id="598" name="n_3aveValue【一般廃棄物処理施設】&#10;一人当たり有形固定資産（償却資産）額">
          <a:extLst>
            <a:ext uri="{FF2B5EF4-FFF2-40B4-BE49-F238E27FC236}">
              <a16:creationId xmlns:a16="http://schemas.microsoft.com/office/drawing/2014/main" id="{14D42860-217E-4A88-B5AD-7B5570FCE35E}"/>
            </a:ext>
          </a:extLst>
        </xdr:cNvPr>
        <xdr:cNvSpPr txBox="1"/>
      </xdr:nvSpPr>
      <xdr:spPr>
        <a:xfrm>
          <a:off x="19278111" y="65183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80,686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101111</xdr:colOff>
      <xdr:row>38</xdr:row>
      <xdr:rowOff>37155</xdr:rowOff>
    </xdr:from>
    <xdr:ext cx="534377" cy="259045"/>
    <xdr:sp macro="" textlink="">
      <xdr:nvSpPr>
        <xdr:cNvPr id="599" name="n_4aveValue【一般廃棄物処理施設】&#10;一人当たり有形固定資産（償却資産）額">
          <a:extLst>
            <a:ext uri="{FF2B5EF4-FFF2-40B4-BE49-F238E27FC236}">
              <a16:creationId xmlns:a16="http://schemas.microsoft.com/office/drawing/2014/main" id="{9827AF08-6CD4-409C-8359-4DA137208BE6}"/>
            </a:ext>
          </a:extLst>
        </xdr:cNvPr>
        <xdr:cNvSpPr txBox="1"/>
      </xdr:nvSpPr>
      <xdr:spPr>
        <a:xfrm>
          <a:off x="18389111" y="65522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73,266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88411</xdr:colOff>
      <xdr:row>40</xdr:row>
      <xdr:rowOff>126603</xdr:rowOff>
    </xdr:from>
    <xdr:ext cx="534377" cy="259045"/>
    <xdr:sp macro="" textlink="">
      <xdr:nvSpPr>
        <xdr:cNvPr id="600" name="n_1mainValue【一般廃棄物処理施設】&#10;一人当たり有形固定資産（償却資産）額">
          <a:extLst>
            <a:ext uri="{FF2B5EF4-FFF2-40B4-BE49-F238E27FC236}">
              <a16:creationId xmlns:a16="http://schemas.microsoft.com/office/drawing/2014/main" id="{EBCFE973-89EE-4AA9-AA84-F669661EE3E6}"/>
            </a:ext>
          </a:extLst>
        </xdr:cNvPr>
        <xdr:cNvSpPr txBox="1"/>
      </xdr:nvSpPr>
      <xdr:spPr>
        <a:xfrm>
          <a:off x="21043411" y="69846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48,146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164611</xdr:colOff>
      <xdr:row>40</xdr:row>
      <xdr:rowOff>125603</xdr:rowOff>
    </xdr:from>
    <xdr:ext cx="534377" cy="259045"/>
    <xdr:sp macro="" textlink="">
      <xdr:nvSpPr>
        <xdr:cNvPr id="601" name="n_2mainValue【一般廃棄物処理施設】&#10;一人当たり有形固定資産（償却資産）額">
          <a:extLst>
            <a:ext uri="{FF2B5EF4-FFF2-40B4-BE49-F238E27FC236}">
              <a16:creationId xmlns:a16="http://schemas.microsoft.com/office/drawing/2014/main" id="{EDA60259-9A1D-4ECA-B981-7E7A86F830D9}"/>
            </a:ext>
          </a:extLst>
        </xdr:cNvPr>
        <xdr:cNvSpPr txBox="1"/>
      </xdr:nvSpPr>
      <xdr:spPr>
        <a:xfrm>
          <a:off x="20167111" y="69836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48,365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37611</xdr:colOff>
      <xdr:row>40</xdr:row>
      <xdr:rowOff>125365</xdr:rowOff>
    </xdr:from>
    <xdr:ext cx="534377" cy="259045"/>
    <xdr:sp macro="" textlink="">
      <xdr:nvSpPr>
        <xdr:cNvPr id="602" name="n_3mainValue【一般廃棄物処理施設】&#10;一人当たり有形固定資産（償却資産）額">
          <a:extLst>
            <a:ext uri="{FF2B5EF4-FFF2-40B4-BE49-F238E27FC236}">
              <a16:creationId xmlns:a16="http://schemas.microsoft.com/office/drawing/2014/main" id="{23DCA8DE-FA48-43D2-BA51-9AD9CD8927AC}"/>
            </a:ext>
          </a:extLst>
        </xdr:cNvPr>
        <xdr:cNvSpPr txBox="1"/>
      </xdr:nvSpPr>
      <xdr:spPr>
        <a:xfrm>
          <a:off x="19278111" y="69833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48,417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101111</xdr:colOff>
      <xdr:row>40</xdr:row>
      <xdr:rowOff>125707</xdr:rowOff>
    </xdr:from>
    <xdr:ext cx="534377" cy="259045"/>
    <xdr:sp macro="" textlink="">
      <xdr:nvSpPr>
        <xdr:cNvPr id="603" name="n_4mainValue【一般廃棄物処理施設】&#10;一人当たり有形固定資産（償却資産）額">
          <a:extLst>
            <a:ext uri="{FF2B5EF4-FFF2-40B4-BE49-F238E27FC236}">
              <a16:creationId xmlns:a16="http://schemas.microsoft.com/office/drawing/2014/main" id="{5CE2159D-C3C6-4CE3-A1E7-C38CA97BC923}"/>
            </a:ext>
          </a:extLst>
        </xdr:cNvPr>
        <xdr:cNvSpPr txBox="1"/>
      </xdr:nvSpPr>
      <xdr:spPr>
        <a:xfrm>
          <a:off x="18389111" y="69837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48,342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604" name="正方形/長方形 603">
          <a:extLst>
            <a:ext uri="{FF2B5EF4-FFF2-40B4-BE49-F238E27FC236}">
              <a16:creationId xmlns:a16="http://schemas.microsoft.com/office/drawing/2014/main" id="{7B92E34F-68A7-4EE1-8671-51D564053AE7}"/>
            </a:ext>
          </a:extLst>
        </xdr:cNvPr>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605" name="正方形/長方形 604">
          <a:extLst>
            <a:ext uri="{FF2B5EF4-FFF2-40B4-BE49-F238E27FC236}">
              <a16:creationId xmlns:a16="http://schemas.microsoft.com/office/drawing/2014/main" id="{02CCE6DD-EE48-43EE-9110-C91061EC8883}"/>
            </a:ext>
          </a:extLst>
        </xdr:cNvPr>
        <xdr:cNvSpPr/>
      </xdr:nvSpPr>
      <xdr:spPr>
        <a:xfrm>
          <a:off x="12573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606" name="正方形/長方形 605">
          <a:extLst>
            <a:ext uri="{FF2B5EF4-FFF2-40B4-BE49-F238E27FC236}">
              <a16:creationId xmlns:a16="http://schemas.microsoft.com/office/drawing/2014/main" id="{F81DCECE-2769-41C6-94DB-AD1D093EEA3F}"/>
            </a:ext>
          </a:extLst>
        </xdr:cNvPr>
        <xdr:cNvSpPr/>
      </xdr:nvSpPr>
      <xdr:spPr>
        <a:xfrm>
          <a:off x="12573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81/87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607" name="正方形/長方形 606">
          <a:extLst>
            <a:ext uri="{FF2B5EF4-FFF2-40B4-BE49-F238E27FC236}">
              <a16:creationId xmlns:a16="http://schemas.microsoft.com/office/drawing/2014/main" id="{DD3BE458-E494-4E2D-81DE-4D75C030F2E9}"/>
            </a:ext>
          </a:extLst>
        </xdr:cNvPr>
        <xdr:cNvSpPr/>
      </xdr:nvSpPr>
      <xdr:spPr>
        <a:xfrm>
          <a:off x="135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608" name="正方形/長方形 607">
          <a:extLst>
            <a:ext uri="{FF2B5EF4-FFF2-40B4-BE49-F238E27FC236}">
              <a16:creationId xmlns:a16="http://schemas.microsoft.com/office/drawing/2014/main" id="{89C06588-8B69-45BC-87E2-ABD87271F7FD}"/>
            </a:ext>
          </a:extLst>
        </xdr:cNvPr>
        <xdr:cNvSpPr/>
      </xdr:nvSpPr>
      <xdr:spPr>
        <a:xfrm>
          <a:off x="135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609" name="正方形/長方形 608">
          <a:extLst>
            <a:ext uri="{FF2B5EF4-FFF2-40B4-BE49-F238E27FC236}">
              <a16:creationId xmlns:a16="http://schemas.microsoft.com/office/drawing/2014/main" id="{519575C9-BBA2-4402-9AB7-BDF18A3BC761}"/>
            </a:ext>
          </a:extLst>
        </xdr:cNvPr>
        <xdr:cNvSpPr/>
      </xdr:nvSpPr>
      <xdr:spPr>
        <a:xfrm>
          <a:off x="14732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610" name="正方形/長方形 609">
          <a:extLst>
            <a:ext uri="{FF2B5EF4-FFF2-40B4-BE49-F238E27FC236}">
              <a16:creationId xmlns:a16="http://schemas.microsoft.com/office/drawing/2014/main" id="{020D6E47-ECBB-4047-99A6-F3E491C697DC}"/>
            </a:ext>
          </a:extLst>
        </xdr:cNvPr>
        <xdr:cNvSpPr/>
      </xdr:nvSpPr>
      <xdr:spPr>
        <a:xfrm>
          <a:off x="14732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611" name="正方形/長方形 610">
          <a:extLst>
            <a:ext uri="{FF2B5EF4-FFF2-40B4-BE49-F238E27FC236}">
              <a16:creationId xmlns:a16="http://schemas.microsoft.com/office/drawing/2014/main" id="{B729E48B-9091-482C-B129-D18D3B3BF4D6}"/>
            </a:ext>
          </a:extLst>
        </xdr:cNvPr>
        <xdr:cNvSpPr/>
      </xdr:nvSpPr>
      <xdr:spPr>
        <a:xfrm>
          <a:off x="12446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612" name="テキスト ボックス 611">
          <a:extLst>
            <a:ext uri="{FF2B5EF4-FFF2-40B4-BE49-F238E27FC236}">
              <a16:creationId xmlns:a16="http://schemas.microsoft.com/office/drawing/2014/main" id="{787C11E9-2200-432F-8B76-7834B06B43F7}"/>
            </a:ext>
          </a:extLst>
        </xdr:cNvPr>
        <xdr:cNvSpPr txBox="1"/>
      </xdr:nvSpPr>
      <xdr:spPr>
        <a:xfrm>
          <a:off x="12407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613" name="直線コネクタ 612">
          <a:extLst>
            <a:ext uri="{FF2B5EF4-FFF2-40B4-BE49-F238E27FC236}">
              <a16:creationId xmlns:a16="http://schemas.microsoft.com/office/drawing/2014/main" id="{DC5379A3-8B91-4E99-8F0E-106B3DA8B09E}"/>
            </a:ext>
          </a:extLst>
        </xdr:cNvPr>
        <xdr:cNvCxnSpPr/>
      </xdr:nvCxnSpPr>
      <xdr:spPr>
        <a:xfrm>
          <a:off x="12446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614" name="テキスト ボックス 613">
          <a:extLst>
            <a:ext uri="{FF2B5EF4-FFF2-40B4-BE49-F238E27FC236}">
              <a16:creationId xmlns:a16="http://schemas.microsoft.com/office/drawing/2014/main" id="{68ADA406-865A-4BD7-8BF5-4FDBBF8E130D}"/>
            </a:ext>
          </a:extLst>
        </xdr:cNvPr>
        <xdr:cNvSpPr txBox="1"/>
      </xdr:nvSpPr>
      <xdr:spPr>
        <a:xfrm>
          <a:off x="11978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76200</xdr:rowOff>
    </xdr:from>
    <xdr:to>
      <xdr:col>89</xdr:col>
      <xdr:colOff>177800</xdr:colOff>
      <xdr:row>64</xdr:row>
      <xdr:rowOff>76200</xdr:rowOff>
    </xdr:to>
    <xdr:cxnSp macro="">
      <xdr:nvCxnSpPr>
        <xdr:cNvPr id="615" name="直線コネクタ 614">
          <a:extLst>
            <a:ext uri="{FF2B5EF4-FFF2-40B4-BE49-F238E27FC236}">
              <a16:creationId xmlns:a16="http://schemas.microsoft.com/office/drawing/2014/main" id="{3A11CC1C-B76A-4EA5-BCB7-D5D3295F0EE3}"/>
            </a:ext>
          </a:extLst>
        </xdr:cNvPr>
        <xdr:cNvCxnSpPr/>
      </xdr:nvCxnSpPr>
      <xdr:spPr>
        <a:xfrm>
          <a:off x="12446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63</xdr:row>
      <xdr:rowOff>105427</xdr:rowOff>
    </xdr:from>
    <xdr:ext cx="467179" cy="259045"/>
    <xdr:sp macro="" textlink="">
      <xdr:nvSpPr>
        <xdr:cNvPr id="616" name="テキスト ボックス 615">
          <a:extLst>
            <a:ext uri="{FF2B5EF4-FFF2-40B4-BE49-F238E27FC236}">
              <a16:creationId xmlns:a16="http://schemas.microsoft.com/office/drawing/2014/main" id="{BBF1C3D6-B85A-4FDF-8B05-6EE311DE51B4}"/>
            </a:ext>
          </a:extLst>
        </xdr:cNvPr>
        <xdr:cNvSpPr txBox="1"/>
      </xdr:nvSpPr>
      <xdr:spPr>
        <a:xfrm>
          <a:off x="11978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38100</xdr:rowOff>
    </xdr:from>
    <xdr:to>
      <xdr:col>89</xdr:col>
      <xdr:colOff>177800</xdr:colOff>
      <xdr:row>62</xdr:row>
      <xdr:rowOff>38100</xdr:rowOff>
    </xdr:to>
    <xdr:cxnSp macro="">
      <xdr:nvCxnSpPr>
        <xdr:cNvPr id="617" name="直線コネクタ 616">
          <a:extLst>
            <a:ext uri="{FF2B5EF4-FFF2-40B4-BE49-F238E27FC236}">
              <a16:creationId xmlns:a16="http://schemas.microsoft.com/office/drawing/2014/main" id="{F2C1E0B4-02A8-48A2-AD17-A3F2D5FD2B6E}"/>
            </a:ext>
          </a:extLst>
        </xdr:cNvPr>
        <xdr:cNvCxnSpPr/>
      </xdr:nvCxnSpPr>
      <xdr:spPr>
        <a:xfrm>
          <a:off x="12446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61</xdr:row>
      <xdr:rowOff>67327</xdr:rowOff>
    </xdr:from>
    <xdr:ext cx="403059" cy="259045"/>
    <xdr:sp macro="" textlink="">
      <xdr:nvSpPr>
        <xdr:cNvPr id="618" name="テキスト ボックス 617">
          <a:extLst>
            <a:ext uri="{FF2B5EF4-FFF2-40B4-BE49-F238E27FC236}">
              <a16:creationId xmlns:a16="http://schemas.microsoft.com/office/drawing/2014/main" id="{E33B2C7E-6CAF-4810-81A2-379C0D23E93E}"/>
            </a:ext>
          </a:extLst>
        </xdr:cNvPr>
        <xdr:cNvSpPr txBox="1"/>
      </xdr:nvSpPr>
      <xdr:spPr>
        <a:xfrm>
          <a:off x="12042941" y="1052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0</xdr:rowOff>
    </xdr:from>
    <xdr:to>
      <xdr:col>89</xdr:col>
      <xdr:colOff>177800</xdr:colOff>
      <xdr:row>60</xdr:row>
      <xdr:rowOff>0</xdr:rowOff>
    </xdr:to>
    <xdr:cxnSp macro="">
      <xdr:nvCxnSpPr>
        <xdr:cNvPr id="619" name="直線コネクタ 618">
          <a:extLst>
            <a:ext uri="{FF2B5EF4-FFF2-40B4-BE49-F238E27FC236}">
              <a16:creationId xmlns:a16="http://schemas.microsoft.com/office/drawing/2014/main" id="{A5A16ADF-51D8-4832-8CBB-85999D052BE3}"/>
            </a:ext>
          </a:extLst>
        </xdr:cNvPr>
        <xdr:cNvCxnSpPr/>
      </xdr:nvCxnSpPr>
      <xdr:spPr>
        <a:xfrm>
          <a:off x="12446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59</xdr:row>
      <xdr:rowOff>29227</xdr:rowOff>
    </xdr:from>
    <xdr:ext cx="403059" cy="259045"/>
    <xdr:sp macro="" textlink="">
      <xdr:nvSpPr>
        <xdr:cNvPr id="620" name="テキスト ボックス 619">
          <a:extLst>
            <a:ext uri="{FF2B5EF4-FFF2-40B4-BE49-F238E27FC236}">
              <a16:creationId xmlns:a16="http://schemas.microsoft.com/office/drawing/2014/main" id="{3C9AD4DB-8541-430C-8CF7-76D1F50C4259}"/>
            </a:ext>
          </a:extLst>
        </xdr:cNvPr>
        <xdr:cNvSpPr txBox="1"/>
      </xdr:nvSpPr>
      <xdr:spPr>
        <a:xfrm>
          <a:off x="12042941" y="1014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133350</xdr:rowOff>
    </xdr:from>
    <xdr:to>
      <xdr:col>89</xdr:col>
      <xdr:colOff>177800</xdr:colOff>
      <xdr:row>57</xdr:row>
      <xdr:rowOff>133350</xdr:rowOff>
    </xdr:to>
    <xdr:cxnSp macro="">
      <xdr:nvCxnSpPr>
        <xdr:cNvPr id="621" name="直線コネクタ 620">
          <a:extLst>
            <a:ext uri="{FF2B5EF4-FFF2-40B4-BE49-F238E27FC236}">
              <a16:creationId xmlns:a16="http://schemas.microsoft.com/office/drawing/2014/main" id="{CA284A01-3123-402E-8166-E5B94BF57C07}"/>
            </a:ext>
          </a:extLst>
        </xdr:cNvPr>
        <xdr:cNvCxnSpPr/>
      </xdr:nvCxnSpPr>
      <xdr:spPr>
        <a:xfrm>
          <a:off x="12446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162577</xdr:rowOff>
    </xdr:from>
    <xdr:ext cx="403059" cy="259045"/>
    <xdr:sp macro="" textlink="">
      <xdr:nvSpPr>
        <xdr:cNvPr id="622" name="テキスト ボックス 621">
          <a:extLst>
            <a:ext uri="{FF2B5EF4-FFF2-40B4-BE49-F238E27FC236}">
              <a16:creationId xmlns:a16="http://schemas.microsoft.com/office/drawing/2014/main" id="{92FACE05-432F-4944-ABC5-9B329AA7ACC8}"/>
            </a:ext>
          </a:extLst>
        </xdr:cNvPr>
        <xdr:cNvSpPr txBox="1"/>
      </xdr:nvSpPr>
      <xdr:spPr>
        <a:xfrm>
          <a:off x="12042941" y="976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95250</xdr:rowOff>
    </xdr:from>
    <xdr:to>
      <xdr:col>89</xdr:col>
      <xdr:colOff>177800</xdr:colOff>
      <xdr:row>55</xdr:row>
      <xdr:rowOff>95250</xdr:rowOff>
    </xdr:to>
    <xdr:cxnSp macro="">
      <xdr:nvCxnSpPr>
        <xdr:cNvPr id="623" name="直線コネクタ 622">
          <a:extLst>
            <a:ext uri="{FF2B5EF4-FFF2-40B4-BE49-F238E27FC236}">
              <a16:creationId xmlns:a16="http://schemas.microsoft.com/office/drawing/2014/main" id="{BD0F745C-E77A-461F-B156-158B15446A8A}"/>
            </a:ext>
          </a:extLst>
        </xdr:cNvPr>
        <xdr:cNvCxnSpPr/>
      </xdr:nvCxnSpPr>
      <xdr:spPr>
        <a:xfrm>
          <a:off x="12446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54</xdr:row>
      <xdr:rowOff>124477</xdr:rowOff>
    </xdr:from>
    <xdr:ext cx="403059" cy="259045"/>
    <xdr:sp macro="" textlink="">
      <xdr:nvSpPr>
        <xdr:cNvPr id="624" name="テキスト ボックス 623">
          <a:extLst>
            <a:ext uri="{FF2B5EF4-FFF2-40B4-BE49-F238E27FC236}">
              <a16:creationId xmlns:a16="http://schemas.microsoft.com/office/drawing/2014/main" id="{8590287E-BC64-4A29-A55C-B670C044995E}"/>
            </a:ext>
          </a:extLst>
        </xdr:cNvPr>
        <xdr:cNvSpPr txBox="1"/>
      </xdr:nvSpPr>
      <xdr:spPr>
        <a:xfrm>
          <a:off x="12042941" y="938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625" name="直線コネクタ 624">
          <a:extLst>
            <a:ext uri="{FF2B5EF4-FFF2-40B4-BE49-F238E27FC236}">
              <a16:creationId xmlns:a16="http://schemas.microsoft.com/office/drawing/2014/main" id="{BE0ED9C3-EF82-447B-B801-35968C656D0A}"/>
            </a:ext>
          </a:extLst>
        </xdr:cNvPr>
        <xdr:cNvCxnSpPr/>
      </xdr:nvCxnSpPr>
      <xdr:spPr>
        <a:xfrm>
          <a:off x="12446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52</xdr:row>
      <xdr:rowOff>86377</xdr:rowOff>
    </xdr:from>
    <xdr:ext cx="338939" cy="259045"/>
    <xdr:sp macro="" textlink="">
      <xdr:nvSpPr>
        <xdr:cNvPr id="626" name="テキスト ボックス 625">
          <a:extLst>
            <a:ext uri="{FF2B5EF4-FFF2-40B4-BE49-F238E27FC236}">
              <a16:creationId xmlns:a16="http://schemas.microsoft.com/office/drawing/2014/main" id="{472DEE9B-ED7A-4AC6-B009-7675807CF311}"/>
            </a:ext>
          </a:extLst>
        </xdr:cNvPr>
        <xdr:cNvSpPr txBox="1"/>
      </xdr:nvSpPr>
      <xdr:spPr>
        <a:xfrm>
          <a:off x="12107061" y="900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90</xdr:col>
      <xdr:colOff>25400</xdr:colOff>
      <xdr:row>66</xdr:row>
      <xdr:rowOff>114300</xdr:rowOff>
    </xdr:to>
    <xdr:sp macro="" textlink="">
      <xdr:nvSpPr>
        <xdr:cNvPr id="627" name="【保健センター・保健所】&#10;有形固定資産減価償却率グラフ枠">
          <a:extLst>
            <a:ext uri="{FF2B5EF4-FFF2-40B4-BE49-F238E27FC236}">
              <a16:creationId xmlns:a16="http://schemas.microsoft.com/office/drawing/2014/main" id="{A4DCC80F-84F3-4B6F-9185-24895734E0A2}"/>
            </a:ext>
          </a:extLst>
        </xdr:cNvPr>
        <xdr:cNvSpPr/>
      </xdr:nvSpPr>
      <xdr:spPr>
        <a:xfrm>
          <a:off x="12446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55</xdr:row>
      <xdr:rowOff>38100</xdr:rowOff>
    </xdr:from>
    <xdr:to>
      <xdr:col>85</xdr:col>
      <xdr:colOff>126364</xdr:colOff>
      <xdr:row>64</xdr:row>
      <xdr:rowOff>76200</xdr:rowOff>
    </xdr:to>
    <xdr:cxnSp macro="">
      <xdr:nvCxnSpPr>
        <xdr:cNvPr id="628" name="直線コネクタ 627">
          <a:extLst>
            <a:ext uri="{FF2B5EF4-FFF2-40B4-BE49-F238E27FC236}">
              <a16:creationId xmlns:a16="http://schemas.microsoft.com/office/drawing/2014/main" id="{C9E96256-C376-487B-AF1D-1C43E579C54E}"/>
            </a:ext>
          </a:extLst>
        </xdr:cNvPr>
        <xdr:cNvCxnSpPr/>
      </xdr:nvCxnSpPr>
      <xdr:spPr>
        <a:xfrm flipV="1">
          <a:off x="16318864" y="9467850"/>
          <a:ext cx="0" cy="15811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64</xdr:row>
      <xdr:rowOff>80027</xdr:rowOff>
    </xdr:from>
    <xdr:ext cx="469744" cy="259045"/>
    <xdr:sp macro="" textlink="">
      <xdr:nvSpPr>
        <xdr:cNvPr id="629" name="【保健センター・保健所】&#10;有形固定資産減価償却率最小値テキスト">
          <a:extLst>
            <a:ext uri="{FF2B5EF4-FFF2-40B4-BE49-F238E27FC236}">
              <a16:creationId xmlns:a16="http://schemas.microsoft.com/office/drawing/2014/main" id="{FC80781C-BCB2-41FD-95EB-CA770653E32A}"/>
            </a:ext>
          </a:extLst>
        </xdr:cNvPr>
        <xdr:cNvSpPr txBox="1"/>
      </xdr:nvSpPr>
      <xdr:spPr>
        <a:xfrm>
          <a:off x="16357600" y="1105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64</xdr:row>
      <xdr:rowOff>76200</xdr:rowOff>
    </xdr:from>
    <xdr:to>
      <xdr:col>86</xdr:col>
      <xdr:colOff>25400</xdr:colOff>
      <xdr:row>64</xdr:row>
      <xdr:rowOff>76200</xdr:rowOff>
    </xdr:to>
    <xdr:cxnSp macro="">
      <xdr:nvCxnSpPr>
        <xdr:cNvPr id="630" name="直線コネクタ 629">
          <a:extLst>
            <a:ext uri="{FF2B5EF4-FFF2-40B4-BE49-F238E27FC236}">
              <a16:creationId xmlns:a16="http://schemas.microsoft.com/office/drawing/2014/main" id="{FDD03FA9-E7FC-48F4-A9A2-71B26CD91F5C}"/>
            </a:ext>
          </a:extLst>
        </xdr:cNvPr>
        <xdr:cNvCxnSpPr/>
      </xdr:nvCxnSpPr>
      <xdr:spPr>
        <a:xfrm>
          <a:off x="16230600" y="1104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53</xdr:row>
      <xdr:rowOff>156227</xdr:rowOff>
    </xdr:from>
    <xdr:ext cx="405111" cy="259045"/>
    <xdr:sp macro="" textlink="">
      <xdr:nvSpPr>
        <xdr:cNvPr id="631" name="【保健センター・保健所】&#10;有形固定資産減価償却率最大値テキスト">
          <a:extLst>
            <a:ext uri="{FF2B5EF4-FFF2-40B4-BE49-F238E27FC236}">
              <a16:creationId xmlns:a16="http://schemas.microsoft.com/office/drawing/2014/main" id="{DABA443C-9EBE-4E75-B22B-AFA75E184C78}"/>
            </a:ext>
          </a:extLst>
        </xdr:cNvPr>
        <xdr:cNvSpPr txBox="1"/>
      </xdr:nvSpPr>
      <xdr:spPr>
        <a:xfrm>
          <a:off x="16357600" y="92430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55</xdr:row>
      <xdr:rowOff>38100</xdr:rowOff>
    </xdr:from>
    <xdr:to>
      <xdr:col>86</xdr:col>
      <xdr:colOff>25400</xdr:colOff>
      <xdr:row>55</xdr:row>
      <xdr:rowOff>38100</xdr:rowOff>
    </xdr:to>
    <xdr:cxnSp macro="">
      <xdr:nvCxnSpPr>
        <xdr:cNvPr id="632" name="直線コネクタ 631">
          <a:extLst>
            <a:ext uri="{FF2B5EF4-FFF2-40B4-BE49-F238E27FC236}">
              <a16:creationId xmlns:a16="http://schemas.microsoft.com/office/drawing/2014/main" id="{2E5A286B-C7DE-476C-B81C-0526CD63AAF7}"/>
            </a:ext>
          </a:extLst>
        </xdr:cNvPr>
        <xdr:cNvCxnSpPr/>
      </xdr:nvCxnSpPr>
      <xdr:spPr>
        <a:xfrm>
          <a:off x="16230600" y="94678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57</xdr:row>
      <xdr:rowOff>145432</xdr:rowOff>
    </xdr:from>
    <xdr:ext cx="405111" cy="259045"/>
    <xdr:sp macro="" textlink="">
      <xdr:nvSpPr>
        <xdr:cNvPr id="633" name="【保健センター・保健所】&#10;有形固定資産減価償却率平均値テキスト">
          <a:extLst>
            <a:ext uri="{FF2B5EF4-FFF2-40B4-BE49-F238E27FC236}">
              <a16:creationId xmlns:a16="http://schemas.microsoft.com/office/drawing/2014/main" id="{4BF65204-5706-4192-AAEB-84CEA6E998B5}"/>
            </a:ext>
          </a:extLst>
        </xdr:cNvPr>
        <xdr:cNvSpPr txBox="1"/>
      </xdr:nvSpPr>
      <xdr:spPr>
        <a:xfrm>
          <a:off x="16357600" y="991808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58</xdr:row>
      <xdr:rowOff>122555</xdr:rowOff>
    </xdr:from>
    <xdr:to>
      <xdr:col>85</xdr:col>
      <xdr:colOff>177800</xdr:colOff>
      <xdr:row>59</xdr:row>
      <xdr:rowOff>52705</xdr:rowOff>
    </xdr:to>
    <xdr:sp macro="" textlink="">
      <xdr:nvSpPr>
        <xdr:cNvPr id="634" name="フローチャート: 判断 633">
          <a:extLst>
            <a:ext uri="{FF2B5EF4-FFF2-40B4-BE49-F238E27FC236}">
              <a16:creationId xmlns:a16="http://schemas.microsoft.com/office/drawing/2014/main" id="{CAA7C92C-A3BE-4531-AE7A-FB481E4C2FBE}"/>
            </a:ext>
          </a:extLst>
        </xdr:cNvPr>
        <xdr:cNvSpPr/>
      </xdr:nvSpPr>
      <xdr:spPr>
        <a:xfrm>
          <a:off x="16268700" y="100666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58</xdr:row>
      <xdr:rowOff>80645</xdr:rowOff>
    </xdr:from>
    <xdr:to>
      <xdr:col>81</xdr:col>
      <xdr:colOff>101600</xdr:colOff>
      <xdr:row>59</xdr:row>
      <xdr:rowOff>10795</xdr:rowOff>
    </xdr:to>
    <xdr:sp macro="" textlink="">
      <xdr:nvSpPr>
        <xdr:cNvPr id="635" name="フローチャート: 判断 634">
          <a:extLst>
            <a:ext uri="{FF2B5EF4-FFF2-40B4-BE49-F238E27FC236}">
              <a16:creationId xmlns:a16="http://schemas.microsoft.com/office/drawing/2014/main" id="{1E555C88-4CF1-4662-AE5F-A6511CA9795F}"/>
            </a:ext>
          </a:extLst>
        </xdr:cNvPr>
        <xdr:cNvSpPr/>
      </xdr:nvSpPr>
      <xdr:spPr>
        <a:xfrm>
          <a:off x="15430500" y="100247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58</xdr:row>
      <xdr:rowOff>46355</xdr:rowOff>
    </xdr:from>
    <xdr:to>
      <xdr:col>76</xdr:col>
      <xdr:colOff>165100</xdr:colOff>
      <xdr:row>58</xdr:row>
      <xdr:rowOff>147955</xdr:rowOff>
    </xdr:to>
    <xdr:sp macro="" textlink="">
      <xdr:nvSpPr>
        <xdr:cNvPr id="636" name="フローチャート: 判断 635">
          <a:extLst>
            <a:ext uri="{FF2B5EF4-FFF2-40B4-BE49-F238E27FC236}">
              <a16:creationId xmlns:a16="http://schemas.microsoft.com/office/drawing/2014/main" id="{4495AF35-88A6-49F9-936B-519B469A7829}"/>
            </a:ext>
          </a:extLst>
        </xdr:cNvPr>
        <xdr:cNvSpPr/>
      </xdr:nvSpPr>
      <xdr:spPr>
        <a:xfrm>
          <a:off x="14541500" y="99904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58</xdr:row>
      <xdr:rowOff>10160</xdr:rowOff>
    </xdr:from>
    <xdr:to>
      <xdr:col>72</xdr:col>
      <xdr:colOff>38100</xdr:colOff>
      <xdr:row>58</xdr:row>
      <xdr:rowOff>111760</xdr:rowOff>
    </xdr:to>
    <xdr:sp macro="" textlink="">
      <xdr:nvSpPr>
        <xdr:cNvPr id="637" name="フローチャート: 判断 636">
          <a:extLst>
            <a:ext uri="{FF2B5EF4-FFF2-40B4-BE49-F238E27FC236}">
              <a16:creationId xmlns:a16="http://schemas.microsoft.com/office/drawing/2014/main" id="{105EF2C7-C8DC-4A6D-87B5-E692BBA0930A}"/>
            </a:ext>
          </a:extLst>
        </xdr:cNvPr>
        <xdr:cNvSpPr/>
      </xdr:nvSpPr>
      <xdr:spPr>
        <a:xfrm>
          <a:off x="13652500" y="99542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57</xdr:row>
      <xdr:rowOff>149225</xdr:rowOff>
    </xdr:from>
    <xdr:to>
      <xdr:col>67</xdr:col>
      <xdr:colOff>101600</xdr:colOff>
      <xdr:row>58</xdr:row>
      <xdr:rowOff>79375</xdr:rowOff>
    </xdr:to>
    <xdr:sp macro="" textlink="">
      <xdr:nvSpPr>
        <xdr:cNvPr id="638" name="フローチャート: 判断 637">
          <a:extLst>
            <a:ext uri="{FF2B5EF4-FFF2-40B4-BE49-F238E27FC236}">
              <a16:creationId xmlns:a16="http://schemas.microsoft.com/office/drawing/2014/main" id="{960FEC97-8EDC-4CE6-9283-6E8E129F6211}"/>
            </a:ext>
          </a:extLst>
        </xdr:cNvPr>
        <xdr:cNvSpPr/>
      </xdr:nvSpPr>
      <xdr:spPr>
        <a:xfrm>
          <a:off x="12763500" y="99218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639" name="テキスト ボックス 638">
          <a:extLst>
            <a:ext uri="{FF2B5EF4-FFF2-40B4-BE49-F238E27FC236}">
              <a16:creationId xmlns:a16="http://schemas.microsoft.com/office/drawing/2014/main" id="{3D90B330-E255-403E-94D3-F0FFBFAC6812}"/>
            </a:ext>
          </a:extLst>
        </xdr:cNvPr>
        <xdr:cNvSpPr txBox="1"/>
      </xdr:nvSpPr>
      <xdr:spPr>
        <a:xfrm>
          <a:off x="16129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640" name="テキスト ボックス 639">
          <a:extLst>
            <a:ext uri="{FF2B5EF4-FFF2-40B4-BE49-F238E27FC236}">
              <a16:creationId xmlns:a16="http://schemas.microsoft.com/office/drawing/2014/main" id="{6616E5A0-29E0-4B32-A694-FCF08D80A108}"/>
            </a:ext>
          </a:extLst>
        </xdr:cNvPr>
        <xdr:cNvSpPr txBox="1"/>
      </xdr:nvSpPr>
      <xdr:spPr>
        <a:xfrm>
          <a:off x="1529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641" name="テキスト ボックス 640">
          <a:extLst>
            <a:ext uri="{FF2B5EF4-FFF2-40B4-BE49-F238E27FC236}">
              <a16:creationId xmlns:a16="http://schemas.microsoft.com/office/drawing/2014/main" id="{F2727DC7-1C55-484F-8A40-FD187E68A8A5}"/>
            </a:ext>
          </a:extLst>
        </xdr:cNvPr>
        <xdr:cNvSpPr txBox="1"/>
      </xdr:nvSpPr>
      <xdr:spPr>
        <a:xfrm>
          <a:off x="1440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642" name="テキスト ボックス 641">
          <a:extLst>
            <a:ext uri="{FF2B5EF4-FFF2-40B4-BE49-F238E27FC236}">
              <a16:creationId xmlns:a16="http://schemas.microsoft.com/office/drawing/2014/main" id="{20F731BE-B431-470F-A7AE-75384025D57C}"/>
            </a:ext>
          </a:extLst>
        </xdr:cNvPr>
        <xdr:cNvSpPr txBox="1"/>
      </xdr:nvSpPr>
      <xdr:spPr>
        <a:xfrm>
          <a:off x="1351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643" name="テキスト ボックス 642">
          <a:extLst>
            <a:ext uri="{FF2B5EF4-FFF2-40B4-BE49-F238E27FC236}">
              <a16:creationId xmlns:a16="http://schemas.microsoft.com/office/drawing/2014/main" id="{F728A76A-0422-40EA-ACF5-7796277C832F}"/>
            </a:ext>
          </a:extLst>
        </xdr:cNvPr>
        <xdr:cNvSpPr txBox="1"/>
      </xdr:nvSpPr>
      <xdr:spPr>
        <a:xfrm>
          <a:off x="1262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62</xdr:row>
      <xdr:rowOff>88265</xdr:rowOff>
    </xdr:from>
    <xdr:to>
      <xdr:col>85</xdr:col>
      <xdr:colOff>177800</xdr:colOff>
      <xdr:row>63</xdr:row>
      <xdr:rowOff>18415</xdr:rowOff>
    </xdr:to>
    <xdr:sp macro="" textlink="">
      <xdr:nvSpPr>
        <xdr:cNvPr id="644" name="楕円 643">
          <a:extLst>
            <a:ext uri="{FF2B5EF4-FFF2-40B4-BE49-F238E27FC236}">
              <a16:creationId xmlns:a16="http://schemas.microsoft.com/office/drawing/2014/main" id="{3B116652-D1B4-4C44-9B01-1368C55650C6}"/>
            </a:ext>
          </a:extLst>
        </xdr:cNvPr>
        <xdr:cNvSpPr/>
      </xdr:nvSpPr>
      <xdr:spPr>
        <a:xfrm>
          <a:off x="16268700" y="107181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62</xdr:row>
      <xdr:rowOff>66692</xdr:rowOff>
    </xdr:from>
    <xdr:ext cx="405111" cy="259045"/>
    <xdr:sp macro="" textlink="">
      <xdr:nvSpPr>
        <xdr:cNvPr id="645" name="【保健センター・保健所】&#10;有形固定資産減価償却率該当値テキスト">
          <a:extLst>
            <a:ext uri="{FF2B5EF4-FFF2-40B4-BE49-F238E27FC236}">
              <a16:creationId xmlns:a16="http://schemas.microsoft.com/office/drawing/2014/main" id="{50CECBE3-44C4-4071-8A14-AE765C0A4F12}"/>
            </a:ext>
          </a:extLst>
        </xdr:cNvPr>
        <xdr:cNvSpPr txBox="1"/>
      </xdr:nvSpPr>
      <xdr:spPr>
        <a:xfrm>
          <a:off x="16357600" y="106965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62</xdr:row>
      <xdr:rowOff>46355</xdr:rowOff>
    </xdr:from>
    <xdr:to>
      <xdr:col>81</xdr:col>
      <xdr:colOff>101600</xdr:colOff>
      <xdr:row>62</xdr:row>
      <xdr:rowOff>147955</xdr:rowOff>
    </xdr:to>
    <xdr:sp macro="" textlink="">
      <xdr:nvSpPr>
        <xdr:cNvPr id="646" name="楕円 645">
          <a:extLst>
            <a:ext uri="{FF2B5EF4-FFF2-40B4-BE49-F238E27FC236}">
              <a16:creationId xmlns:a16="http://schemas.microsoft.com/office/drawing/2014/main" id="{ACF13772-1174-46D4-B7A6-EC6438668C78}"/>
            </a:ext>
          </a:extLst>
        </xdr:cNvPr>
        <xdr:cNvSpPr/>
      </xdr:nvSpPr>
      <xdr:spPr>
        <a:xfrm>
          <a:off x="15430500" y="106762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62</xdr:row>
      <xdr:rowOff>97155</xdr:rowOff>
    </xdr:from>
    <xdr:to>
      <xdr:col>85</xdr:col>
      <xdr:colOff>127000</xdr:colOff>
      <xdr:row>62</xdr:row>
      <xdr:rowOff>139065</xdr:rowOff>
    </xdr:to>
    <xdr:cxnSp macro="">
      <xdr:nvCxnSpPr>
        <xdr:cNvPr id="647" name="直線コネクタ 646">
          <a:extLst>
            <a:ext uri="{FF2B5EF4-FFF2-40B4-BE49-F238E27FC236}">
              <a16:creationId xmlns:a16="http://schemas.microsoft.com/office/drawing/2014/main" id="{B80F845A-F8B0-4C44-9D4B-2831502AA61F}"/>
            </a:ext>
          </a:extLst>
        </xdr:cNvPr>
        <xdr:cNvCxnSpPr/>
      </xdr:nvCxnSpPr>
      <xdr:spPr>
        <a:xfrm>
          <a:off x="15481300" y="10727055"/>
          <a:ext cx="838200" cy="419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62</xdr:row>
      <xdr:rowOff>6350</xdr:rowOff>
    </xdr:from>
    <xdr:to>
      <xdr:col>76</xdr:col>
      <xdr:colOff>165100</xdr:colOff>
      <xdr:row>62</xdr:row>
      <xdr:rowOff>107950</xdr:rowOff>
    </xdr:to>
    <xdr:sp macro="" textlink="">
      <xdr:nvSpPr>
        <xdr:cNvPr id="648" name="楕円 647">
          <a:extLst>
            <a:ext uri="{FF2B5EF4-FFF2-40B4-BE49-F238E27FC236}">
              <a16:creationId xmlns:a16="http://schemas.microsoft.com/office/drawing/2014/main" id="{3AC09A71-000E-4261-AC8B-10E48953CAF0}"/>
            </a:ext>
          </a:extLst>
        </xdr:cNvPr>
        <xdr:cNvSpPr/>
      </xdr:nvSpPr>
      <xdr:spPr>
        <a:xfrm>
          <a:off x="14541500" y="106362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62</xdr:row>
      <xdr:rowOff>57150</xdr:rowOff>
    </xdr:from>
    <xdr:to>
      <xdr:col>81</xdr:col>
      <xdr:colOff>50800</xdr:colOff>
      <xdr:row>62</xdr:row>
      <xdr:rowOff>97155</xdr:rowOff>
    </xdr:to>
    <xdr:cxnSp macro="">
      <xdr:nvCxnSpPr>
        <xdr:cNvPr id="649" name="直線コネクタ 648">
          <a:extLst>
            <a:ext uri="{FF2B5EF4-FFF2-40B4-BE49-F238E27FC236}">
              <a16:creationId xmlns:a16="http://schemas.microsoft.com/office/drawing/2014/main" id="{F3784DBA-05BB-4A80-B659-CE79F203D4A0}"/>
            </a:ext>
          </a:extLst>
        </xdr:cNvPr>
        <xdr:cNvCxnSpPr/>
      </xdr:nvCxnSpPr>
      <xdr:spPr>
        <a:xfrm>
          <a:off x="14592300" y="10687050"/>
          <a:ext cx="889000" cy="400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61</xdr:row>
      <xdr:rowOff>137795</xdr:rowOff>
    </xdr:from>
    <xdr:to>
      <xdr:col>72</xdr:col>
      <xdr:colOff>38100</xdr:colOff>
      <xdr:row>62</xdr:row>
      <xdr:rowOff>67945</xdr:rowOff>
    </xdr:to>
    <xdr:sp macro="" textlink="">
      <xdr:nvSpPr>
        <xdr:cNvPr id="650" name="楕円 649">
          <a:extLst>
            <a:ext uri="{FF2B5EF4-FFF2-40B4-BE49-F238E27FC236}">
              <a16:creationId xmlns:a16="http://schemas.microsoft.com/office/drawing/2014/main" id="{FF4C04FF-2232-48F6-9392-CA9F8A5260EF}"/>
            </a:ext>
          </a:extLst>
        </xdr:cNvPr>
        <xdr:cNvSpPr/>
      </xdr:nvSpPr>
      <xdr:spPr>
        <a:xfrm>
          <a:off x="13652500" y="105962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62</xdr:row>
      <xdr:rowOff>17145</xdr:rowOff>
    </xdr:from>
    <xdr:to>
      <xdr:col>76</xdr:col>
      <xdr:colOff>114300</xdr:colOff>
      <xdr:row>62</xdr:row>
      <xdr:rowOff>57150</xdr:rowOff>
    </xdr:to>
    <xdr:cxnSp macro="">
      <xdr:nvCxnSpPr>
        <xdr:cNvPr id="651" name="直線コネクタ 650">
          <a:extLst>
            <a:ext uri="{FF2B5EF4-FFF2-40B4-BE49-F238E27FC236}">
              <a16:creationId xmlns:a16="http://schemas.microsoft.com/office/drawing/2014/main" id="{A66DD287-6894-47D3-B056-5F3EA9C7AC32}"/>
            </a:ext>
          </a:extLst>
        </xdr:cNvPr>
        <xdr:cNvCxnSpPr/>
      </xdr:nvCxnSpPr>
      <xdr:spPr>
        <a:xfrm>
          <a:off x="13703300" y="10647045"/>
          <a:ext cx="889000" cy="400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61</xdr:row>
      <xdr:rowOff>114935</xdr:rowOff>
    </xdr:from>
    <xdr:to>
      <xdr:col>67</xdr:col>
      <xdr:colOff>101600</xdr:colOff>
      <xdr:row>62</xdr:row>
      <xdr:rowOff>45085</xdr:rowOff>
    </xdr:to>
    <xdr:sp macro="" textlink="">
      <xdr:nvSpPr>
        <xdr:cNvPr id="652" name="楕円 651">
          <a:extLst>
            <a:ext uri="{FF2B5EF4-FFF2-40B4-BE49-F238E27FC236}">
              <a16:creationId xmlns:a16="http://schemas.microsoft.com/office/drawing/2014/main" id="{02308C18-1869-4AB0-8509-0436CAC06AFB}"/>
            </a:ext>
          </a:extLst>
        </xdr:cNvPr>
        <xdr:cNvSpPr/>
      </xdr:nvSpPr>
      <xdr:spPr>
        <a:xfrm>
          <a:off x="12763500" y="105733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61</xdr:row>
      <xdr:rowOff>165735</xdr:rowOff>
    </xdr:from>
    <xdr:to>
      <xdr:col>71</xdr:col>
      <xdr:colOff>177800</xdr:colOff>
      <xdr:row>62</xdr:row>
      <xdr:rowOff>17145</xdr:rowOff>
    </xdr:to>
    <xdr:cxnSp macro="">
      <xdr:nvCxnSpPr>
        <xdr:cNvPr id="653" name="直線コネクタ 652">
          <a:extLst>
            <a:ext uri="{FF2B5EF4-FFF2-40B4-BE49-F238E27FC236}">
              <a16:creationId xmlns:a16="http://schemas.microsoft.com/office/drawing/2014/main" id="{C95C43B3-77B6-4C61-8C81-A816437E37F9}"/>
            </a:ext>
          </a:extLst>
        </xdr:cNvPr>
        <xdr:cNvCxnSpPr/>
      </xdr:nvCxnSpPr>
      <xdr:spPr>
        <a:xfrm>
          <a:off x="12814300" y="10624185"/>
          <a:ext cx="8890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57</xdr:row>
      <xdr:rowOff>27322</xdr:rowOff>
    </xdr:from>
    <xdr:ext cx="405111" cy="259045"/>
    <xdr:sp macro="" textlink="">
      <xdr:nvSpPr>
        <xdr:cNvPr id="654" name="n_1aveValue【保健センター・保健所】&#10;有形固定資産減価償却率">
          <a:extLst>
            <a:ext uri="{FF2B5EF4-FFF2-40B4-BE49-F238E27FC236}">
              <a16:creationId xmlns:a16="http://schemas.microsoft.com/office/drawing/2014/main" id="{FD103891-F68F-494B-A844-E1711A7A2863}"/>
            </a:ext>
          </a:extLst>
        </xdr:cNvPr>
        <xdr:cNvSpPr txBox="1"/>
      </xdr:nvSpPr>
      <xdr:spPr>
        <a:xfrm>
          <a:off x="15266044" y="97999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56</xdr:row>
      <xdr:rowOff>164482</xdr:rowOff>
    </xdr:from>
    <xdr:ext cx="405111" cy="259045"/>
    <xdr:sp macro="" textlink="">
      <xdr:nvSpPr>
        <xdr:cNvPr id="655" name="n_2aveValue【保健センター・保健所】&#10;有形固定資産減価償却率">
          <a:extLst>
            <a:ext uri="{FF2B5EF4-FFF2-40B4-BE49-F238E27FC236}">
              <a16:creationId xmlns:a16="http://schemas.microsoft.com/office/drawing/2014/main" id="{989C0745-E07A-4C82-8DE6-C8F67A92F29A}"/>
            </a:ext>
          </a:extLst>
        </xdr:cNvPr>
        <xdr:cNvSpPr txBox="1"/>
      </xdr:nvSpPr>
      <xdr:spPr>
        <a:xfrm>
          <a:off x="14389744" y="97656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56</xdr:row>
      <xdr:rowOff>128287</xdr:rowOff>
    </xdr:from>
    <xdr:ext cx="405111" cy="259045"/>
    <xdr:sp macro="" textlink="">
      <xdr:nvSpPr>
        <xdr:cNvPr id="656" name="n_3aveValue【保健センター・保健所】&#10;有形固定資産減価償却率">
          <a:extLst>
            <a:ext uri="{FF2B5EF4-FFF2-40B4-BE49-F238E27FC236}">
              <a16:creationId xmlns:a16="http://schemas.microsoft.com/office/drawing/2014/main" id="{D9E67452-F354-4BCD-B27E-A85F570D1D45}"/>
            </a:ext>
          </a:extLst>
        </xdr:cNvPr>
        <xdr:cNvSpPr txBox="1"/>
      </xdr:nvSpPr>
      <xdr:spPr>
        <a:xfrm>
          <a:off x="13500744" y="97294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56</xdr:row>
      <xdr:rowOff>95902</xdr:rowOff>
    </xdr:from>
    <xdr:ext cx="405111" cy="259045"/>
    <xdr:sp macro="" textlink="">
      <xdr:nvSpPr>
        <xdr:cNvPr id="657" name="n_4aveValue【保健センター・保健所】&#10;有形固定資産減価償却率">
          <a:extLst>
            <a:ext uri="{FF2B5EF4-FFF2-40B4-BE49-F238E27FC236}">
              <a16:creationId xmlns:a16="http://schemas.microsoft.com/office/drawing/2014/main" id="{9DE955DA-BB18-4A9E-8513-DE6F1100E855}"/>
            </a:ext>
          </a:extLst>
        </xdr:cNvPr>
        <xdr:cNvSpPr txBox="1"/>
      </xdr:nvSpPr>
      <xdr:spPr>
        <a:xfrm>
          <a:off x="12611744" y="96971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62</xdr:row>
      <xdr:rowOff>139082</xdr:rowOff>
    </xdr:from>
    <xdr:ext cx="405111" cy="259045"/>
    <xdr:sp macro="" textlink="">
      <xdr:nvSpPr>
        <xdr:cNvPr id="658" name="n_1mainValue【保健センター・保健所】&#10;有形固定資産減価償却率">
          <a:extLst>
            <a:ext uri="{FF2B5EF4-FFF2-40B4-BE49-F238E27FC236}">
              <a16:creationId xmlns:a16="http://schemas.microsoft.com/office/drawing/2014/main" id="{09902715-B7E8-4C60-B08E-60656E72DF49}"/>
            </a:ext>
          </a:extLst>
        </xdr:cNvPr>
        <xdr:cNvSpPr txBox="1"/>
      </xdr:nvSpPr>
      <xdr:spPr>
        <a:xfrm>
          <a:off x="15266044" y="107689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62</xdr:row>
      <xdr:rowOff>99077</xdr:rowOff>
    </xdr:from>
    <xdr:ext cx="405111" cy="259045"/>
    <xdr:sp macro="" textlink="">
      <xdr:nvSpPr>
        <xdr:cNvPr id="659" name="n_2mainValue【保健センター・保健所】&#10;有形固定資産減価償却率">
          <a:extLst>
            <a:ext uri="{FF2B5EF4-FFF2-40B4-BE49-F238E27FC236}">
              <a16:creationId xmlns:a16="http://schemas.microsoft.com/office/drawing/2014/main" id="{0B45FC3A-FE72-4770-ADAC-88684AD7F675}"/>
            </a:ext>
          </a:extLst>
        </xdr:cNvPr>
        <xdr:cNvSpPr txBox="1"/>
      </xdr:nvSpPr>
      <xdr:spPr>
        <a:xfrm>
          <a:off x="14389744" y="107289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62</xdr:row>
      <xdr:rowOff>59072</xdr:rowOff>
    </xdr:from>
    <xdr:ext cx="405111" cy="259045"/>
    <xdr:sp macro="" textlink="">
      <xdr:nvSpPr>
        <xdr:cNvPr id="660" name="n_3mainValue【保健センター・保健所】&#10;有形固定資産減価償却率">
          <a:extLst>
            <a:ext uri="{FF2B5EF4-FFF2-40B4-BE49-F238E27FC236}">
              <a16:creationId xmlns:a16="http://schemas.microsoft.com/office/drawing/2014/main" id="{C2C01A45-0F3D-46FC-BC9A-D20A996CF6FC}"/>
            </a:ext>
          </a:extLst>
        </xdr:cNvPr>
        <xdr:cNvSpPr txBox="1"/>
      </xdr:nvSpPr>
      <xdr:spPr>
        <a:xfrm>
          <a:off x="13500744" y="106889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62</xdr:row>
      <xdr:rowOff>36212</xdr:rowOff>
    </xdr:from>
    <xdr:ext cx="405111" cy="259045"/>
    <xdr:sp macro="" textlink="">
      <xdr:nvSpPr>
        <xdr:cNvPr id="661" name="n_4mainValue【保健センター・保健所】&#10;有形固定資産減価償却率">
          <a:extLst>
            <a:ext uri="{FF2B5EF4-FFF2-40B4-BE49-F238E27FC236}">
              <a16:creationId xmlns:a16="http://schemas.microsoft.com/office/drawing/2014/main" id="{61CF8744-D72C-4B8F-AE8A-EA6CC9808A87}"/>
            </a:ext>
          </a:extLst>
        </xdr:cNvPr>
        <xdr:cNvSpPr txBox="1"/>
      </xdr:nvSpPr>
      <xdr:spPr>
        <a:xfrm>
          <a:off x="12611744" y="106661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662" name="正方形/長方形 661">
          <a:extLst>
            <a:ext uri="{FF2B5EF4-FFF2-40B4-BE49-F238E27FC236}">
              <a16:creationId xmlns:a16="http://schemas.microsoft.com/office/drawing/2014/main" id="{C29AB2C6-85C9-4BD4-A717-F2AF62378D6F}"/>
            </a:ext>
          </a:extLst>
        </xdr:cNvPr>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663" name="正方形/長方形 662">
          <a:extLst>
            <a:ext uri="{FF2B5EF4-FFF2-40B4-BE49-F238E27FC236}">
              <a16:creationId xmlns:a16="http://schemas.microsoft.com/office/drawing/2014/main" id="{8F2FF0DF-65FA-4A00-80C5-9720F52299D7}"/>
            </a:ext>
          </a:extLst>
        </xdr:cNvPr>
        <xdr:cNvSpPr/>
      </xdr:nvSpPr>
      <xdr:spPr>
        <a:xfrm>
          <a:off x="1841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664" name="正方形/長方形 663">
          <a:extLst>
            <a:ext uri="{FF2B5EF4-FFF2-40B4-BE49-F238E27FC236}">
              <a16:creationId xmlns:a16="http://schemas.microsoft.com/office/drawing/2014/main" id="{EB130063-925F-4601-8A98-01107D99B299}"/>
            </a:ext>
          </a:extLst>
        </xdr:cNvPr>
        <xdr:cNvSpPr/>
      </xdr:nvSpPr>
      <xdr:spPr>
        <a:xfrm>
          <a:off x="1841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33/87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665" name="正方形/長方形 664">
          <a:extLst>
            <a:ext uri="{FF2B5EF4-FFF2-40B4-BE49-F238E27FC236}">
              <a16:creationId xmlns:a16="http://schemas.microsoft.com/office/drawing/2014/main" id="{78294F41-9E0E-4945-8165-291891475EBF}"/>
            </a:ext>
          </a:extLst>
        </xdr:cNvPr>
        <xdr:cNvSpPr/>
      </xdr:nvSpPr>
      <xdr:spPr>
        <a:xfrm>
          <a:off x="194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666" name="正方形/長方形 665">
          <a:extLst>
            <a:ext uri="{FF2B5EF4-FFF2-40B4-BE49-F238E27FC236}">
              <a16:creationId xmlns:a16="http://schemas.microsoft.com/office/drawing/2014/main" id="{842FB607-1CB2-4A99-98D9-BDAF863BB822}"/>
            </a:ext>
          </a:extLst>
        </xdr:cNvPr>
        <xdr:cNvSpPr/>
      </xdr:nvSpPr>
      <xdr:spPr>
        <a:xfrm>
          <a:off x="194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667" name="正方形/長方形 666">
          <a:extLst>
            <a:ext uri="{FF2B5EF4-FFF2-40B4-BE49-F238E27FC236}">
              <a16:creationId xmlns:a16="http://schemas.microsoft.com/office/drawing/2014/main" id="{A4524D5C-7884-45AC-81CA-A69DEC6417B2}"/>
            </a:ext>
          </a:extLst>
        </xdr:cNvPr>
        <xdr:cNvSpPr/>
      </xdr:nvSpPr>
      <xdr:spPr>
        <a:xfrm>
          <a:off x="20574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668" name="正方形/長方形 667">
          <a:extLst>
            <a:ext uri="{FF2B5EF4-FFF2-40B4-BE49-F238E27FC236}">
              <a16:creationId xmlns:a16="http://schemas.microsoft.com/office/drawing/2014/main" id="{A75BA753-1DB7-42BC-80E8-275CEF1E2F98}"/>
            </a:ext>
          </a:extLst>
        </xdr:cNvPr>
        <xdr:cNvSpPr/>
      </xdr:nvSpPr>
      <xdr:spPr>
        <a:xfrm>
          <a:off x="20574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669" name="正方形/長方形 668">
          <a:extLst>
            <a:ext uri="{FF2B5EF4-FFF2-40B4-BE49-F238E27FC236}">
              <a16:creationId xmlns:a16="http://schemas.microsoft.com/office/drawing/2014/main" id="{C0901038-0531-4126-A70E-830FEC5BFCE3}"/>
            </a:ext>
          </a:extLst>
        </xdr:cNvPr>
        <xdr:cNvSpPr/>
      </xdr:nvSpPr>
      <xdr:spPr>
        <a:xfrm>
          <a:off x="18288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670" name="テキスト ボックス 669">
          <a:extLst>
            <a:ext uri="{FF2B5EF4-FFF2-40B4-BE49-F238E27FC236}">
              <a16:creationId xmlns:a16="http://schemas.microsoft.com/office/drawing/2014/main" id="{CAE1BA3E-FF2C-45F7-9DFE-6663F07648AE}"/>
            </a:ext>
          </a:extLst>
        </xdr:cNvPr>
        <xdr:cNvSpPr txBox="1"/>
      </xdr:nvSpPr>
      <xdr:spPr>
        <a:xfrm>
          <a:off x="18249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671" name="直線コネクタ 670">
          <a:extLst>
            <a:ext uri="{FF2B5EF4-FFF2-40B4-BE49-F238E27FC236}">
              <a16:creationId xmlns:a16="http://schemas.microsoft.com/office/drawing/2014/main" id="{3E81EF5E-5C40-4202-81C2-10FCEB2535B2}"/>
            </a:ext>
          </a:extLst>
        </xdr:cNvPr>
        <xdr:cNvCxnSpPr/>
      </xdr:nvCxnSpPr>
      <xdr:spPr>
        <a:xfrm>
          <a:off x="18288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64</xdr:row>
      <xdr:rowOff>0</xdr:rowOff>
    </xdr:from>
    <xdr:to>
      <xdr:col>120</xdr:col>
      <xdr:colOff>114300</xdr:colOff>
      <xdr:row>64</xdr:row>
      <xdr:rowOff>0</xdr:rowOff>
    </xdr:to>
    <xdr:cxnSp macro="">
      <xdr:nvCxnSpPr>
        <xdr:cNvPr id="672" name="直線コネクタ 671">
          <a:extLst>
            <a:ext uri="{FF2B5EF4-FFF2-40B4-BE49-F238E27FC236}">
              <a16:creationId xmlns:a16="http://schemas.microsoft.com/office/drawing/2014/main" id="{463AAC86-FA48-49DD-AB47-FBD8FECF088C}"/>
            </a:ext>
          </a:extLst>
        </xdr:cNvPr>
        <xdr:cNvCxnSpPr/>
      </xdr:nvCxnSpPr>
      <xdr:spPr>
        <a:xfrm>
          <a:off x="18288000" y="1097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29227</xdr:rowOff>
    </xdr:from>
    <xdr:ext cx="467179" cy="259045"/>
    <xdr:sp macro="" textlink="">
      <xdr:nvSpPr>
        <xdr:cNvPr id="673" name="テキスト ボックス 672">
          <a:extLst>
            <a:ext uri="{FF2B5EF4-FFF2-40B4-BE49-F238E27FC236}">
              <a16:creationId xmlns:a16="http://schemas.microsoft.com/office/drawing/2014/main" id="{91F87497-1CB5-4095-BAB3-20E10D0B9579}"/>
            </a:ext>
          </a:extLst>
        </xdr:cNvPr>
        <xdr:cNvSpPr txBox="1"/>
      </xdr:nvSpPr>
      <xdr:spPr>
        <a:xfrm>
          <a:off x="17820821" y="1083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57150</xdr:rowOff>
    </xdr:from>
    <xdr:to>
      <xdr:col>120</xdr:col>
      <xdr:colOff>114300</xdr:colOff>
      <xdr:row>61</xdr:row>
      <xdr:rowOff>57150</xdr:rowOff>
    </xdr:to>
    <xdr:cxnSp macro="">
      <xdr:nvCxnSpPr>
        <xdr:cNvPr id="674" name="直線コネクタ 673">
          <a:extLst>
            <a:ext uri="{FF2B5EF4-FFF2-40B4-BE49-F238E27FC236}">
              <a16:creationId xmlns:a16="http://schemas.microsoft.com/office/drawing/2014/main" id="{841071C9-E28F-49AF-861B-726F0A623DCE}"/>
            </a:ext>
          </a:extLst>
        </xdr:cNvPr>
        <xdr:cNvCxnSpPr/>
      </xdr:nvCxnSpPr>
      <xdr:spPr>
        <a:xfrm>
          <a:off x="18288000" y="1051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60</xdr:row>
      <xdr:rowOff>86377</xdr:rowOff>
    </xdr:from>
    <xdr:ext cx="467179" cy="259045"/>
    <xdr:sp macro="" textlink="">
      <xdr:nvSpPr>
        <xdr:cNvPr id="675" name="テキスト ボックス 674">
          <a:extLst>
            <a:ext uri="{FF2B5EF4-FFF2-40B4-BE49-F238E27FC236}">
              <a16:creationId xmlns:a16="http://schemas.microsoft.com/office/drawing/2014/main" id="{C41C5126-7AE6-457D-B006-9BC8DEA57765}"/>
            </a:ext>
          </a:extLst>
        </xdr:cNvPr>
        <xdr:cNvSpPr txBox="1"/>
      </xdr:nvSpPr>
      <xdr:spPr>
        <a:xfrm>
          <a:off x="17820821" y="1037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58</xdr:row>
      <xdr:rowOff>114300</xdr:rowOff>
    </xdr:from>
    <xdr:to>
      <xdr:col>120</xdr:col>
      <xdr:colOff>114300</xdr:colOff>
      <xdr:row>58</xdr:row>
      <xdr:rowOff>114300</xdr:rowOff>
    </xdr:to>
    <xdr:cxnSp macro="">
      <xdr:nvCxnSpPr>
        <xdr:cNvPr id="676" name="直線コネクタ 675">
          <a:extLst>
            <a:ext uri="{FF2B5EF4-FFF2-40B4-BE49-F238E27FC236}">
              <a16:creationId xmlns:a16="http://schemas.microsoft.com/office/drawing/2014/main" id="{34EBBE14-816F-4239-BEAC-D10788BD1853}"/>
            </a:ext>
          </a:extLst>
        </xdr:cNvPr>
        <xdr:cNvCxnSpPr/>
      </xdr:nvCxnSpPr>
      <xdr:spPr>
        <a:xfrm>
          <a:off x="18288000" y="1005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57</xdr:row>
      <xdr:rowOff>143527</xdr:rowOff>
    </xdr:from>
    <xdr:ext cx="467179" cy="259045"/>
    <xdr:sp macro="" textlink="">
      <xdr:nvSpPr>
        <xdr:cNvPr id="677" name="テキスト ボックス 676">
          <a:extLst>
            <a:ext uri="{FF2B5EF4-FFF2-40B4-BE49-F238E27FC236}">
              <a16:creationId xmlns:a16="http://schemas.microsoft.com/office/drawing/2014/main" id="{8672A768-66AA-4CDC-A5DD-1ADDF1FE82B8}"/>
            </a:ext>
          </a:extLst>
        </xdr:cNvPr>
        <xdr:cNvSpPr txBox="1"/>
      </xdr:nvSpPr>
      <xdr:spPr>
        <a:xfrm>
          <a:off x="17820821" y="991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56</xdr:row>
      <xdr:rowOff>0</xdr:rowOff>
    </xdr:from>
    <xdr:to>
      <xdr:col>120</xdr:col>
      <xdr:colOff>114300</xdr:colOff>
      <xdr:row>56</xdr:row>
      <xdr:rowOff>0</xdr:rowOff>
    </xdr:to>
    <xdr:cxnSp macro="">
      <xdr:nvCxnSpPr>
        <xdr:cNvPr id="678" name="直線コネクタ 677">
          <a:extLst>
            <a:ext uri="{FF2B5EF4-FFF2-40B4-BE49-F238E27FC236}">
              <a16:creationId xmlns:a16="http://schemas.microsoft.com/office/drawing/2014/main" id="{754578E4-B6C1-45E5-89BF-DA14B8F5DA04}"/>
            </a:ext>
          </a:extLst>
        </xdr:cNvPr>
        <xdr:cNvCxnSpPr/>
      </xdr:nvCxnSpPr>
      <xdr:spPr>
        <a:xfrm>
          <a:off x="18288000" y="960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55</xdr:row>
      <xdr:rowOff>29227</xdr:rowOff>
    </xdr:from>
    <xdr:ext cx="467179" cy="259045"/>
    <xdr:sp macro="" textlink="">
      <xdr:nvSpPr>
        <xdr:cNvPr id="679" name="テキスト ボックス 678">
          <a:extLst>
            <a:ext uri="{FF2B5EF4-FFF2-40B4-BE49-F238E27FC236}">
              <a16:creationId xmlns:a16="http://schemas.microsoft.com/office/drawing/2014/main" id="{785E8969-5823-488A-86E1-51992F0C60E2}"/>
            </a:ext>
          </a:extLst>
        </xdr:cNvPr>
        <xdr:cNvSpPr txBox="1"/>
      </xdr:nvSpPr>
      <xdr:spPr>
        <a:xfrm>
          <a:off x="17820821" y="945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680" name="直線コネクタ 679">
          <a:extLst>
            <a:ext uri="{FF2B5EF4-FFF2-40B4-BE49-F238E27FC236}">
              <a16:creationId xmlns:a16="http://schemas.microsoft.com/office/drawing/2014/main" id="{488C2D03-5DE2-4A7A-9168-04E43D0729C6}"/>
            </a:ext>
          </a:extLst>
        </xdr:cNvPr>
        <xdr:cNvCxnSpPr/>
      </xdr:nvCxnSpPr>
      <xdr:spPr>
        <a:xfrm>
          <a:off x="18288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macro="" textlink="">
      <xdr:nvSpPr>
        <xdr:cNvPr id="681" name="テキスト ボックス 680">
          <a:extLst>
            <a:ext uri="{FF2B5EF4-FFF2-40B4-BE49-F238E27FC236}">
              <a16:creationId xmlns:a16="http://schemas.microsoft.com/office/drawing/2014/main" id="{5F0B35B7-8D9F-4BB6-820E-206990D5CEF2}"/>
            </a:ext>
          </a:extLst>
        </xdr:cNvPr>
        <xdr:cNvSpPr txBox="1"/>
      </xdr:nvSpPr>
      <xdr:spPr>
        <a:xfrm>
          <a:off x="17820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682" name="【保健センター・保健所】&#10;一人当たり面積グラフ枠">
          <a:extLst>
            <a:ext uri="{FF2B5EF4-FFF2-40B4-BE49-F238E27FC236}">
              <a16:creationId xmlns:a16="http://schemas.microsoft.com/office/drawing/2014/main" id="{4F379A3F-FC13-425C-800B-B31ADA63C513}"/>
            </a:ext>
          </a:extLst>
        </xdr:cNvPr>
        <xdr:cNvSpPr/>
      </xdr:nvSpPr>
      <xdr:spPr>
        <a:xfrm>
          <a:off x="18288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55</xdr:row>
      <xdr:rowOff>107442</xdr:rowOff>
    </xdr:from>
    <xdr:to>
      <xdr:col>116</xdr:col>
      <xdr:colOff>62864</xdr:colOff>
      <xdr:row>63</xdr:row>
      <xdr:rowOff>153162</xdr:rowOff>
    </xdr:to>
    <xdr:cxnSp macro="">
      <xdr:nvCxnSpPr>
        <xdr:cNvPr id="683" name="直線コネクタ 682">
          <a:extLst>
            <a:ext uri="{FF2B5EF4-FFF2-40B4-BE49-F238E27FC236}">
              <a16:creationId xmlns:a16="http://schemas.microsoft.com/office/drawing/2014/main" id="{B9F0F8D4-5CA0-4885-B7C3-624B0029D62D}"/>
            </a:ext>
          </a:extLst>
        </xdr:cNvPr>
        <xdr:cNvCxnSpPr/>
      </xdr:nvCxnSpPr>
      <xdr:spPr>
        <a:xfrm flipV="1">
          <a:off x="22160864" y="9537192"/>
          <a:ext cx="0" cy="14173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63</xdr:row>
      <xdr:rowOff>156989</xdr:rowOff>
    </xdr:from>
    <xdr:ext cx="469744" cy="259045"/>
    <xdr:sp macro="" textlink="">
      <xdr:nvSpPr>
        <xdr:cNvPr id="684" name="【保健センター・保健所】&#10;一人当たり面積最小値テキスト">
          <a:extLst>
            <a:ext uri="{FF2B5EF4-FFF2-40B4-BE49-F238E27FC236}">
              <a16:creationId xmlns:a16="http://schemas.microsoft.com/office/drawing/2014/main" id="{B4874CA2-30A3-46C4-8CDD-941890751C22}"/>
            </a:ext>
          </a:extLst>
        </xdr:cNvPr>
        <xdr:cNvSpPr txBox="1"/>
      </xdr:nvSpPr>
      <xdr:spPr>
        <a:xfrm>
          <a:off x="22199600" y="109583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63</xdr:row>
      <xdr:rowOff>153162</xdr:rowOff>
    </xdr:from>
    <xdr:to>
      <xdr:col>116</xdr:col>
      <xdr:colOff>152400</xdr:colOff>
      <xdr:row>63</xdr:row>
      <xdr:rowOff>153162</xdr:rowOff>
    </xdr:to>
    <xdr:cxnSp macro="">
      <xdr:nvCxnSpPr>
        <xdr:cNvPr id="685" name="直線コネクタ 684">
          <a:extLst>
            <a:ext uri="{FF2B5EF4-FFF2-40B4-BE49-F238E27FC236}">
              <a16:creationId xmlns:a16="http://schemas.microsoft.com/office/drawing/2014/main" id="{1230CDF5-3B45-4523-B1AF-67EF60DDE302}"/>
            </a:ext>
          </a:extLst>
        </xdr:cNvPr>
        <xdr:cNvCxnSpPr/>
      </xdr:nvCxnSpPr>
      <xdr:spPr>
        <a:xfrm>
          <a:off x="22072600" y="1095451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54</xdr:row>
      <xdr:rowOff>54119</xdr:rowOff>
    </xdr:from>
    <xdr:ext cx="469744" cy="259045"/>
    <xdr:sp macro="" textlink="">
      <xdr:nvSpPr>
        <xdr:cNvPr id="686" name="【保健センター・保健所】&#10;一人当たり面積最大値テキスト">
          <a:extLst>
            <a:ext uri="{FF2B5EF4-FFF2-40B4-BE49-F238E27FC236}">
              <a16:creationId xmlns:a16="http://schemas.microsoft.com/office/drawing/2014/main" id="{428DC9F1-7096-4D59-9A7F-4ADC94872D0D}"/>
            </a:ext>
          </a:extLst>
        </xdr:cNvPr>
        <xdr:cNvSpPr txBox="1"/>
      </xdr:nvSpPr>
      <xdr:spPr>
        <a:xfrm>
          <a:off x="22199600" y="93124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0.314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55</xdr:row>
      <xdr:rowOff>107442</xdr:rowOff>
    </xdr:from>
    <xdr:to>
      <xdr:col>116</xdr:col>
      <xdr:colOff>152400</xdr:colOff>
      <xdr:row>55</xdr:row>
      <xdr:rowOff>107442</xdr:rowOff>
    </xdr:to>
    <xdr:cxnSp macro="">
      <xdr:nvCxnSpPr>
        <xdr:cNvPr id="687" name="直線コネクタ 686">
          <a:extLst>
            <a:ext uri="{FF2B5EF4-FFF2-40B4-BE49-F238E27FC236}">
              <a16:creationId xmlns:a16="http://schemas.microsoft.com/office/drawing/2014/main" id="{17960BBD-0E73-40D9-9585-F0F494046CFB}"/>
            </a:ext>
          </a:extLst>
        </xdr:cNvPr>
        <xdr:cNvCxnSpPr/>
      </xdr:nvCxnSpPr>
      <xdr:spPr>
        <a:xfrm>
          <a:off x="22072600" y="953719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61</xdr:row>
      <xdr:rowOff>150385</xdr:rowOff>
    </xdr:from>
    <xdr:ext cx="469744" cy="259045"/>
    <xdr:sp macro="" textlink="">
      <xdr:nvSpPr>
        <xdr:cNvPr id="688" name="【保健センター・保健所】&#10;一人当たり面積平均値テキスト">
          <a:extLst>
            <a:ext uri="{FF2B5EF4-FFF2-40B4-BE49-F238E27FC236}">
              <a16:creationId xmlns:a16="http://schemas.microsoft.com/office/drawing/2014/main" id="{76104082-B0A3-46D8-A962-7E1590C4E7E7}"/>
            </a:ext>
          </a:extLst>
        </xdr:cNvPr>
        <xdr:cNvSpPr txBox="1"/>
      </xdr:nvSpPr>
      <xdr:spPr>
        <a:xfrm>
          <a:off x="22199600" y="1060883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62</xdr:row>
      <xdr:rowOff>127508</xdr:rowOff>
    </xdr:from>
    <xdr:to>
      <xdr:col>116</xdr:col>
      <xdr:colOff>114300</xdr:colOff>
      <xdr:row>63</xdr:row>
      <xdr:rowOff>57658</xdr:rowOff>
    </xdr:to>
    <xdr:sp macro="" textlink="">
      <xdr:nvSpPr>
        <xdr:cNvPr id="689" name="フローチャート: 判断 688">
          <a:extLst>
            <a:ext uri="{FF2B5EF4-FFF2-40B4-BE49-F238E27FC236}">
              <a16:creationId xmlns:a16="http://schemas.microsoft.com/office/drawing/2014/main" id="{D881584C-CF57-42E6-B633-C9B673297A84}"/>
            </a:ext>
          </a:extLst>
        </xdr:cNvPr>
        <xdr:cNvSpPr/>
      </xdr:nvSpPr>
      <xdr:spPr>
        <a:xfrm>
          <a:off x="22110700" y="107574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62</xdr:row>
      <xdr:rowOff>132080</xdr:rowOff>
    </xdr:from>
    <xdr:to>
      <xdr:col>112</xdr:col>
      <xdr:colOff>38100</xdr:colOff>
      <xdr:row>63</xdr:row>
      <xdr:rowOff>62230</xdr:rowOff>
    </xdr:to>
    <xdr:sp macro="" textlink="">
      <xdr:nvSpPr>
        <xdr:cNvPr id="690" name="フローチャート: 判断 689">
          <a:extLst>
            <a:ext uri="{FF2B5EF4-FFF2-40B4-BE49-F238E27FC236}">
              <a16:creationId xmlns:a16="http://schemas.microsoft.com/office/drawing/2014/main" id="{89EC8041-412D-4192-B8E9-BAA66B06E0AC}"/>
            </a:ext>
          </a:extLst>
        </xdr:cNvPr>
        <xdr:cNvSpPr/>
      </xdr:nvSpPr>
      <xdr:spPr>
        <a:xfrm>
          <a:off x="21272500" y="10761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62</xdr:row>
      <xdr:rowOff>132080</xdr:rowOff>
    </xdr:from>
    <xdr:to>
      <xdr:col>107</xdr:col>
      <xdr:colOff>101600</xdr:colOff>
      <xdr:row>63</xdr:row>
      <xdr:rowOff>62230</xdr:rowOff>
    </xdr:to>
    <xdr:sp macro="" textlink="">
      <xdr:nvSpPr>
        <xdr:cNvPr id="691" name="フローチャート: 判断 690">
          <a:extLst>
            <a:ext uri="{FF2B5EF4-FFF2-40B4-BE49-F238E27FC236}">
              <a16:creationId xmlns:a16="http://schemas.microsoft.com/office/drawing/2014/main" id="{46FF0BD0-5B0B-4D96-B3BE-C508B587EBD7}"/>
            </a:ext>
          </a:extLst>
        </xdr:cNvPr>
        <xdr:cNvSpPr/>
      </xdr:nvSpPr>
      <xdr:spPr>
        <a:xfrm>
          <a:off x="20383500" y="10761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62</xdr:row>
      <xdr:rowOff>127508</xdr:rowOff>
    </xdr:from>
    <xdr:to>
      <xdr:col>102</xdr:col>
      <xdr:colOff>165100</xdr:colOff>
      <xdr:row>63</xdr:row>
      <xdr:rowOff>57658</xdr:rowOff>
    </xdr:to>
    <xdr:sp macro="" textlink="">
      <xdr:nvSpPr>
        <xdr:cNvPr id="692" name="フローチャート: 判断 691">
          <a:extLst>
            <a:ext uri="{FF2B5EF4-FFF2-40B4-BE49-F238E27FC236}">
              <a16:creationId xmlns:a16="http://schemas.microsoft.com/office/drawing/2014/main" id="{FECF141E-E5BA-428C-98E9-D0061B7D50D7}"/>
            </a:ext>
          </a:extLst>
        </xdr:cNvPr>
        <xdr:cNvSpPr/>
      </xdr:nvSpPr>
      <xdr:spPr>
        <a:xfrm>
          <a:off x="19494500" y="107574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62</xdr:row>
      <xdr:rowOff>127508</xdr:rowOff>
    </xdr:from>
    <xdr:to>
      <xdr:col>98</xdr:col>
      <xdr:colOff>38100</xdr:colOff>
      <xdr:row>63</xdr:row>
      <xdr:rowOff>57658</xdr:rowOff>
    </xdr:to>
    <xdr:sp macro="" textlink="">
      <xdr:nvSpPr>
        <xdr:cNvPr id="693" name="フローチャート: 判断 692">
          <a:extLst>
            <a:ext uri="{FF2B5EF4-FFF2-40B4-BE49-F238E27FC236}">
              <a16:creationId xmlns:a16="http://schemas.microsoft.com/office/drawing/2014/main" id="{87284B3E-01C3-4FBA-BEE6-28221096D304}"/>
            </a:ext>
          </a:extLst>
        </xdr:cNvPr>
        <xdr:cNvSpPr/>
      </xdr:nvSpPr>
      <xdr:spPr>
        <a:xfrm>
          <a:off x="18605500" y="107574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694" name="テキスト ボックス 693">
          <a:extLst>
            <a:ext uri="{FF2B5EF4-FFF2-40B4-BE49-F238E27FC236}">
              <a16:creationId xmlns:a16="http://schemas.microsoft.com/office/drawing/2014/main" id="{84393BBB-6704-4E72-977A-D112041611BA}"/>
            </a:ext>
          </a:extLst>
        </xdr:cNvPr>
        <xdr:cNvSpPr txBox="1"/>
      </xdr:nvSpPr>
      <xdr:spPr>
        <a:xfrm>
          <a:off x="21971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695" name="テキスト ボックス 694">
          <a:extLst>
            <a:ext uri="{FF2B5EF4-FFF2-40B4-BE49-F238E27FC236}">
              <a16:creationId xmlns:a16="http://schemas.microsoft.com/office/drawing/2014/main" id="{DB372284-BC10-4242-89B4-2B546E78D246}"/>
            </a:ext>
          </a:extLst>
        </xdr:cNvPr>
        <xdr:cNvSpPr txBox="1"/>
      </xdr:nvSpPr>
      <xdr:spPr>
        <a:xfrm>
          <a:off x="2113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696" name="テキスト ボックス 695">
          <a:extLst>
            <a:ext uri="{FF2B5EF4-FFF2-40B4-BE49-F238E27FC236}">
              <a16:creationId xmlns:a16="http://schemas.microsoft.com/office/drawing/2014/main" id="{A971BBB1-FE1C-47F2-9818-8D74611D5553}"/>
            </a:ext>
          </a:extLst>
        </xdr:cNvPr>
        <xdr:cNvSpPr txBox="1"/>
      </xdr:nvSpPr>
      <xdr:spPr>
        <a:xfrm>
          <a:off x="2024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697" name="テキスト ボックス 696">
          <a:extLst>
            <a:ext uri="{FF2B5EF4-FFF2-40B4-BE49-F238E27FC236}">
              <a16:creationId xmlns:a16="http://schemas.microsoft.com/office/drawing/2014/main" id="{E5127B3A-CD79-4895-96F7-EA1CA5AB219D}"/>
            </a:ext>
          </a:extLst>
        </xdr:cNvPr>
        <xdr:cNvSpPr txBox="1"/>
      </xdr:nvSpPr>
      <xdr:spPr>
        <a:xfrm>
          <a:off x="19354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698" name="テキスト ボックス 697">
          <a:extLst>
            <a:ext uri="{FF2B5EF4-FFF2-40B4-BE49-F238E27FC236}">
              <a16:creationId xmlns:a16="http://schemas.microsoft.com/office/drawing/2014/main" id="{1807AC78-B0CB-44E0-89D7-97F43F82EDEA}"/>
            </a:ext>
          </a:extLst>
        </xdr:cNvPr>
        <xdr:cNvSpPr txBox="1"/>
      </xdr:nvSpPr>
      <xdr:spPr>
        <a:xfrm>
          <a:off x="18465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62</xdr:row>
      <xdr:rowOff>168656</xdr:rowOff>
    </xdr:from>
    <xdr:to>
      <xdr:col>116</xdr:col>
      <xdr:colOff>114300</xdr:colOff>
      <xdr:row>63</xdr:row>
      <xdr:rowOff>98806</xdr:rowOff>
    </xdr:to>
    <xdr:sp macro="" textlink="">
      <xdr:nvSpPr>
        <xdr:cNvPr id="699" name="楕円 698">
          <a:extLst>
            <a:ext uri="{FF2B5EF4-FFF2-40B4-BE49-F238E27FC236}">
              <a16:creationId xmlns:a16="http://schemas.microsoft.com/office/drawing/2014/main" id="{E24A799C-B3DC-40A5-8273-FD4D231050FA}"/>
            </a:ext>
          </a:extLst>
        </xdr:cNvPr>
        <xdr:cNvSpPr/>
      </xdr:nvSpPr>
      <xdr:spPr>
        <a:xfrm>
          <a:off x="22110700" y="107985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62</xdr:row>
      <xdr:rowOff>105935</xdr:rowOff>
    </xdr:from>
    <xdr:ext cx="469744" cy="259045"/>
    <xdr:sp macro="" textlink="">
      <xdr:nvSpPr>
        <xdr:cNvPr id="700" name="【保健センター・保健所】&#10;一人当たり面積該当値テキスト">
          <a:extLst>
            <a:ext uri="{FF2B5EF4-FFF2-40B4-BE49-F238E27FC236}">
              <a16:creationId xmlns:a16="http://schemas.microsoft.com/office/drawing/2014/main" id="{7612D5B8-334A-4B33-B9AE-69E460F80100}"/>
            </a:ext>
          </a:extLst>
        </xdr:cNvPr>
        <xdr:cNvSpPr txBox="1"/>
      </xdr:nvSpPr>
      <xdr:spPr>
        <a:xfrm>
          <a:off x="22199600" y="107358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62</xdr:row>
      <xdr:rowOff>168656</xdr:rowOff>
    </xdr:from>
    <xdr:to>
      <xdr:col>112</xdr:col>
      <xdr:colOff>38100</xdr:colOff>
      <xdr:row>63</xdr:row>
      <xdr:rowOff>98806</xdr:rowOff>
    </xdr:to>
    <xdr:sp macro="" textlink="">
      <xdr:nvSpPr>
        <xdr:cNvPr id="701" name="楕円 700">
          <a:extLst>
            <a:ext uri="{FF2B5EF4-FFF2-40B4-BE49-F238E27FC236}">
              <a16:creationId xmlns:a16="http://schemas.microsoft.com/office/drawing/2014/main" id="{CE8C60EB-E8A8-49ED-BA50-8F8A6DD75D65}"/>
            </a:ext>
          </a:extLst>
        </xdr:cNvPr>
        <xdr:cNvSpPr/>
      </xdr:nvSpPr>
      <xdr:spPr>
        <a:xfrm>
          <a:off x="21272500" y="107985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63</xdr:row>
      <xdr:rowOff>48006</xdr:rowOff>
    </xdr:from>
    <xdr:to>
      <xdr:col>116</xdr:col>
      <xdr:colOff>63500</xdr:colOff>
      <xdr:row>63</xdr:row>
      <xdr:rowOff>48006</xdr:rowOff>
    </xdr:to>
    <xdr:cxnSp macro="">
      <xdr:nvCxnSpPr>
        <xdr:cNvPr id="702" name="直線コネクタ 701">
          <a:extLst>
            <a:ext uri="{FF2B5EF4-FFF2-40B4-BE49-F238E27FC236}">
              <a16:creationId xmlns:a16="http://schemas.microsoft.com/office/drawing/2014/main" id="{6257ED79-A371-4AA0-B7EC-B4567124866C}"/>
            </a:ext>
          </a:extLst>
        </xdr:cNvPr>
        <xdr:cNvCxnSpPr/>
      </xdr:nvCxnSpPr>
      <xdr:spPr>
        <a:xfrm>
          <a:off x="21323300" y="10849356"/>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62</xdr:row>
      <xdr:rowOff>168656</xdr:rowOff>
    </xdr:from>
    <xdr:to>
      <xdr:col>107</xdr:col>
      <xdr:colOff>101600</xdr:colOff>
      <xdr:row>63</xdr:row>
      <xdr:rowOff>98806</xdr:rowOff>
    </xdr:to>
    <xdr:sp macro="" textlink="">
      <xdr:nvSpPr>
        <xdr:cNvPr id="703" name="楕円 702">
          <a:extLst>
            <a:ext uri="{FF2B5EF4-FFF2-40B4-BE49-F238E27FC236}">
              <a16:creationId xmlns:a16="http://schemas.microsoft.com/office/drawing/2014/main" id="{D1336D03-2430-494A-9D60-F4DDB2DDB23E}"/>
            </a:ext>
          </a:extLst>
        </xdr:cNvPr>
        <xdr:cNvSpPr/>
      </xdr:nvSpPr>
      <xdr:spPr>
        <a:xfrm>
          <a:off x="20383500" y="107985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63</xdr:row>
      <xdr:rowOff>48006</xdr:rowOff>
    </xdr:from>
    <xdr:to>
      <xdr:col>111</xdr:col>
      <xdr:colOff>177800</xdr:colOff>
      <xdr:row>63</xdr:row>
      <xdr:rowOff>48006</xdr:rowOff>
    </xdr:to>
    <xdr:cxnSp macro="">
      <xdr:nvCxnSpPr>
        <xdr:cNvPr id="704" name="直線コネクタ 703">
          <a:extLst>
            <a:ext uri="{FF2B5EF4-FFF2-40B4-BE49-F238E27FC236}">
              <a16:creationId xmlns:a16="http://schemas.microsoft.com/office/drawing/2014/main" id="{828C3D77-49C3-4DAA-8042-A97BBB84054A}"/>
            </a:ext>
          </a:extLst>
        </xdr:cNvPr>
        <xdr:cNvCxnSpPr/>
      </xdr:nvCxnSpPr>
      <xdr:spPr>
        <a:xfrm>
          <a:off x="20434300" y="10849356"/>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62</xdr:row>
      <xdr:rowOff>168656</xdr:rowOff>
    </xdr:from>
    <xdr:to>
      <xdr:col>102</xdr:col>
      <xdr:colOff>165100</xdr:colOff>
      <xdr:row>63</xdr:row>
      <xdr:rowOff>98806</xdr:rowOff>
    </xdr:to>
    <xdr:sp macro="" textlink="">
      <xdr:nvSpPr>
        <xdr:cNvPr id="705" name="楕円 704">
          <a:extLst>
            <a:ext uri="{FF2B5EF4-FFF2-40B4-BE49-F238E27FC236}">
              <a16:creationId xmlns:a16="http://schemas.microsoft.com/office/drawing/2014/main" id="{7BACAE82-276B-4135-873D-54E8A313E227}"/>
            </a:ext>
          </a:extLst>
        </xdr:cNvPr>
        <xdr:cNvSpPr/>
      </xdr:nvSpPr>
      <xdr:spPr>
        <a:xfrm>
          <a:off x="19494500" y="107985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63</xdr:row>
      <xdr:rowOff>48006</xdr:rowOff>
    </xdr:from>
    <xdr:to>
      <xdr:col>107</xdr:col>
      <xdr:colOff>50800</xdr:colOff>
      <xdr:row>63</xdr:row>
      <xdr:rowOff>48006</xdr:rowOff>
    </xdr:to>
    <xdr:cxnSp macro="">
      <xdr:nvCxnSpPr>
        <xdr:cNvPr id="706" name="直線コネクタ 705">
          <a:extLst>
            <a:ext uri="{FF2B5EF4-FFF2-40B4-BE49-F238E27FC236}">
              <a16:creationId xmlns:a16="http://schemas.microsoft.com/office/drawing/2014/main" id="{4054A7D0-4E59-4797-8815-1AB10492B269}"/>
            </a:ext>
          </a:extLst>
        </xdr:cNvPr>
        <xdr:cNvCxnSpPr/>
      </xdr:nvCxnSpPr>
      <xdr:spPr>
        <a:xfrm>
          <a:off x="19545300" y="10849356"/>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62</xdr:row>
      <xdr:rowOff>168656</xdr:rowOff>
    </xdr:from>
    <xdr:to>
      <xdr:col>98</xdr:col>
      <xdr:colOff>38100</xdr:colOff>
      <xdr:row>63</xdr:row>
      <xdr:rowOff>98806</xdr:rowOff>
    </xdr:to>
    <xdr:sp macro="" textlink="">
      <xdr:nvSpPr>
        <xdr:cNvPr id="707" name="楕円 706">
          <a:extLst>
            <a:ext uri="{FF2B5EF4-FFF2-40B4-BE49-F238E27FC236}">
              <a16:creationId xmlns:a16="http://schemas.microsoft.com/office/drawing/2014/main" id="{524045AD-8C97-49E2-849D-0AF628E31590}"/>
            </a:ext>
          </a:extLst>
        </xdr:cNvPr>
        <xdr:cNvSpPr/>
      </xdr:nvSpPr>
      <xdr:spPr>
        <a:xfrm>
          <a:off x="18605500" y="107985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63</xdr:row>
      <xdr:rowOff>48006</xdr:rowOff>
    </xdr:from>
    <xdr:to>
      <xdr:col>102</xdr:col>
      <xdr:colOff>114300</xdr:colOff>
      <xdr:row>63</xdr:row>
      <xdr:rowOff>48006</xdr:rowOff>
    </xdr:to>
    <xdr:cxnSp macro="">
      <xdr:nvCxnSpPr>
        <xdr:cNvPr id="708" name="直線コネクタ 707">
          <a:extLst>
            <a:ext uri="{FF2B5EF4-FFF2-40B4-BE49-F238E27FC236}">
              <a16:creationId xmlns:a16="http://schemas.microsoft.com/office/drawing/2014/main" id="{823F83E6-6356-418F-A3A5-41EDDCF6CDB6}"/>
            </a:ext>
          </a:extLst>
        </xdr:cNvPr>
        <xdr:cNvCxnSpPr/>
      </xdr:nvCxnSpPr>
      <xdr:spPr>
        <a:xfrm>
          <a:off x="18656300" y="10849356"/>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61</xdr:row>
      <xdr:rowOff>78757</xdr:rowOff>
    </xdr:from>
    <xdr:ext cx="469744" cy="259045"/>
    <xdr:sp macro="" textlink="">
      <xdr:nvSpPr>
        <xdr:cNvPr id="709" name="n_1aveValue【保健センター・保健所】&#10;一人当たり面積">
          <a:extLst>
            <a:ext uri="{FF2B5EF4-FFF2-40B4-BE49-F238E27FC236}">
              <a16:creationId xmlns:a16="http://schemas.microsoft.com/office/drawing/2014/main" id="{C899D15B-1588-4DAD-8552-1CA72B84F472}"/>
            </a:ext>
          </a:extLst>
        </xdr:cNvPr>
        <xdr:cNvSpPr txBox="1"/>
      </xdr:nvSpPr>
      <xdr:spPr>
        <a:xfrm>
          <a:off x="21075727" y="105372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61</xdr:row>
      <xdr:rowOff>78757</xdr:rowOff>
    </xdr:from>
    <xdr:ext cx="469744" cy="259045"/>
    <xdr:sp macro="" textlink="">
      <xdr:nvSpPr>
        <xdr:cNvPr id="710" name="n_2aveValue【保健センター・保健所】&#10;一人当たり面積">
          <a:extLst>
            <a:ext uri="{FF2B5EF4-FFF2-40B4-BE49-F238E27FC236}">
              <a16:creationId xmlns:a16="http://schemas.microsoft.com/office/drawing/2014/main" id="{CAF0A58A-6B6D-4449-8F15-39EA94A1B119}"/>
            </a:ext>
          </a:extLst>
        </xdr:cNvPr>
        <xdr:cNvSpPr txBox="1"/>
      </xdr:nvSpPr>
      <xdr:spPr>
        <a:xfrm>
          <a:off x="20199427" y="105372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61</xdr:row>
      <xdr:rowOff>74185</xdr:rowOff>
    </xdr:from>
    <xdr:ext cx="469744" cy="259045"/>
    <xdr:sp macro="" textlink="">
      <xdr:nvSpPr>
        <xdr:cNvPr id="711" name="n_3aveValue【保健センター・保健所】&#10;一人当たり面積">
          <a:extLst>
            <a:ext uri="{FF2B5EF4-FFF2-40B4-BE49-F238E27FC236}">
              <a16:creationId xmlns:a16="http://schemas.microsoft.com/office/drawing/2014/main" id="{153A06ED-12F4-4A8A-891F-05D06BA48F00}"/>
            </a:ext>
          </a:extLst>
        </xdr:cNvPr>
        <xdr:cNvSpPr txBox="1"/>
      </xdr:nvSpPr>
      <xdr:spPr>
        <a:xfrm>
          <a:off x="19310427" y="105326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61</xdr:row>
      <xdr:rowOff>74185</xdr:rowOff>
    </xdr:from>
    <xdr:ext cx="469744" cy="259045"/>
    <xdr:sp macro="" textlink="">
      <xdr:nvSpPr>
        <xdr:cNvPr id="712" name="n_4aveValue【保健センター・保健所】&#10;一人当たり面積">
          <a:extLst>
            <a:ext uri="{FF2B5EF4-FFF2-40B4-BE49-F238E27FC236}">
              <a16:creationId xmlns:a16="http://schemas.microsoft.com/office/drawing/2014/main" id="{EC0E8330-701E-441D-991E-DD4C9CA77305}"/>
            </a:ext>
          </a:extLst>
        </xdr:cNvPr>
        <xdr:cNvSpPr txBox="1"/>
      </xdr:nvSpPr>
      <xdr:spPr>
        <a:xfrm>
          <a:off x="18421427" y="105326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63</xdr:row>
      <xdr:rowOff>89933</xdr:rowOff>
    </xdr:from>
    <xdr:ext cx="469744" cy="259045"/>
    <xdr:sp macro="" textlink="">
      <xdr:nvSpPr>
        <xdr:cNvPr id="713" name="n_1mainValue【保健センター・保健所】&#10;一人当たり面積">
          <a:extLst>
            <a:ext uri="{FF2B5EF4-FFF2-40B4-BE49-F238E27FC236}">
              <a16:creationId xmlns:a16="http://schemas.microsoft.com/office/drawing/2014/main" id="{4357955F-59EE-4777-A451-4730BEC7233C}"/>
            </a:ext>
          </a:extLst>
        </xdr:cNvPr>
        <xdr:cNvSpPr txBox="1"/>
      </xdr:nvSpPr>
      <xdr:spPr>
        <a:xfrm>
          <a:off x="21075727" y="108912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63</xdr:row>
      <xdr:rowOff>89933</xdr:rowOff>
    </xdr:from>
    <xdr:ext cx="469744" cy="259045"/>
    <xdr:sp macro="" textlink="">
      <xdr:nvSpPr>
        <xdr:cNvPr id="714" name="n_2mainValue【保健センター・保健所】&#10;一人当たり面積">
          <a:extLst>
            <a:ext uri="{FF2B5EF4-FFF2-40B4-BE49-F238E27FC236}">
              <a16:creationId xmlns:a16="http://schemas.microsoft.com/office/drawing/2014/main" id="{52943889-10C0-4DC5-8FCB-6287034C4042}"/>
            </a:ext>
          </a:extLst>
        </xdr:cNvPr>
        <xdr:cNvSpPr txBox="1"/>
      </xdr:nvSpPr>
      <xdr:spPr>
        <a:xfrm>
          <a:off x="20199427" y="108912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63</xdr:row>
      <xdr:rowOff>89933</xdr:rowOff>
    </xdr:from>
    <xdr:ext cx="469744" cy="259045"/>
    <xdr:sp macro="" textlink="">
      <xdr:nvSpPr>
        <xdr:cNvPr id="715" name="n_3mainValue【保健センター・保健所】&#10;一人当たり面積">
          <a:extLst>
            <a:ext uri="{FF2B5EF4-FFF2-40B4-BE49-F238E27FC236}">
              <a16:creationId xmlns:a16="http://schemas.microsoft.com/office/drawing/2014/main" id="{17E22D2B-37CF-48E6-AD62-0D4137537302}"/>
            </a:ext>
          </a:extLst>
        </xdr:cNvPr>
        <xdr:cNvSpPr txBox="1"/>
      </xdr:nvSpPr>
      <xdr:spPr>
        <a:xfrm>
          <a:off x="19310427" y="108912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63</xdr:row>
      <xdr:rowOff>89933</xdr:rowOff>
    </xdr:from>
    <xdr:ext cx="469744" cy="259045"/>
    <xdr:sp macro="" textlink="">
      <xdr:nvSpPr>
        <xdr:cNvPr id="716" name="n_4mainValue【保健センター・保健所】&#10;一人当たり面積">
          <a:extLst>
            <a:ext uri="{FF2B5EF4-FFF2-40B4-BE49-F238E27FC236}">
              <a16:creationId xmlns:a16="http://schemas.microsoft.com/office/drawing/2014/main" id="{15F4E6C0-BD27-403E-9EC3-589446FCD369}"/>
            </a:ext>
          </a:extLst>
        </xdr:cNvPr>
        <xdr:cNvSpPr txBox="1"/>
      </xdr:nvSpPr>
      <xdr:spPr>
        <a:xfrm>
          <a:off x="18421427" y="108912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717" name="正方形/長方形 716">
          <a:extLst>
            <a:ext uri="{FF2B5EF4-FFF2-40B4-BE49-F238E27FC236}">
              <a16:creationId xmlns:a16="http://schemas.microsoft.com/office/drawing/2014/main" id="{A146029E-9F47-4DAA-A50A-DEEDDF86F41E}"/>
            </a:ext>
          </a:extLst>
        </xdr:cNvPr>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718" name="正方形/長方形 717">
          <a:extLst>
            <a:ext uri="{FF2B5EF4-FFF2-40B4-BE49-F238E27FC236}">
              <a16:creationId xmlns:a16="http://schemas.microsoft.com/office/drawing/2014/main" id="{04468A5B-1081-42FB-891B-47E702EECAAB}"/>
            </a:ext>
          </a:extLst>
        </xdr:cNvPr>
        <xdr:cNvSpPr/>
      </xdr:nvSpPr>
      <xdr:spPr>
        <a:xfrm>
          <a:off x="12573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719" name="正方形/長方形 718">
          <a:extLst>
            <a:ext uri="{FF2B5EF4-FFF2-40B4-BE49-F238E27FC236}">
              <a16:creationId xmlns:a16="http://schemas.microsoft.com/office/drawing/2014/main" id="{557220E2-953E-44A4-AEF9-FF69BA9345C1}"/>
            </a:ext>
          </a:extLst>
        </xdr:cNvPr>
        <xdr:cNvSpPr/>
      </xdr:nvSpPr>
      <xdr:spPr>
        <a:xfrm>
          <a:off x="12573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70/105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720" name="正方形/長方形 719">
          <a:extLst>
            <a:ext uri="{FF2B5EF4-FFF2-40B4-BE49-F238E27FC236}">
              <a16:creationId xmlns:a16="http://schemas.microsoft.com/office/drawing/2014/main" id="{294B8DE0-0D05-4987-A574-8D90D1CA260A}"/>
            </a:ext>
          </a:extLst>
        </xdr:cNvPr>
        <xdr:cNvSpPr/>
      </xdr:nvSpPr>
      <xdr:spPr>
        <a:xfrm>
          <a:off x="135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721" name="正方形/長方形 720">
          <a:extLst>
            <a:ext uri="{FF2B5EF4-FFF2-40B4-BE49-F238E27FC236}">
              <a16:creationId xmlns:a16="http://schemas.microsoft.com/office/drawing/2014/main" id="{205C20EA-4468-4F97-B2BE-871397F472D2}"/>
            </a:ext>
          </a:extLst>
        </xdr:cNvPr>
        <xdr:cNvSpPr/>
      </xdr:nvSpPr>
      <xdr:spPr>
        <a:xfrm>
          <a:off x="135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722" name="正方形/長方形 721">
          <a:extLst>
            <a:ext uri="{FF2B5EF4-FFF2-40B4-BE49-F238E27FC236}">
              <a16:creationId xmlns:a16="http://schemas.microsoft.com/office/drawing/2014/main" id="{2118B610-2757-4E60-814E-82F2C1C6D314}"/>
            </a:ext>
          </a:extLst>
        </xdr:cNvPr>
        <xdr:cNvSpPr/>
      </xdr:nvSpPr>
      <xdr:spPr>
        <a:xfrm>
          <a:off x="14732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723" name="正方形/長方形 722">
          <a:extLst>
            <a:ext uri="{FF2B5EF4-FFF2-40B4-BE49-F238E27FC236}">
              <a16:creationId xmlns:a16="http://schemas.microsoft.com/office/drawing/2014/main" id="{292DBF1C-5BF6-40E2-BE3E-8B708A4C756D}"/>
            </a:ext>
          </a:extLst>
        </xdr:cNvPr>
        <xdr:cNvSpPr/>
      </xdr:nvSpPr>
      <xdr:spPr>
        <a:xfrm>
          <a:off x="14732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724" name="正方形/長方形 723">
          <a:extLst>
            <a:ext uri="{FF2B5EF4-FFF2-40B4-BE49-F238E27FC236}">
              <a16:creationId xmlns:a16="http://schemas.microsoft.com/office/drawing/2014/main" id="{461AF85B-8E76-4CAA-BCDB-DDEE33222A91}"/>
            </a:ext>
          </a:extLst>
        </xdr:cNvPr>
        <xdr:cNvSpPr/>
      </xdr:nvSpPr>
      <xdr:spPr>
        <a:xfrm>
          <a:off x="12446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725" name="テキスト ボックス 724">
          <a:extLst>
            <a:ext uri="{FF2B5EF4-FFF2-40B4-BE49-F238E27FC236}">
              <a16:creationId xmlns:a16="http://schemas.microsoft.com/office/drawing/2014/main" id="{2628D58D-E662-4E6B-88B2-AE482EB90A7E}"/>
            </a:ext>
          </a:extLst>
        </xdr:cNvPr>
        <xdr:cNvSpPr txBox="1"/>
      </xdr:nvSpPr>
      <xdr:spPr>
        <a:xfrm>
          <a:off x="12407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726" name="直線コネクタ 725">
          <a:extLst>
            <a:ext uri="{FF2B5EF4-FFF2-40B4-BE49-F238E27FC236}">
              <a16:creationId xmlns:a16="http://schemas.microsoft.com/office/drawing/2014/main" id="{C4431491-36B7-4671-8CBE-0C6717DE346C}"/>
            </a:ext>
          </a:extLst>
        </xdr:cNvPr>
        <xdr:cNvCxnSpPr/>
      </xdr:nvCxnSpPr>
      <xdr:spPr>
        <a:xfrm>
          <a:off x="12446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727" name="テキスト ボックス 726">
          <a:extLst>
            <a:ext uri="{FF2B5EF4-FFF2-40B4-BE49-F238E27FC236}">
              <a16:creationId xmlns:a16="http://schemas.microsoft.com/office/drawing/2014/main" id="{D37C9177-85DD-4A3B-BE70-7D99C648422B}"/>
            </a:ext>
          </a:extLst>
        </xdr:cNvPr>
        <xdr:cNvSpPr txBox="1"/>
      </xdr:nvSpPr>
      <xdr:spPr>
        <a:xfrm>
          <a:off x="11978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114300</xdr:rowOff>
    </xdr:from>
    <xdr:to>
      <xdr:col>89</xdr:col>
      <xdr:colOff>177800</xdr:colOff>
      <xdr:row>86</xdr:row>
      <xdr:rowOff>114300</xdr:rowOff>
    </xdr:to>
    <xdr:cxnSp macro="">
      <xdr:nvCxnSpPr>
        <xdr:cNvPr id="728" name="直線コネクタ 727">
          <a:extLst>
            <a:ext uri="{FF2B5EF4-FFF2-40B4-BE49-F238E27FC236}">
              <a16:creationId xmlns:a16="http://schemas.microsoft.com/office/drawing/2014/main" id="{31E8F299-9BA3-44AB-8CA6-EE572F1EAB2D}"/>
            </a:ext>
          </a:extLst>
        </xdr:cNvPr>
        <xdr:cNvCxnSpPr/>
      </xdr:nvCxnSpPr>
      <xdr:spPr>
        <a:xfrm>
          <a:off x="12446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85</xdr:row>
      <xdr:rowOff>143527</xdr:rowOff>
    </xdr:from>
    <xdr:ext cx="467179" cy="259045"/>
    <xdr:sp macro="" textlink="">
      <xdr:nvSpPr>
        <xdr:cNvPr id="729" name="テキスト ボックス 728">
          <a:extLst>
            <a:ext uri="{FF2B5EF4-FFF2-40B4-BE49-F238E27FC236}">
              <a16:creationId xmlns:a16="http://schemas.microsoft.com/office/drawing/2014/main" id="{BE8CF912-057F-4E22-BC8F-D1574AF06FDF}"/>
            </a:ext>
          </a:extLst>
        </xdr:cNvPr>
        <xdr:cNvSpPr txBox="1"/>
      </xdr:nvSpPr>
      <xdr:spPr>
        <a:xfrm>
          <a:off x="11978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84</xdr:row>
      <xdr:rowOff>76200</xdr:rowOff>
    </xdr:from>
    <xdr:to>
      <xdr:col>89</xdr:col>
      <xdr:colOff>177800</xdr:colOff>
      <xdr:row>84</xdr:row>
      <xdr:rowOff>76200</xdr:rowOff>
    </xdr:to>
    <xdr:cxnSp macro="">
      <xdr:nvCxnSpPr>
        <xdr:cNvPr id="730" name="直線コネクタ 729">
          <a:extLst>
            <a:ext uri="{FF2B5EF4-FFF2-40B4-BE49-F238E27FC236}">
              <a16:creationId xmlns:a16="http://schemas.microsoft.com/office/drawing/2014/main" id="{B89D56D2-32CB-4618-83D2-AEFF86F95606}"/>
            </a:ext>
          </a:extLst>
        </xdr:cNvPr>
        <xdr:cNvCxnSpPr/>
      </xdr:nvCxnSpPr>
      <xdr:spPr>
        <a:xfrm>
          <a:off x="12446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83</xdr:row>
      <xdr:rowOff>105427</xdr:rowOff>
    </xdr:from>
    <xdr:ext cx="403059" cy="259045"/>
    <xdr:sp macro="" textlink="">
      <xdr:nvSpPr>
        <xdr:cNvPr id="731" name="テキスト ボックス 730">
          <a:extLst>
            <a:ext uri="{FF2B5EF4-FFF2-40B4-BE49-F238E27FC236}">
              <a16:creationId xmlns:a16="http://schemas.microsoft.com/office/drawing/2014/main" id="{5779CF8E-173C-4D8D-890D-3ED745B25CF6}"/>
            </a:ext>
          </a:extLst>
        </xdr:cNvPr>
        <xdr:cNvSpPr txBox="1"/>
      </xdr:nvSpPr>
      <xdr:spPr>
        <a:xfrm>
          <a:off x="12042941" y="1433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82</xdr:row>
      <xdr:rowOff>38100</xdr:rowOff>
    </xdr:from>
    <xdr:to>
      <xdr:col>89</xdr:col>
      <xdr:colOff>177800</xdr:colOff>
      <xdr:row>82</xdr:row>
      <xdr:rowOff>38100</xdr:rowOff>
    </xdr:to>
    <xdr:cxnSp macro="">
      <xdr:nvCxnSpPr>
        <xdr:cNvPr id="732" name="直線コネクタ 731">
          <a:extLst>
            <a:ext uri="{FF2B5EF4-FFF2-40B4-BE49-F238E27FC236}">
              <a16:creationId xmlns:a16="http://schemas.microsoft.com/office/drawing/2014/main" id="{B22541CE-AB93-4B1E-A179-6B7875D1D822}"/>
            </a:ext>
          </a:extLst>
        </xdr:cNvPr>
        <xdr:cNvCxnSpPr/>
      </xdr:nvCxnSpPr>
      <xdr:spPr>
        <a:xfrm>
          <a:off x="12446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81</xdr:row>
      <xdr:rowOff>67327</xdr:rowOff>
    </xdr:from>
    <xdr:ext cx="403059" cy="259045"/>
    <xdr:sp macro="" textlink="">
      <xdr:nvSpPr>
        <xdr:cNvPr id="733" name="テキスト ボックス 732">
          <a:extLst>
            <a:ext uri="{FF2B5EF4-FFF2-40B4-BE49-F238E27FC236}">
              <a16:creationId xmlns:a16="http://schemas.microsoft.com/office/drawing/2014/main" id="{7B092272-65AD-4931-BFF5-C166D0CA3AAD}"/>
            </a:ext>
          </a:extLst>
        </xdr:cNvPr>
        <xdr:cNvSpPr txBox="1"/>
      </xdr:nvSpPr>
      <xdr:spPr>
        <a:xfrm>
          <a:off x="12042941" y="1395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80</xdr:row>
      <xdr:rowOff>0</xdr:rowOff>
    </xdr:from>
    <xdr:to>
      <xdr:col>89</xdr:col>
      <xdr:colOff>177800</xdr:colOff>
      <xdr:row>80</xdr:row>
      <xdr:rowOff>0</xdr:rowOff>
    </xdr:to>
    <xdr:cxnSp macro="">
      <xdr:nvCxnSpPr>
        <xdr:cNvPr id="734" name="直線コネクタ 733">
          <a:extLst>
            <a:ext uri="{FF2B5EF4-FFF2-40B4-BE49-F238E27FC236}">
              <a16:creationId xmlns:a16="http://schemas.microsoft.com/office/drawing/2014/main" id="{7C16CECF-97F4-4CFA-9904-610B1817A803}"/>
            </a:ext>
          </a:extLst>
        </xdr:cNvPr>
        <xdr:cNvCxnSpPr/>
      </xdr:nvCxnSpPr>
      <xdr:spPr>
        <a:xfrm>
          <a:off x="12446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79</xdr:row>
      <xdr:rowOff>29227</xdr:rowOff>
    </xdr:from>
    <xdr:ext cx="403059" cy="259045"/>
    <xdr:sp macro="" textlink="">
      <xdr:nvSpPr>
        <xdr:cNvPr id="735" name="テキスト ボックス 734">
          <a:extLst>
            <a:ext uri="{FF2B5EF4-FFF2-40B4-BE49-F238E27FC236}">
              <a16:creationId xmlns:a16="http://schemas.microsoft.com/office/drawing/2014/main" id="{29E0EEEB-5DE5-4EB1-9380-8EF94433D862}"/>
            </a:ext>
          </a:extLst>
        </xdr:cNvPr>
        <xdr:cNvSpPr txBox="1"/>
      </xdr:nvSpPr>
      <xdr:spPr>
        <a:xfrm>
          <a:off x="12042941" y="1357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133350</xdr:rowOff>
    </xdr:from>
    <xdr:to>
      <xdr:col>89</xdr:col>
      <xdr:colOff>177800</xdr:colOff>
      <xdr:row>77</xdr:row>
      <xdr:rowOff>133350</xdr:rowOff>
    </xdr:to>
    <xdr:cxnSp macro="">
      <xdr:nvCxnSpPr>
        <xdr:cNvPr id="736" name="直線コネクタ 735">
          <a:extLst>
            <a:ext uri="{FF2B5EF4-FFF2-40B4-BE49-F238E27FC236}">
              <a16:creationId xmlns:a16="http://schemas.microsoft.com/office/drawing/2014/main" id="{311960CF-D7E8-479D-9C9B-BA142B2CEE72}"/>
            </a:ext>
          </a:extLst>
        </xdr:cNvPr>
        <xdr:cNvCxnSpPr/>
      </xdr:nvCxnSpPr>
      <xdr:spPr>
        <a:xfrm>
          <a:off x="12446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76</xdr:row>
      <xdr:rowOff>162577</xdr:rowOff>
    </xdr:from>
    <xdr:ext cx="403059" cy="259045"/>
    <xdr:sp macro="" textlink="">
      <xdr:nvSpPr>
        <xdr:cNvPr id="737" name="テキスト ボックス 736">
          <a:extLst>
            <a:ext uri="{FF2B5EF4-FFF2-40B4-BE49-F238E27FC236}">
              <a16:creationId xmlns:a16="http://schemas.microsoft.com/office/drawing/2014/main" id="{7542BA3D-97AE-43AF-AC20-E245CECC0AAA}"/>
            </a:ext>
          </a:extLst>
        </xdr:cNvPr>
        <xdr:cNvSpPr txBox="1"/>
      </xdr:nvSpPr>
      <xdr:spPr>
        <a:xfrm>
          <a:off x="12042941" y="1319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738" name="直線コネクタ 737">
          <a:extLst>
            <a:ext uri="{FF2B5EF4-FFF2-40B4-BE49-F238E27FC236}">
              <a16:creationId xmlns:a16="http://schemas.microsoft.com/office/drawing/2014/main" id="{3D5EE44C-63B9-42BB-A9EC-DD066CF25156}"/>
            </a:ext>
          </a:extLst>
        </xdr:cNvPr>
        <xdr:cNvCxnSpPr/>
      </xdr:nvCxnSpPr>
      <xdr:spPr>
        <a:xfrm>
          <a:off x="12446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74</xdr:row>
      <xdr:rowOff>124477</xdr:rowOff>
    </xdr:from>
    <xdr:ext cx="338939" cy="259045"/>
    <xdr:sp macro="" textlink="">
      <xdr:nvSpPr>
        <xdr:cNvPr id="739" name="テキスト ボックス 738">
          <a:extLst>
            <a:ext uri="{FF2B5EF4-FFF2-40B4-BE49-F238E27FC236}">
              <a16:creationId xmlns:a16="http://schemas.microsoft.com/office/drawing/2014/main" id="{04B1C374-A2BA-4BC5-9013-0290C0AC62F1}"/>
            </a:ext>
          </a:extLst>
        </xdr:cNvPr>
        <xdr:cNvSpPr txBox="1"/>
      </xdr:nvSpPr>
      <xdr:spPr>
        <a:xfrm>
          <a:off x="12107061" y="1281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90</xdr:col>
      <xdr:colOff>25400</xdr:colOff>
      <xdr:row>88</xdr:row>
      <xdr:rowOff>152400</xdr:rowOff>
    </xdr:to>
    <xdr:sp macro="" textlink="">
      <xdr:nvSpPr>
        <xdr:cNvPr id="740" name="【消防施設】&#10;有形固定資産減価償却率グラフ枠">
          <a:extLst>
            <a:ext uri="{FF2B5EF4-FFF2-40B4-BE49-F238E27FC236}">
              <a16:creationId xmlns:a16="http://schemas.microsoft.com/office/drawing/2014/main" id="{A180AD48-3118-4AD6-897D-2B1863A9B6F2}"/>
            </a:ext>
          </a:extLst>
        </xdr:cNvPr>
        <xdr:cNvSpPr/>
      </xdr:nvSpPr>
      <xdr:spPr>
        <a:xfrm>
          <a:off x="12446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77</xdr:row>
      <xdr:rowOff>47625</xdr:rowOff>
    </xdr:from>
    <xdr:to>
      <xdr:col>85</xdr:col>
      <xdr:colOff>126364</xdr:colOff>
      <xdr:row>86</xdr:row>
      <xdr:rowOff>68580</xdr:rowOff>
    </xdr:to>
    <xdr:cxnSp macro="">
      <xdr:nvCxnSpPr>
        <xdr:cNvPr id="741" name="直線コネクタ 740">
          <a:extLst>
            <a:ext uri="{FF2B5EF4-FFF2-40B4-BE49-F238E27FC236}">
              <a16:creationId xmlns:a16="http://schemas.microsoft.com/office/drawing/2014/main" id="{0269D0AD-16F7-4C9F-9656-5CB3A49A675B}"/>
            </a:ext>
          </a:extLst>
        </xdr:cNvPr>
        <xdr:cNvCxnSpPr/>
      </xdr:nvCxnSpPr>
      <xdr:spPr>
        <a:xfrm flipV="1">
          <a:off x="16318864" y="13249275"/>
          <a:ext cx="0" cy="156400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86</xdr:row>
      <xdr:rowOff>72407</xdr:rowOff>
    </xdr:from>
    <xdr:ext cx="405111" cy="259045"/>
    <xdr:sp macro="" textlink="">
      <xdr:nvSpPr>
        <xdr:cNvPr id="742" name="【消防施設】&#10;有形固定資産減価償却率最小値テキスト">
          <a:extLst>
            <a:ext uri="{FF2B5EF4-FFF2-40B4-BE49-F238E27FC236}">
              <a16:creationId xmlns:a16="http://schemas.microsoft.com/office/drawing/2014/main" id="{91C1A8CC-2A14-42D2-93E3-30D34B530CDD}"/>
            </a:ext>
          </a:extLst>
        </xdr:cNvPr>
        <xdr:cNvSpPr txBox="1"/>
      </xdr:nvSpPr>
      <xdr:spPr>
        <a:xfrm>
          <a:off x="16357600" y="148171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97.6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86</xdr:row>
      <xdr:rowOff>68580</xdr:rowOff>
    </xdr:from>
    <xdr:to>
      <xdr:col>86</xdr:col>
      <xdr:colOff>25400</xdr:colOff>
      <xdr:row>86</xdr:row>
      <xdr:rowOff>68580</xdr:rowOff>
    </xdr:to>
    <xdr:cxnSp macro="">
      <xdr:nvCxnSpPr>
        <xdr:cNvPr id="743" name="直線コネクタ 742">
          <a:extLst>
            <a:ext uri="{FF2B5EF4-FFF2-40B4-BE49-F238E27FC236}">
              <a16:creationId xmlns:a16="http://schemas.microsoft.com/office/drawing/2014/main" id="{5F070BD7-0BBC-4A38-8A83-FFFD2B9CFA00}"/>
            </a:ext>
          </a:extLst>
        </xdr:cNvPr>
        <xdr:cNvCxnSpPr/>
      </xdr:nvCxnSpPr>
      <xdr:spPr>
        <a:xfrm>
          <a:off x="16230600" y="148132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75</xdr:row>
      <xdr:rowOff>165752</xdr:rowOff>
    </xdr:from>
    <xdr:ext cx="405111" cy="259045"/>
    <xdr:sp macro="" textlink="">
      <xdr:nvSpPr>
        <xdr:cNvPr id="744" name="【消防施設】&#10;有形固定資産減価償却率最大値テキスト">
          <a:extLst>
            <a:ext uri="{FF2B5EF4-FFF2-40B4-BE49-F238E27FC236}">
              <a16:creationId xmlns:a16="http://schemas.microsoft.com/office/drawing/2014/main" id="{C1BC4088-FE5E-4862-BCE8-FCD92107C0E3}"/>
            </a:ext>
          </a:extLst>
        </xdr:cNvPr>
        <xdr:cNvSpPr txBox="1"/>
      </xdr:nvSpPr>
      <xdr:spPr>
        <a:xfrm>
          <a:off x="16357600" y="130245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77</xdr:row>
      <xdr:rowOff>47625</xdr:rowOff>
    </xdr:from>
    <xdr:to>
      <xdr:col>86</xdr:col>
      <xdr:colOff>25400</xdr:colOff>
      <xdr:row>77</xdr:row>
      <xdr:rowOff>47625</xdr:rowOff>
    </xdr:to>
    <xdr:cxnSp macro="">
      <xdr:nvCxnSpPr>
        <xdr:cNvPr id="745" name="直線コネクタ 744">
          <a:extLst>
            <a:ext uri="{FF2B5EF4-FFF2-40B4-BE49-F238E27FC236}">
              <a16:creationId xmlns:a16="http://schemas.microsoft.com/office/drawing/2014/main" id="{27BB81AF-46F7-4222-9BD5-742B3F39B17F}"/>
            </a:ext>
          </a:extLst>
        </xdr:cNvPr>
        <xdr:cNvCxnSpPr/>
      </xdr:nvCxnSpPr>
      <xdr:spPr>
        <a:xfrm>
          <a:off x="16230600" y="132492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81</xdr:row>
      <xdr:rowOff>151147</xdr:rowOff>
    </xdr:from>
    <xdr:ext cx="405111" cy="259045"/>
    <xdr:sp macro="" textlink="">
      <xdr:nvSpPr>
        <xdr:cNvPr id="746" name="【消防施設】&#10;有形固定資産減価償却率平均値テキスト">
          <a:extLst>
            <a:ext uri="{FF2B5EF4-FFF2-40B4-BE49-F238E27FC236}">
              <a16:creationId xmlns:a16="http://schemas.microsoft.com/office/drawing/2014/main" id="{295EBF49-465F-4566-9682-9272F203B80B}"/>
            </a:ext>
          </a:extLst>
        </xdr:cNvPr>
        <xdr:cNvSpPr txBox="1"/>
      </xdr:nvSpPr>
      <xdr:spPr>
        <a:xfrm>
          <a:off x="16357600" y="1403859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82</xdr:row>
      <xdr:rowOff>128270</xdr:rowOff>
    </xdr:from>
    <xdr:to>
      <xdr:col>85</xdr:col>
      <xdr:colOff>177800</xdr:colOff>
      <xdr:row>83</xdr:row>
      <xdr:rowOff>58420</xdr:rowOff>
    </xdr:to>
    <xdr:sp macro="" textlink="">
      <xdr:nvSpPr>
        <xdr:cNvPr id="747" name="フローチャート: 判断 746">
          <a:extLst>
            <a:ext uri="{FF2B5EF4-FFF2-40B4-BE49-F238E27FC236}">
              <a16:creationId xmlns:a16="http://schemas.microsoft.com/office/drawing/2014/main" id="{6CC8219D-689A-45E3-B977-C315553710DA}"/>
            </a:ext>
          </a:extLst>
        </xdr:cNvPr>
        <xdr:cNvSpPr/>
      </xdr:nvSpPr>
      <xdr:spPr>
        <a:xfrm>
          <a:off x="16268700" y="141871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82</xdr:row>
      <xdr:rowOff>109220</xdr:rowOff>
    </xdr:from>
    <xdr:to>
      <xdr:col>81</xdr:col>
      <xdr:colOff>101600</xdr:colOff>
      <xdr:row>83</xdr:row>
      <xdr:rowOff>39370</xdr:rowOff>
    </xdr:to>
    <xdr:sp macro="" textlink="">
      <xdr:nvSpPr>
        <xdr:cNvPr id="748" name="フローチャート: 判断 747">
          <a:extLst>
            <a:ext uri="{FF2B5EF4-FFF2-40B4-BE49-F238E27FC236}">
              <a16:creationId xmlns:a16="http://schemas.microsoft.com/office/drawing/2014/main" id="{4143F86F-5C23-48C5-A491-706C4B9A3B81}"/>
            </a:ext>
          </a:extLst>
        </xdr:cNvPr>
        <xdr:cNvSpPr/>
      </xdr:nvSpPr>
      <xdr:spPr>
        <a:xfrm>
          <a:off x="15430500" y="141681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82</xdr:row>
      <xdr:rowOff>93980</xdr:rowOff>
    </xdr:from>
    <xdr:to>
      <xdr:col>76</xdr:col>
      <xdr:colOff>165100</xdr:colOff>
      <xdr:row>83</xdr:row>
      <xdr:rowOff>24130</xdr:rowOff>
    </xdr:to>
    <xdr:sp macro="" textlink="">
      <xdr:nvSpPr>
        <xdr:cNvPr id="749" name="フローチャート: 判断 748">
          <a:extLst>
            <a:ext uri="{FF2B5EF4-FFF2-40B4-BE49-F238E27FC236}">
              <a16:creationId xmlns:a16="http://schemas.microsoft.com/office/drawing/2014/main" id="{370FBA4F-78DF-4376-800F-F842A3A9B15B}"/>
            </a:ext>
          </a:extLst>
        </xdr:cNvPr>
        <xdr:cNvSpPr/>
      </xdr:nvSpPr>
      <xdr:spPr>
        <a:xfrm>
          <a:off x="14541500" y="141528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82</xdr:row>
      <xdr:rowOff>74930</xdr:rowOff>
    </xdr:from>
    <xdr:to>
      <xdr:col>72</xdr:col>
      <xdr:colOff>38100</xdr:colOff>
      <xdr:row>83</xdr:row>
      <xdr:rowOff>5080</xdr:rowOff>
    </xdr:to>
    <xdr:sp macro="" textlink="">
      <xdr:nvSpPr>
        <xdr:cNvPr id="750" name="フローチャート: 判断 749">
          <a:extLst>
            <a:ext uri="{FF2B5EF4-FFF2-40B4-BE49-F238E27FC236}">
              <a16:creationId xmlns:a16="http://schemas.microsoft.com/office/drawing/2014/main" id="{C3DFFBA8-60B7-4ED0-89B0-5C9F9D98C9C5}"/>
            </a:ext>
          </a:extLst>
        </xdr:cNvPr>
        <xdr:cNvSpPr/>
      </xdr:nvSpPr>
      <xdr:spPr>
        <a:xfrm>
          <a:off x="13652500" y="141338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82</xdr:row>
      <xdr:rowOff>120650</xdr:rowOff>
    </xdr:from>
    <xdr:to>
      <xdr:col>67</xdr:col>
      <xdr:colOff>101600</xdr:colOff>
      <xdr:row>83</xdr:row>
      <xdr:rowOff>50800</xdr:rowOff>
    </xdr:to>
    <xdr:sp macro="" textlink="">
      <xdr:nvSpPr>
        <xdr:cNvPr id="751" name="フローチャート: 判断 750">
          <a:extLst>
            <a:ext uri="{FF2B5EF4-FFF2-40B4-BE49-F238E27FC236}">
              <a16:creationId xmlns:a16="http://schemas.microsoft.com/office/drawing/2014/main" id="{24E4F25B-2344-4484-809B-E0C0BA94CEA8}"/>
            </a:ext>
          </a:extLst>
        </xdr:cNvPr>
        <xdr:cNvSpPr/>
      </xdr:nvSpPr>
      <xdr:spPr>
        <a:xfrm>
          <a:off x="12763500" y="141795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752" name="テキスト ボックス 751">
          <a:extLst>
            <a:ext uri="{FF2B5EF4-FFF2-40B4-BE49-F238E27FC236}">
              <a16:creationId xmlns:a16="http://schemas.microsoft.com/office/drawing/2014/main" id="{9FAC4652-04A4-45AF-8265-11B9DA35888E}"/>
            </a:ext>
          </a:extLst>
        </xdr:cNvPr>
        <xdr:cNvSpPr txBox="1"/>
      </xdr:nvSpPr>
      <xdr:spPr>
        <a:xfrm>
          <a:off x="16129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753" name="テキスト ボックス 752">
          <a:extLst>
            <a:ext uri="{FF2B5EF4-FFF2-40B4-BE49-F238E27FC236}">
              <a16:creationId xmlns:a16="http://schemas.microsoft.com/office/drawing/2014/main" id="{97155690-2152-4506-8119-B12653D801E0}"/>
            </a:ext>
          </a:extLst>
        </xdr:cNvPr>
        <xdr:cNvSpPr txBox="1"/>
      </xdr:nvSpPr>
      <xdr:spPr>
        <a:xfrm>
          <a:off x="1529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754" name="テキスト ボックス 753">
          <a:extLst>
            <a:ext uri="{FF2B5EF4-FFF2-40B4-BE49-F238E27FC236}">
              <a16:creationId xmlns:a16="http://schemas.microsoft.com/office/drawing/2014/main" id="{81A76058-E7D6-4AB8-A6E6-67824F07648C}"/>
            </a:ext>
          </a:extLst>
        </xdr:cNvPr>
        <xdr:cNvSpPr txBox="1"/>
      </xdr:nvSpPr>
      <xdr:spPr>
        <a:xfrm>
          <a:off x="1440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755" name="テキスト ボックス 754">
          <a:extLst>
            <a:ext uri="{FF2B5EF4-FFF2-40B4-BE49-F238E27FC236}">
              <a16:creationId xmlns:a16="http://schemas.microsoft.com/office/drawing/2014/main" id="{9C4EC6F8-6D75-4172-95DE-54D7118E8552}"/>
            </a:ext>
          </a:extLst>
        </xdr:cNvPr>
        <xdr:cNvSpPr txBox="1"/>
      </xdr:nvSpPr>
      <xdr:spPr>
        <a:xfrm>
          <a:off x="1351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756" name="テキスト ボックス 755">
          <a:extLst>
            <a:ext uri="{FF2B5EF4-FFF2-40B4-BE49-F238E27FC236}">
              <a16:creationId xmlns:a16="http://schemas.microsoft.com/office/drawing/2014/main" id="{FA33823E-C5AE-445A-91F4-1C3E4F31D5A2}"/>
            </a:ext>
          </a:extLst>
        </xdr:cNvPr>
        <xdr:cNvSpPr txBox="1"/>
      </xdr:nvSpPr>
      <xdr:spPr>
        <a:xfrm>
          <a:off x="1262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82</xdr:row>
      <xdr:rowOff>130175</xdr:rowOff>
    </xdr:from>
    <xdr:to>
      <xdr:col>85</xdr:col>
      <xdr:colOff>177800</xdr:colOff>
      <xdr:row>83</xdr:row>
      <xdr:rowOff>60325</xdr:rowOff>
    </xdr:to>
    <xdr:sp macro="" textlink="">
      <xdr:nvSpPr>
        <xdr:cNvPr id="757" name="楕円 756">
          <a:extLst>
            <a:ext uri="{FF2B5EF4-FFF2-40B4-BE49-F238E27FC236}">
              <a16:creationId xmlns:a16="http://schemas.microsoft.com/office/drawing/2014/main" id="{9674C1E5-E510-4462-928D-85B24305BDCC}"/>
            </a:ext>
          </a:extLst>
        </xdr:cNvPr>
        <xdr:cNvSpPr/>
      </xdr:nvSpPr>
      <xdr:spPr>
        <a:xfrm>
          <a:off x="16268700" y="141890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82</xdr:row>
      <xdr:rowOff>108602</xdr:rowOff>
    </xdr:from>
    <xdr:ext cx="405111" cy="259045"/>
    <xdr:sp macro="" textlink="">
      <xdr:nvSpPr>
        <xdr:cNvPr id="758" name="【消防施設】&#10;有形固定資産減価償却率該当値テキスト">
          <a:extLst>
            <a:ext uri="{FF2B5EF4-FFF2-40B4-BE49-F238E27FC236}">
              <a16:creationId xmlns:a16="http://schemas.microsoft.com/office/drawing/2014/main" id="{42053BFA-7355-4952-AB57-1D2322508867}"/>
            </a:ext>
          </a:extLst>
        </xdr:cNvPr>
        <xdr:cNvSpPr txBox="1"/>
      </xdr:nvSpPr>
      <xdr:spPr>
        <a:xfrm>
          <a:off x="16357600" y="141675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82</xdr:row>
      <xdr:rowOff>86361</xdr:rowOff>
    </xdr:from>
    <xdr:to>
      <xdr:col>81</xdr:col>
      <xdr:colOff>101600</xdr:colOff>
      <xdr:row>83</xdr:row>
      <xdr:rowOff>16511</xdr:rowOff>
    </xdr:to>
    <xdr:sp macro="" textlink="">
      <xdr:nvSpPr>
        <xdr:cNvPr id="759" name="楕円 758">
          <a:extLst>
            <a:ext uri="{FF2B5EF4-FFF2-40B4-BE49-F238E27FC236}">
              <a16:creationId xmlns:a16="http://schemas.microsoft.com/office/drawing/2014/main" id="{8A61A832-34F6-4CEE-A694-8C6D7062FC3F}"/>
            </a:ext>
          </a:extLst>
        </xdr:cNvPr>
        <xdr:cNvSpPr/>
      </xdr:nvSpPr>
      <xdr:spPr>
        <a:xfrm>
          <a:off x="15430500" y="141452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82</xdr:row>
      <xdr:rowOff>137161</xdr:rowOff>
    </xdr:from>
    <xdr:to>
      <xdr:col>85</xdr:col>
      <xdr:colOff>127000</xdr:colOff>
      <xdr:row>83</xdr:row>
      <xdr:rowOff>9525</xdr:rowOff>
    </xdr:to>
    <xdr:cxnSp macro="">
      <xdr:nvCxnSpPr>
        <xdr:cNvPr id="760" name="直線コネクタ 759">
          <a:extLst>
            <a:ext uri="{FF2B5EF4-FFF2-40B4-BE49-F238E27FC236}">
              <a16:creationId xmlns:a16="http://schemas.microsoft.com/office/drawing/2014/main" id="{1F725E60-FA67-48D0-8D53-635E9E96FBC1}"/>
            </a:ext>
          </a:extLst>
        </xdr:cNvPr>
        <xdr:cNvCxnSpPr/>
      </xdr:nvCxnSpPr>
      <xdr:spPr>
        <a:xfrm>
          <a:off x="15481300" y="14196061"/>
          <a:ext cx="838200" cy="438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82</xdr:row>
      <xdr:rowOff>44450</xdr:rowOff>
    </xdr:from>
    <xdr:to>
      <xdr:col>76</xdr:col>
      <xdr:colOff>165100</xdr:colOff>
      <xdr:row>82</xdr:row>
      <xdr:rowOff>146050</xdr:rowOff>
    </xdr:to>
    <xdr:sp macro="" textlink="">
      <xdr:nvSpPr>
        <xdr:cNvPr id="761" name="楕円 760">
          <a:extLst>
            <a:ext uri="{FF2B5EF4-FFF2-40B4-BE49-F238E27FC236}">
              <a16:creationId xmlns:a16="http://schemas.microsoft.com/office/drawing/2014/main" id="{0C5EB764-2D2E-4997-9EEF-21BAAE48B41F}"/>
            </a:ext>
          </a:extLst>
        </xdr:cNvPr>
        <xdr:cNvSpPr/>
      </xdr:nvSpPr>
      <xdr:spPr>
        <a:xfrm>
          <a:off x="14541500" y="141033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82</xdr:row>
      <xdr:rowOff>95250</xdr:rowOff>
    </xdr:from>
    <xdr:to>
      <xdr:col>81</xdr:col>
      <xdr:colOff>50800</xdr:colOff>
      <xdr:row>82</xdr:row>
      <xdr:rowOff>137161</xdr:rowOff>
    </xdr:to>
    <xdr:cxnSp macro="">
      <xdr:nvCxnSpPr>
        <xdr:cNvPr id="762" name="直線コネクタ 761">
          <a:extLst>
            <a:ext uri="{FF2B5EF4-FFF2-40B4-BE49-F238E27FC236}">
              <a16:creationId xmlns:a16="http://schemas.microsoft.com/office/drawing/2014/main" id="{06AD1F36-A19E-4807-8950-45A751EB360C}"/>
            </a:ext>
          </a:extLst>
        </xdr:cNvPr>
        <xdr:cNvCxnSpPr/>
      </xdr:nvCxnSpPr>
      <xdr:spPr>
        <a:xfrm>
          <a:off x="14592300" y="14154150"/>
          <a:ext cx="889000" cy="419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81</xdr:row>
      <xdr:rowOff>170180</xdr:rowOff>
    </xdr:from>
    <xdr:to>
      <xdr:col>72</xdr:col>
      <xdr:colOff>38100</xdr:colOff>
      <xdr:row>82</xdr:row>
      <xdr:rowOff>100330</xdr:rowOff>
    </xdr:to>
    <xdr:sp macro="" textlink="">
      <xdr:nvSpPr>
        <xdr:cNvPr id="763" name="楕円 762">
          <a:extLst>
            <a:ext uri="{FF2B5EF4-FFF2-40B4-BE49-F238E27FC236}">
              <a16:creationId xmlns:a16="http://schemas.microsoft.com/office/drawing/2014/main" id="{DE881158-2BF9-475B-997C-F2F003159EC6}"/>
            </a:ext>
          </a:extLst>
        </xdr:cNvPr>
        <xdr:cNvSpPr/>
      </xdr:nvSpPr>
      <xdr:spPr>
        <a:xfrm>
          <a:off x="13652500" y="140576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82</xdr:row>
      <xdr:rowOff>49530</xdr:rowOff>
    </xdr:from>
    <xdr:to>
      <xdr:col>76</xdr:col>
      <xdr:colOff>114300</xdr:colOff>
      <xdr:row>82</xdr:row>
      <xdr:rowOff>95250</xdr:rowOff>
    </xdr:to>
    <xdr:cxnSp macro="">
      <xdr:nvCxnSpPr>
        <xdr:cNvPr id="764" name="直線コネクタ 763">
          <a:extLst>
            <a:ext uri="{FF2B5EF4-FFF2-40B4-BE49-F238E27FC236}">
              <a16:creationId xmlns:a16="http://schemas.microsoft.com/office/drawing/2014/main" id="{B4B31AE4-9054-47AB-ADD5-6266C2F0D48B}"/>
            </a:ext>
          </a:extLst>
        </xdr:cNvPr>
        <xdr:cNvCxnSpPr/>
      </xdr:nvCxnSpPr>
      <xdr:spPr>
        <a:xfrm>
          <a:off x="13703300" y="14108430"/>
          <a:ext cx="8890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81</xdr:row>
      <xdr:rowOff>120650</xdr:rowOff>
    </xdr:from>
    <xdr:to>
      <xdr:col>67</xdr:col>
      <xdr:colOff>101600</xdr:colOff>
      <xdr:row>82</xdr:row>
      <xdr:rowOff>50800</xdr:rowOff>
    </xdr:to>
    <xdr:sp macro="" textlink="">
      <xdr:nvSpPr>
        <xdr:cNvPr id="765" name="楕円 764">
          <a:extLst>
            <a:ext uri="{FF2B5EF4-FFF2-40B4-BE49-F238E27FC236}">
              <a16:creationId xmlns:a16="http://schemas.microsoft.com/office/drawing/2014/main" id="{F57DC407-A815-42A8-8252-34FE14EA344F}"/>
            </a:ext>
          </a:extLst>
        </xdr:cNvPr>
        <xdr:cNvSpPr/>
      </xdr:nvSpPr>
      <xdr:spPr>
        <a:xfrm>
          <a:off x="12763500" y="14008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82</xdr:row>
      <xdr:rowOff>0</xdr:rowOff>
    </xdr:from>
    <xdr:to>
      <xdr:col>71</xdr:col>
      <xdr:colOff>177800</xdr:colOff>
      <xdr:row>82</xdr:row>
      <xdr:rowOff>49530</xdr:rowOff>
    </xdr:to>
    <xdr:cxnSp macro="">
      <xdr:nvCxnSpPr>
        <xdr:cNvPr id="766" name="直線コネクタ 765">
          <a:extLst>
            <a:ext uri="{FF2B5EF4-FFF2-40B4-BE49-F238E27FC236}">
              <a16:creationId xmlns:a16="http://schemas.microsoft.com/office/drawing/2014/main" id="{0690D81A-A92F-4398-A11E-5C8FD616A7B3}"/>
            </a:ext>
          </a:extLst>
        </xdr:cNvPr>
        <xdr:cNvCxnSpPr/>
      </xdr:nvCxnSpPr>
      <xdr:spPr>
        <a:xfrm>
          <a:off x="12814300" y="14058900"/>
          <a:ext cx="889000" cy="495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83</xdr:row>
      <xdr:rowOff>30497</xdr:rowOff>
    </xdr:from>
    <xdr:ext cx="405111" cy="259045"/>
    <xdr:sp macro="" textlink="">
      <xdr:nvSpPr>
        <xdr:cNvPr id="767" name="n_1aveValue【消防施設】&#10;有形固定資産減価償却率">
          <a:extLst>
            <a:ext uri="{FF2B5EF4-FFF2-40B4-BE49-F238E27FC236}">
              <a16:creationId xmlns:a16="http://schemas.microsoft.com/office/drawing/2014/main" id="{2AF8DEAA-A28D-47C2-903F-1F87941B9F7E}"/>
            </a:ext>
          </a:extLst>
        </xdr:cNvPr>
        <xdr:cNvSpPr txBox="1"/>
      </xdr:nvSpPr>
      <xdr:spPr>
        <a:xfrm>
          <a:off x="15266044" y="142608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83</xdr:row>
      <xdr:rowOff>15257</xdr:rowOff>
    </xdr:from>
    <xdr:ext cx="405111" cy="259045"/>
    <xdr:sp macro="" textlink="">
      <xdr:nvSpPr>
        <xdr:cNvPr id="768" name="n_2aveValue【消防施設】&#10;有形固定資産減価償却率">
          <a:extLst>
            <a:ext uri="{FF2B5EF4-FFF2-40B4-BE49-F238E27FC236}">
              <a16:creationId xmlns:a16="http://schemas.microsoft.com/office/drawing/2014/main" id="{ED53F9A2-2159-4B43-9628-8699938EDEE3}"/>
            </a:ext>
          </a:extLst>
        </xdr:cNvPr>
        <xdr:cNvSpPr txBox="1"/>
      </xdr:nvSpPr>
      <xdr:spPr>
        <a:xfrm>
          <a:off x="14389744" y="142456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82</xdr:row>
      <xdr:rowOff>167657</xdr:rowOff>
    </xdr:from>
    <xdr:ext cx="405111" cy="259045"/>
    <xdr:sp macro="" textlink="">
      <xdr:nvSpPr>
        <xdr:cNvPr id="769" name="n_3aveValue【消防施設】&#10;有形固定資産減価償却率">
          <a:extLst>
            <a:ext uri="{FF2B5EF4-FFF2-40B4-BE49-F238E27FC236}">
              <a16:creationId xmlns:a16="http://schemas.microsoft.com/office/drawing/2014/main" id="{38A69982-896C-4A68-9E0D-E118BC9E5289}"/>
            </a:ext>
          </a:extLst>
        </xdr:cNvPr>
        <xdr:cNvSpPr txBox="1"/>
      </xdr:nvSpPr>
      <xdr:spPr>
        <a:xfrm>
          <a:off x="13500744" y="142265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83</xdr:row>
      <xdr:rowOff>41927</xdr:rowOff>
    </xdr:from>
    <xdr:ext cx="405111" cy="259045"/>
    <xdr:sp macro="" textlink="">
      <xdr:nvSpPr>
        <xdr:cNvPr id="770" name="n_4aveValue【消防施設】&#10;有形固定資産減価償却率">
          <a:extLst>
            <a:ext uri="{FF2B5EF4-FFF2-40B4-BE49-F238E27FC236}">
              <a16:creationId xmlns:a16="http://schemas.microsoft.com/office/drawing/2014/main" id="{FEECF984-94EC-4AB3-8767-F3A33195EA4D}"/>
            </a:ext>
          </a:extLst>
        </xdr:cNvPr>
        <xdr:cNvSpPr txBox="1"/>
      </xdr:nvSpPr>
      <xdr:spPr>
        <a:xfrm>
          <a:off x="12611744" y="142722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81</xdr:row>
      <xdr:rowOff>33038</xdr:rowOff>
    </xdr:from>
    <xdr:ext cx="405111" cy="259045"/>
    <xdr:sp macro="" textlink="">
      <xdr:nvSpPr>
        <xdr:cNvPr id="771" name="n_1mainValue【消防施設】&#10;有形固定資産減価償却率">
          <a:extLst>
            <a:ext uri="{FF2B5EF4-FFF2-40B4-BE49-F238E27FC236}">
              <a16:creationId xmlns:a16="http://schemas.microsoft.com/office/drawing/2014/main" id="{5ABF27B0-4FCF-4C27-B9CE-DD135896F0B9}"/>
            </a:ext>
          </a:extLst>
        </xdr:cNvPr>
        <xdr:cNvSpPr txBox="1"/>
      </xdr:nvSpPr>
      <xdr:spPr>
        <a:xfrm>
          <a:off x="15266044" y="139204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80</xdr:row>
      <xdr:rowOff>162577</xdr:rowOff>
    </xdr:from>
    <xdr:ext cx="405111" cy="259045"/>
    <xdr:sp macro="" textlink="">
      <xdr:nvSpPr>
        <xdr:cNvPr id="772" name="n_2mainValue【消防施設】&#10;有形固定資産減価償却率">
          <a:extLst>
            <a:ext uri="{FF2B5EF4-FFF2-40B4-BE49-F238E27FC236}">
              <a16:creationId xmlns:a16="http://schemas.microsoft.com/office/drawing/2014/main" id="{45E0FED7-9830-4BCB-936C-346A2C7886BB}"/>
            </a:ext>
          </a:extLst>
        </xdr:cNvPr>
        <xdr:cNvSpPr txBox="1"/>
      </xdr:nvSpPr>
      <xdr:spPr>
        <a:xfrm>
          <a:off x="14389744" y="138785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80</xdr:row>
      <xdr:rowOff>116857</xdr:rowOff>
    </xdr:from>
    <xdr:ext cx="405111" cy="259045"/>
    <xdr:sp macro="" textlink="">
      <xdr:nvSpPr>
        <xdr:cNvPr id="773" name="n_3mainValue【消防施設】&#10;有形固定資産減価償却率">
          <a:extLst>
            <a:ext uri="{FF2B5EF4-FFF2-40B4-BE49-F238E27FC236}">
              <a16:creationId xmlns:a16="http://schemas.microsoft.com/office/drawing/2014/main" id="{3B263651-789C-44C7-A63F-0BDF4DBB36E1}"/>
            </a:ext>
          </a:extLst>
        </xdr:cNvPr>
        <xdr:cNvSpPr txBox="1"/>
      </xdr:nvSpPr>
      <xdr:spPr>
        <a:xfrm>
          <a:off x="13500744" y="138328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80</xdr:row>
      <xdr:rowOff>67327</xdr:rowOff>
    </xdr:from>
    <xdr:ext cx="405111" cy="259045"/>
    <xdr:sp macro="" textlink="">
      <xdr:nvSpPr>
        <xdr:cNvPr id="774" name="n_4mainValue【消防施設】&#10;有形固定資産減価償却率">
          <a:extLst>
            <a:ext uri="{FF2B5EF4-FFF2-40B4-BE49-F238E27FC236}">
              <a16:creationId xmlns:a16="http://schemas.microsoft.com/office/drawing/2014/main" id="{CABFA37A-20D8-49B5-888C-1FF4034B83CE}"/>
            </a:ext>
          </a:extLst>
        </xdr:cNvPr>
        <xdr:cNvSpPr txBox="1"/>
      </xdr:nvSpPr>
      <xdr:spPr>
        <a:xfrm>
          <a:off x="12611744" y="137833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775" name="正方形/長方形 774">
          <a:extLst>
            <a:ext uri="{FF2B5EF4-FFF2-40B4-BE49-F238E27FC236}">
              <a16:creationId xmlns:a16="http://schemas.microsoft.com/office/drawing/2014/main" id="{7AA8AA4D-BE98-4135-B343-9A16BA192D9F}"/>
            </a:ext>
          </a:extLst>
        </xdr:cNvPr>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776" name="正方形/長方形 775">
          <a:extLst>
            <a:ext uri="{FF2B5EF4-FFF2-40B4-BE49-F238E27FC236}">
              <a16:creationId xmlns:a16="http://schemas.microsoft.com/office/drawing/2014/main" id="{169EF27A-4AA6-41AD-83E9-C6E369E6E39E}"/>
            </a:ext>
          </a:extLst>
        </xdr:cNvPr>
        <xdr:cNvSpPr/>
      </xdr:nvSpPr>
      <xdr:spPr>
        <a:xfrm>
          <a:off x="1841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777" name="正方形/長方形 776">
          <a:extLst>
            <a:ext uri="{FF2B5EF4-FFF2-40B4-BE49-F238E27FC236}">
              <a16:creationId xmlns:a16="http://schemas.microsoft.com/office/drawing/2014/main" id="{EBF7F933-D1DE-4485-B017-5F48771FC465}"/>
            </a:ext>
          </a:extLst>
        </xdr:cNvPr>
        <xdr:cNvSpPr/>
      </xdr:nvSpPr>
      <xdr:spPr>
        <a:xfrm>
          <a:off x="1841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103/105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778" name="正方形/長方形 777">
          <a:extLst>
            <a:ext uri="{FF2B5EF4-FFF2-40B4-BE49-F238E27FC236}">
              <a16:creationId xmlns:a16="http://schemas.microsoft.com/office/drawing/2014/main" id="{9C941820-DC40-430E-A568-020611983FE1}"/>
            </a:ext>
          </a:extLst>
        </xdr:cNvPr>
        <xdr:cNvSpPr/>
      </xdr:nvSpPr>
      <xdr:spPr>
        <a:xfrm>
          <a:off x="194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779" name="正方形/長方形 778">
          <a:extLst>
            <a:ext uri="{FF2B5EF4-FFF2-40B4-BE49-F238E27FC236}">
              <a16:creationId xmlns:a16="http://schemas.microsoft.com/office/drawing/2014/main" id="{44039989-7BB6-4ECB-BFA7-E9563394F33A}"/>
            </a:ext>
          </a:extLst>
        </xdr:cNvPr>
        <xdr:cNvSpPr/>
      </xdr:nvSpPr>
      <xdr:spPr>
        <a:xfrm>
          <a:off x="194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780" name="正方形/長方形 779">
          <a:extLst>
            <a:ext uri="{FF2B5EF4-FFF2-40B4-BE49-F238E27FC236}">
              <a16:creationId xmlns:a16="http://schemas.microsoft.com/office/drawing/2014/main" id="{135A4167-8FA2-45B6-A069-B0C98F31C3D2}"/>
            </a:ext>
          </a:extLst>
        </xdr:cNvPr>
        <xdr:cNvSpPr/>
      </xdr:nvSpPr>
      <xdr:spPr>
        <a:xfrm>
          <a:off x="20574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781" name="正方形/長方形 780">
          <a:extLst>
            <a:ext uri="{FF2B5EF4-FFF2-40B4-BE49-F238E27FC236}">
              <a16:creationId xmlns:a16="http://schemas.microsoft.com/office/drawing/2014/main" id="{EF44546A-1675-49FA-B30A-98CE08668F84}"/>
            </a:ext>
          </a:extLst>
        </xdr:cNvPr>
        <xdr:cNvSpPr/>
      </xdr:nvSpPr>
      <xdr:spPr>
        <a:xfrm>
          <a:off x="20574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782" name="正方形/長方形 781">
          <a:extLst>
            <a:ext uri="{FF2B5EF4-FFF2-40B4-BE49-F238E27FC236}">
              <a16:creationId xmlns:a16="http://schemas.microsoft.com/office/drawing/2014/main" id="{71737CA7-0342-4F09-A7EA-8821840BDCAE}"/>
            </a:ext>
          </a:extLst>
        </xdr:cNvPr>
        <xdr:cNvSpPr/>
      </xdr:nvSpPr>
      <xdr:spPr>
        <a:xfrm>
          <a:off x="18288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783" name="テキスト ボックス 782">
          <a:extLst>
            <a:ext uri="{FF2B5EF4-FFF2-40B4-BE49-F238E27FC236}">
              <a16:creationId xmlns:a16="http://schemas.microsoft.com/office/drawing/2014/main" id="{3A2AA59A-7E28-42F1-8CD9-06B08D24D668}"/>
            </a:ext>
          </a:extLst>
        </xdr:cNvPr>
        <xdr:cNvSpPr txBox="1"/>
      </xdr:nvSpPr>
      <xdr:spPr>
        <a:xfrm>
          <a:off x="18249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784" name="直線コネクタ 783">
          <a:extLst>
            <a:ext uri="{FF2B5EF4-FFF2-40B4-BE49-F238E27FC236}">
              <a16:creationId xmlns:a16="http://schemas.microsoft.com/office/drawing/2014/main" id="{FE832E2B-EA1B-494A-8B47-B079ECB530FC}"/>
            </a:ext>
          </a:extLst>
        </xdr:cNvPr>
        <xdr:cNvCxnSpPr/>
      </xdr:nvCxnSpPr>
      <xdr:spPr>
        <a:xfrm>
          <a:off x="18288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38100</xdr:rowOff>
    </xdr:from>
    <xdr:to>
      <xdr:col>120</xdr:col>
      <xdr:colOff>114300</xdr:colOff>
      <xdr:row>86</xdr:row>
      <xdr:rowOff>38100</xdr:rowOff>
    </xdr:to>
    <xdr:cxnSp macro="">
      <xdr:nvCxnSpPr>
        <xdr:cNvPr id="785" name="直線コネクタ 784">
          <a:extLst>
            <a:ext uri="{FF2B5EF4-FFF2-40B4-BE49-F238E27FC236}">
              <a16:creationId xmlns:a16="http://schemas.microsoft.com/office/drawing/2014/main" id="{5C71E05D-3EE7-4436-AFF6-15251980D2BD}"/>
            </a:ext>
          </a:extLst>
        </xdr:cNvPr>
        <xdr:cNvCxnSpPr/>
      </xdr:nvCxnSpPr>
      <xdr:spPr>
        <a:xfrm>
          <a:off x="18288000" y="1478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85</xdr:row>
      <xdr:rowOff>67327</xdr:rowOff>
    </xdr:from>
    <xdr:ext cx="467179" cy="259045"/>
    <xdr:sp macro="" textlink="">
      <xdr:nvSpPr>
        <xdr:cNvPr id="786" name="テキスト ボックス 785">
          <a:extLst>
            <a:ext uri="{FF2B5EF4-FFF2-40B4-BE49-F238E27FC236}">
              <a16:creationId xmlns:a16="http://schemas.microsoft.com/office/drawing/2014/main" id="{FE751F45-B8BF-439B-8052-C6CB2FA825F7}"/>
            </a:ext>
          </a:extLst>
        </xdr:cNvPr>
        <xdr:cNvSpPr txBox="1"/>
      </xdr:nvSpPr>
      <xdr:spPr>
        <a:xfrm>
          <a:off x="17820821" y="1464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95250</xdr:rowOff>
    </xdr:from>
    <xdr:to>
      <xdr:col>120</xdr:col>
      <xdr:colOff>114300</xdr:colOff>
      <xdr:row>83</xdr:row>
      <xdr:rowOff>95250</xdr:rowOff>
    </xdr:to>
    <xdr:cxnSp macro="">
      <xdr:nvCxnSpPr>
        <xdr:cNvPr id="787" name="直線コネクタ 786">
          <a:extLst>
            <a:ext uri="{FF2B5EF4-FFF2-40B4-BE49-F238E27FC236}">
              <a16:creationId xmlns:a16="http://schemas.microsoft.com/office/drawing/2014/main" id="{8E6D3682-4F21-4885-A740-663958C0325B}"/>
            </a:ext>
          </a:extLst>
        </xdr:cNvPr>
        <xdr:cNvCxnSpPr/>
      </xdr:nvCxnSpPr>
      <xdr:spPr>
        <a:xfrm>
          <a:off x="18288000" y="1432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82</xdr:row>
      <xdr:rowOff>124477</xdr:rowOff>
    </xdr:from>
    <xdr:ext cx="467179" cy="259045"/>
    <xdr:sp macro="" textlink="">
      <xdr:nvSpPr>
        <xdr:cNvPr id="788" name="テキスト ボックス 787">
          <a:extLst>
            <a:ext uri="{FF2B5EF4-FFF2-40B4-BE49-F238E27FC236}">
              <a16:creationId xmlns:a16="http://schemas.microsoft.com/office/drawing/2014/main" id="{4153F655-1CEC-4A2D-AAE8-E62349A58644}"/>
            </a:ext>
          </a:extLst>
        </xdr:cNvPr>
        <xdr:cNvSpPr txBox="1"/>
      </xdr:nvSpPr>
      <xdr:spPr>
        <a:xfrm>
          <a:off x="17820821" y="1418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80</xdr:row>
      <xdr:rowOff>152400</xdr:rowOff>
    </xdr:from>
    <xdr:to>
      <xdr:col>120</xdr:col>
      <xdr:colOff>114300</xdr:colOff>
      <xdr:row>80</xdr:row>
      <xdr:rowOff>152400</xdr:rowOff>
    </xdr:to>
    <xdr:cxnSp macro="">
      <xdr:nvCxnSpPr>
        <xdr:cNvPr id="789" name="直線コネクタ 788">
          <a:extLst>
            <a:ext uri="{FF2B5EF4-FFF2-40B4-BE49-F238E27FC236}">
              <a16:creationId xmlns:a16="http://schemas.microsoft.com/office/drawing/2014/main" id="{BF5C9116-B667-4B04-9DDB-0A22700F819F}"/>
            </a:ext>
          </a:extLst>
        </xdr:cNvPr>
        <xdr:cNvCxnSpPr/>
      </xdr:nvCxnSpPr>
      <xdr:spPr>
        <a:xfrm>
          <a:off x="18288000" y="1386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80</xdr:row>
      <xdr:rowOff>10177</xdr:rowOff>
    </xdr:from>
    <xdr:ext cx="467179" cy="259045"/>
    <xdr:sp macro="" textlink="">
      <xdr:nvSpPr>
        <xdr:cNvPr id="790" name="テキスト ボックス 789">
          <a:extLst>
            <a:ext uri="{FF2B5EF4-FFF2-40B4-BE49-F238E27FC236}">
              <a16:creationId xmlns:a16="http://schemas.microsoft.com/office/drawing/2014/main" id="{5504B1CC-4FE8-4E6B-AEE9-BCECC637B991}"/>
            </a:ext>
          </a:extLst>
        </xdr:cNvPr>
        <xdr:cNvSpPr txBox="1"/>
      </xdr:nvSpPr>
      <xdr:spPr>
        <a:xfrm>
          <a:off x="17820821" y="1372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78</xdr:row>
      <xdr:rowOff>38100</xdr:rowOff>
    </xdr:from>
    <xdr:to>
      <xdr:col>120</xdr:col>
      <xdr:colOff>114300</xdr:colOff>
      <xdr:row>78</xdr:row>
      <xdr:rowOff>38100</xdr:rowOff>
    </xdr:to>
    <xdr:cxnSp macro="">
      <xdr:nvCxnSpPr>
        <xdr:cNvPr id="791" name="直線コネクタ 790">
          <a:extLst>
            <a:ext uri="{FF2B5EF4-FFF2-40B4-BE49-F238E27FC236}">
              <a16:creationId xmlns:a16="http://schemas.microsoft.com/office/drawing/2014/main" id="{6A2F42A7-39E2-4225-A38A-E155AAFB1CEE}"/>
            </a:ext>
          </a:extLst>
        </xdr:cNvPr>
        <xdr:cNvCxnSpPr/>
      </xdr:nvCxnSpPr>
      <xdr:spPr>
        <a:xfrm>
          <a:off x="18288000" y="1341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77</xdr:row>
      <xdr:rowOff>67327</xdr:rowOff>
    </xdr:from>
    <xdr:ext cx="467179" cy="259045"/>
    <xdr:sp macro="" textlink="">
      <xdr:nvSpPr>
        <xdr:cNvPr id="792" name="テキスト ボックス 791">
          <a:extLst>
            <a:ext uri="{FF2B5EF4-FFF2-40B4-BE49-F238E27FC236}">
              <a16:creationId xmlns:a16="http://schemas.microsoft.com/office/drawing/2014/main" id="{8AAC2E76-EAC3-4DC6-AEAC-6C4EA2F2BB84}"/>
            </a:ext>
          </a:extLst>
        </xdr:cNvPr>
        <xdr:cNvSpPr txBox="1"/>
      </xdr:nvSpPr>
      <xdr:spPr>
        <a:xfrm>
          <a:off x="17820821" y="1326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793" name="直線コネクタ 792">
          <a:extLst>
            <a:ext uri="{FF2B5EF4-FFF2-40B4-BE49-F238E27FC236}">
              <a16:creationId xmlns:a16="http://schemas.microsoft.com/office/drawing/2014/main" id="{3E45BD81-CE2A-434D-88FA-6FAF17F29F71}"/>
            </a:ext>
          </a:extLst>
        </xdr:cNvPr>
        <xdr:cNvCxnSpPr/>
      </xdr:nvCxnSpPr>
      <xdr:spPr>
        <a:xfrm>
          <a:off x="18288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macro="" textlink="">
      <xdr:nvSpPr>
        <xdr:cNvPr id="794" name="テキスト ボックス 793">
          <a:extLst>
            <a:ext uri="{FF2B5EF4-FFF2-40B4-BE49-F238E27FC236}">
              <a16:creationId xmlns:a16="http://schemas.microsoft.com/office/drawing/2014/main" id="{8559D0EB-484C-4932-A185-62DE791E4A61}"/>
            </a:ext>
          </a:extLst>
        </xdr:cNvPr>
        <xdr:cNvSpPr txBox="1"/>
      </xdr:nvSpPr>
      <xdr:spPr>
        <a:xfrm>
          <a:off x="17820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795" name="【消防施設】&#10;一人当たり面積グラフ枠">
          <a:extLst>
            <a:ext uri="{FF2B5EF4-FFF2-40B4-BE49-F238E27FC236}">
              <a16:creationId xmlns:a16="http://schemas.microsoft.com/office/drawing/2014/main" id="{0CA3A545-E163-4133-AFE5-69B3DF665265}"/>
            </a:ext>
          </a:extLst>
        </xdr:cNvPr>
        <xdr:cNvSpPr/>
      </xdr:nvSpPr>
      <xdr:spPr>
        <a:xfrm>
          <a:off x="18288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78</xdr:row>
      <xdr:rowOff>65532</xdr:rowOff>
    </xdr:from>
    <xdr:to>
      <xdr:col>116</xdr:col>
      <xdr:colOff>62864</xdr:colOff>
      <xdr:row>86</xdr:row>
      <xdr:rowOff>24385</xdr:rowOff>
    </xdr:to>
    <xdr:cxnSp macro="">
      <xdr:nvCxnSpPr>
        <xdr:cNvPr id="796" name="直線コネクタ 795">
          <a:extLst>
            <a:ext uri="{FF2B5EF4-FFF2-40B4-BE49-F238E27FC236}">
              <a16:creationId xmlns:a16="http://schemas.microsoft.com/office/drawing/2014/main" id="{02ABF100-B248-4C5B-93F9-41C1D06D4FCF}"/>
            </a:ext>
          </a:extLst>
        </xdr:cNvPr>
        <xdr:cNvCxnSpPr/>
      </xdr:nvCxnSpPr>
      <xdr:spPr>
        <a:xfrm flipV="1">
          <a:off x="22160864" y="13438632"/>
          <a:ext cx="0" cy="133045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86</xdr:row>
      <xdr:rowOff>28212</xdr:rowOff>
    </xdr:from>
    <xdr:ext cx="469744" cy="259045"/>
    <xdr:sp macro="" textlink="">
      <xdr:nvSpPr>
        <xdr:cNvPr id="797" name="【消防施設】&#10;一人当たり面積最小値テキスト">
          <a:extLst>
            <a:ext uri="{FF2B5EF4-FFF2-40B4-BE49-F238E27FC236}">
              <a16:creationId xmlns:a16="http://schemas.microsoft.com/office/drawing/2014/main" id="{8E4FDF49-F18F-497E-BC14-7B7019BF4D61}"/>
            </a:ext>
          </a:extLst>
        </xdr:cNvPr>
        <xdr:cNvSpPr txBox="1"/>
      </xdr:nvSpPr>
      <xdr:spPr>
        <a:xfrm>
          <a:off x="22199600" y="147729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86</xdr:row>
      <xdr:rowOff>24385</xdr:rowOff>
    </xdr:from>
    <xdr:to>
      <xdr:col>116</xdr:col>
      <xdr:colOff>152400</xdr:colOff>
      <xdr:row>86</xdr:row>
      <xdr:rowOff>24385</xdr:rowOff>
    </xdr:to>
    <xdr:cxnSp macro="">
      <xdr:nvCxnSpPr>
        <xdr:cNvPr id="798" name="直線コネクタ 797">
          <a:extLst>
            <a:ext uri="{FF2B5EF4-FFF2-40B4-BE49-F238E27FC236}">
              <a16:creationId xmlns:a16="http://schemas.microsoft.com/office/drawing/2014/main" id="{CDCC54C9-E6F1-49C7-A32E-31DDBDDD476F}"/>
            </a:ext>
          </a:extLst>
        </xdr:cNvPr>
        <xdr:cNvCxnSpPr/>
      </xdr:nvCxnSpPr>
      <xdr:spPr>
        <a:xfrm>
          <a:off x="22072600" y="147690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77</xdr:row>
      <xdr:rowOff>12209</xdr:rowOff>
    </xdr:from>
    <xdr:ext cx="469744" cy="259045"/>
    <xdr:sp macro="" textlink="">
      <xdr:nvSpPr>
        <xdr:cNvPr id="799" name="【消防施設】&#10;一人当たり面積最大値テキスト">
          <a:extLst>
            <a:ext uri="{FF2B5EF4-FFF2-40B4-BE49-F238E27FC236}">
              <a16:creationId xmlns:a16="http://schemas.microsoft.com/office/drawing/2014/main" id="{81E1D950-913F-46E0-9E12-AA3C29054E8F}"/>
            </a:ext>
          </a:extLst>
        </xdr:cNvPr>
        <xdr:cNvSpPr txBox="1"/>
      </xdr:nvSpPr>
      <xdr:spPr>
        <a:xfrm>
          <a:off x="22199600" y="132138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0.294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78</xdr:row>
      <xdr:rowOff>65532</xdr:rowOff>
    </xdr:from>
    <xdr:to>
      <xdr:col>116</xdr:col>
      <xdr:colOff>152400</xdr:colOff>
      <xdr:row>78</xdr:row>
      <xdr:rowOff>65532</xdr:rowOff>
    </xdr:to>
    <xdr:cxnSp macro="">
      <xdr:nvCxnSpPr>
        <xdr:cNvPr id="800" name="直線コネクタ 799">
          <a:extLst>
            <a:ext uri="{FF2B5EF4-FFF2-40B4-BE49-F238E27FC236}">
              <a16:creationId xmlns:a16="http://schemas.microsoft.com/office/drawing/2014/main" id="{64E3D0A4-E46B-410F-AE53-F4FEAFB1ADC4}"/>
            </a:ext>
          </a:extLst>
        </xdr:cNvPr>
        <xdr:cNvCxnSpPr/>
      </xdr:nvCxnSpPr>
      <xdr:spPr>
        <a:xfrm>
          <a:off x="22072600" y="1343863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83</xdr:row>
      <xdr:rowOff>51325</xdr:rowOff>
    </xdr:from>
    <xdr:ext cx="469744" cy="259045"/>
    <xdr:sp macro="" textlink="">
      <xdr:nvSpPr>
        <xdr:cNvPr id="801" name="【消防施設】&#10;一人当たり面積平均値テキスト">
          <a:extLst>
            <a:ext uri="{FF2B5EF4-FFF2-40B4-BE49-F238E27FC236}">
              <a16:creationId xmlns:a16="http://schemas.microsoft.com/office/drawing/2014/main" id="{5F8AAAAC-36C6-40CE-8AB5-3441FE890FAF}"/>
            </a:ext>
          </a:extLst>
        </xdr:cNvPr>
        <xdr:cNvSpPr txBox="1"/>
      </xdr:nvSpPr>
      <xdr:spPr>
        <a:xfrm>
          <a:off x="22199600" y="1428167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84</xdr:row>
      <xdr:rowOff>28448</xdr:rowOff>
    </xdr:from>
    <xdr:to>
      <xdr:col>116</xdr:col>
      <xdr:colOff>114300</xdr:colOff>
      <xdr:row>84</xdr:row>
      <xdr:rowOff>130048</xdr:rowOff>
    </xdr:to>
    <xdr:sp macro="" textlink="">
      <xdr:nvSpPr>
        <xdr:cNvPr id="802" name="フローチャート: 判断 801">
          <a:extLst>
            <a:ext uri="{FF2B5EF4-FFF2-40B4-BE49-F238E27FC236}">
              <a16:creationId xmlns:a16="http://schemas.microsoft.com/office/drawing/2014/main" id="{39E6F0AE-9FB8-4C3F-AA54-E40185D40C93}"/>
            </a:ext>
          </a:extLst>
        </xdr:cNvPr>
        <xdr:cNvSpPr/>
      </xdr:nvSpPr>
      <xdr:spPr>
        <a:xfrm>
          <a:off x="22110700" y="144302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84</xdr:row>
      <xdr:rowOff>33020</xdr:rowOff>
    </xdr:from>
    <xdr:to>
      <xdr:col>112</xdr:col>
      <xdr:colOff>38100</xdr:colOff>
      <xdr:row>84</xdr:row>
      <xdr:rowOff>134620</xdr:rowOff>
    </xdr:to>
    <xdr:sp macro="" textlink="">
      <xdr:nvSpPr>
        <xdr:cNvPr id="803" name="フローチャート: 判断 802">
          <a:extLst>
            <a:ext uri="{FF2B5EF4-FFF2-40B4-BE49-F238E27FC236}">
              <a16:creationId xmlns:a16="http://schemas.microsoft.com/office/drawing/2014/main" id="{7D642DDA-8AFC-4C49-B265-915500A9E8DD}"/>
            </a:ext>
          </a:extLst>
        </xdr:cNvPr>
        <xdr:cNvSpPr/>
      </xdr:nvSpPr>
      <xdr:spPr>
        <a:xfrm>
          <a:off x="21272500" y="144348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84</xdr:row>
      <xdr:rowOff>42163</xdr:rowOff>
    </xdr:from>
    <xdr:to>
      <xdr:col>107</xdr:col>
      <xdr:colOff>101600</xdr:colOff>
      <xdr:row>84</xdr:row>
      <xdr:rowOff>143763</xdr:rowOff>
    </xdr:to>
    <xdr:sp macro="" textlink="">
      <xdr:nvSpPr>
        <xdr:cNvPr id="804" name="フローチャート: 判断 803">
          <a:extLst>
            <a:ext uri="{FF2B5EF4-FFF2-40B4-BE49-F238E27FC236}">
              <a16:creationId xmlns:a16="http://schemas.microsoft.com/office/drawing/2014/main" id="{96234B2F-461D-4579-AF87-63129462FB0E}"/>
            </a:ext>
          </a:extLst>
        </xdr:cNvPr>
        <xdr:cNvSpPr/>
      </xdr:nvSpPr>
      <xdr:spPr>
        <a:xfrm>
          <a:off x="20383500" y="144439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84</xdr:row>
      <xdr:rowOff>37592</xdr:rowOff>
    </xdr:from>
    <xdr:to>
      <xdr:col>102</xdr:col>
      <xdr:colOff>165100</xdr:colOff>
      <xdr:row>84</xdr:row>
      <xdr:rowOff>139192</xdr:rowOff>
    </xdr:to>
    <xdr:sp macro="" textlink="">
      <xdr:nvSpPr>
        <xdr:cNvPr id="805" name="フローチャート: 判断 804">
          <a:extLst>
            <a:ext uri="{FF2B5EF4-FFF2-40B4-BE49-F238E27FC236}">
              <a16:creationId xmlns:a16="http://schemas.microsoft.com/office/drawing/2014/main" id="{196A6030-DCF7-4B0A-9783-5663C82D7D88}"/>
            </a:ext>
          </a:extLst>
        </xdr:cNvPr>
        <xdr:cNvSpPr/>
      </xdr:nvSpPr>
      <xdr:spPr>
        <a:xfrm>
          <a:off x="19494500" y="144393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84</xdr:row>
      <xdr:rowOff>51308</xdr:rowOff>
    </xdr:from>
    <xdr:to>
      <xdr:col>98</xdr:col>
      <xdr:colOff>38100</xdr:colOff>
      <xdr:row>84</xdr:row>
      <xdr:rowOff>152908</xdr:rowOff>
    </xdr:to>
    <xdr:sp macro="" textlink="">
      <xdr:nvSpPr>
        <xdr:cNvPr id="806" name="フローチャート: 判断 805">
          <a:extLst>
            <a:ext uri="{FF2B5EF4-FFF2-40B4-BE49-F238E27FC236}">
              <a16:creationId xmlns:a16="http://schemas.microsoft.com/office/drawing/2014/main" id="{99662411-4D6D-4924-9D3D-6AFDA0E5C449}"/>
            </a:ext>
          </a:extLst>
        </xdr:cNvPr>
        <xdr:cNvSpPr/>
      </xdr:nvSpPr>
      <xdr:spPr>
        <a:xfrm>
          <a:off x="18605500" y="144531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807" name="テキスト ボックス 806">
          <a:extLst>
            <a:ext uri="{FF2B5EF4-FFF2-40B4-BE49-F238E27FC236}">
              <a16:creationId xmlns:a16="http://schemas.microsoft.com/office/drawing/2014/main" id="{065B969C-68E7-4E66-847A-D9BA9C27F4AF}"/>
            </a:ext>
          </a:extLst>
        </xdr:cNvPr>
        <xdr:cNvSpPr txBox="1"/>
      </xdr:nvSpPr>
      <xdr:spPr>
        <a:xfrm>
          <a:off x="21971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808" name="テキスト ボックス 807">
          <a:extLst>
            <a:ext uri="{FF2B5EF4-FFF2-40B4-BE49-F238E27FC236}">
              <a16:creationId xmlns:a16="http://schemas.microsoft.com/office/drawing/2014/main" id="{49D294EE-2A87-4DCE-B8E9-D520DE3F54BA}"/>
            </a:ext>
          </a:extLst>
        </xdr:cNvPr>
        <xdr:cNvSpPr txBox="1"/>
      </xdr:nvSpPr>
      <xdr:spPr>
        <a:xfrm>
          <a:off x="2113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809" name="テキスト ボックス 808">
          <a:extLst>
            <a:ext uri="{FF2B5EF4-FFF2-40B4-BE49-F238E27FC236}">
              <a16:creationId xmlns:a16="http://schemas.microsoft.com/office/drawing/2014/main" id="{75B2645E-0B93-4F15-8B0E-C6A5DC8DCA75}"/>
            </a:ext>
          </a:extLst>
        </xdr:cNvPr>
        <xdr:cNvSpPr txBox="1"/>
      </xdr:nvSpPr>
      <xdr:spPr>
        <a:xfrm>
          <a:off x="2024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810" name="テキスト ボックス 809">
          <a:extLst>
            <a:ext uri="{FF2B5EF4-FFF2-40B4-BE49-F238E27FC236}">
              <a16:creationId xmlns:a16="http://schemas.microsoft.com/office/drawing/2014/main" id="{B0A4D30B-5C9E-40D1-A50F-3370508A61B0}"/>
            </a:ext>
          </a:extLst>
        </xdr:cNvPr>
        <xdr:cNvSpPr txBox="1"/>
      </xdr:nvSpPr>
      <xdr:spPr>
        <a:xfrm>
          <a:off x="19354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811" name="テキスト ボックス 810">
          <a:extLst>
            <a:ext uri="{FF2B5EF4-FFF2-40B4-BE49-F238E27FC236}">
              <a16:creationId xmlns:a16="http://schemas.microsoft.com/office/drawing/2014/main" id="{69B1780D-069A-495A-BB7C-0D465A465777}"/>
            </a:ext>
          </a:extLst>
        </xdr:cNvPr>
        <xdr:cNvSpPr txBox="1"/>
      </xdr:nvSpPr>
      <xdr:spPr>
        <a:xfrm>
          <a:off x="18465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85</xdr:row>
      <xdr:rowOff>131318</xdr:rowOff>
    </xdr:from>
    <xdr:to>
      <xdr:col>116</xdr:col>
      <xdr:colOff>114300</xdr:colOff>
      <xdr:row>86</xdr:row>
      <xdr:rowOff>61468</xdr:rowOff>
    </xdr:to>
    <xdr:sp macro="" textlink="">
      <xdr:nvSpPr>
        <xdr:cNvPr id="812" name="楕円 811">
          <a:extLst>
            <a:ext uri="{FF2B5EF4-FFF2-40B4-BE49-F238E27FC236}">
              <a16:creationId xmlns:a16="http://schemas.microsoft.com/office/drawing/2014/main" id="{E5AD504C-1CAE-460B-9654-D1D1546C6F14}"/>
            </a:ext>
          </a:extLst>
        </xdr:cNvPr>
        <xdr:cNvSpPr/>
      </xdr:nvSpPr>
      <xdr:spPr>
        <a:xfrm>
          <a:off x="22110700" y="147045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85</xdr:row>
      <xdr:rowOff>46245</xdr:rowOff>
    </xdr:from>
    <xdr:ext cx="469744" cy="259045"/>
    <xdr:sp macro="" textlink="">
      <xdr:nvSpPr>
        <xdr:cNvPr id="813" name="【消防施設】&#10;一人当たり面積該当値テキスト">
          <a:extLst>
            <a:ext uri="{FF2B5EF4-FFF2-40B4-BE49-F238E27FC236}">
              <a16:creationId xmlns:a16="http://schemas.microsoft.com/office/drawing/2014/main" id="{0FA46A25-3749-48E3-8015-03DCA5D7AAA3}"/>
            </a:ext>
          </a:extLst>
        </xdr:cNvPr>
        <xdr:cNvSpPr txBox="1"/>
      </xdr:nvSpPr>
      <xdr:spPr>
        <a:xfrm>
          <a:off x="22199600" y="146194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85</xdr:row>
      <xdr:rowOff>131318</xdr:rowOff>
    </xdr:from>
    <xdr:to>
      <xdr:col>112</xdr:col>
      <xdr:colOff>38100</xdr:colOff>
      <xdr:row>86</xdr:row>
      <xdr:rowOff>61468</xdr:rowOff>
    </xdr:to>
    <xdr:sp macro="" textlink="">
      <xdr:nvSpPr>
        <xdr:cNvPr id="814" name="楕円 813">
          <a:extLst>
            <a:ext uri="{FF2B5EF4-FFF2-40B4-BE49-F238E27FC236}">
              <a16:creationId xmlns:a16="http://schemas.microsoft.com/office/drawing/2014/main" id="{B444D68F-D14D-4401-A6FD-91FF0C537D76}"/>
            </a:ext>
          </a:extLst>
        </xdr:cNvPr>
        <xdr:cNvSpPr/>
      </xdr:nvSpPr>
      <xdr:spPr>
        <a:xfrm>
          <a:off x="21272500" y="147045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86</xdr:row>
      <xdr:rowOff>10668</xdr:rowOff>
    </xdr:from>
    <xdr:to>
      <xdr:col>116</xdr:col>
      <xdr:colOff>63500</xdr:colOff>
      <xdr:row>86</xdr:row>
      <xdr:rowOff>10668</xdr:rowOff>
    </xdr:to>
    <xdr:cxnSp macro="">
      <xdr:nvCxnSpPr>
        <xdr:cNvPr id="815" name="直線コネクタ 814">
          <a:extLst>
            <a:ext uri="{FF2B5EF4-FFF2-40B4-BE49-F238E27FC236}">
              <a16:creationId xmlns:a16="http://schemas.microsoft.com/office/drawing/2014/main" id="{71D0C3D6-BC72-4577-9736-D923EA879F5C}"/>
            </a:ext>
          </a:extLst>
        </xdr:cNvPr>
        <xdr:cNvCxnSpPr/>
      </xdr:nvCxnSpPr>
      <xdr:spPr>
        <a:xfrm>
          <a:off x="21323300" y="14755368"/>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85</xdr:row>
      <xdr:rowOff>131318</xdr:rowOff>
    </xdr:from>
    <xdr:to>
      <xdr:col>107</xdr:col>
      <xdr:colOff>101600</xdr:colOff>
      <xdr:row>86</xdr:row>
      <xdr:rowOff>61468</xdr:rowOff>
    </xdr:to>
    <xdr:sp macro="" textlink="">
      <xdr:nvSpPr>
        <xdr:cNvPr id="816" name="楕円 815">
          <a:extLst>
            <a:ext uri="{FF2B5EF4-FFF2-40B4-BE49-F238E27FC236}">
              <a16:creationId xmlns:a16="http://schemas.microsoft.com/office/drawing/2014/main" id="{6E41B70A-ADF6-46DB-B927-FCBF7CC5BB16}"/>
            </a:ext>
          </a:extLst>
        </xdr:cNvPr>
        <xdr:cNvSpPr/>
      </xdr:nvSpPr>
      <xdr:spPr>
        <a:xfrm>
          <a:off x="20383500" y="147045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86</xdr:row>
      <xdr:rowOff>10668</xdr:rowOff>
    </xdr:from>
    <xdr:to>
      <xdr:col>111</xdr:col>
      <xdr:colOff>177800</xdr:colOff>
      <xdr:row>86</xdr:row>
      <xdr:rowOff>10668</xdr:rowOff>
    </xdr:to>
    <xdr:cxnSp macro="">
      <xdr:nvCxnSpPr>
        <xdr:cNvPr id="817" name="直線コネクタ 816">
          <a:extLst>
            <a:ext uri="{FF2B5EF4-FFF2-40B4-BE49-F238E27FC236}">
              <a16:creationId xmlns:a16="http://schemas.microsoft.com/office/drawing/2014/main" id="{45DD55CC-2358-47E3-88CB-DF5463706227}"/>
            </a:ext>
          </a:extLst>
        </xdr:cNvPr>
        <xdr:cNvCxnSpPr/>
      </xdr:nvCxnSpPr>
      <xdr:spPr>
        <a:xfrm>
          <a:off x="20434300" y="1475536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85</xdr:row>
      <xdr:rowOff>131318</xdr:rowOff>
    </xdr:from>
    <xdr:to>
      <xdr:col>102</xdr:col>
      <xdr:colOff>165100</xdr:colOff>
      <xdr:row>86</xdr:row>
      <xdr:rowOff>61468</xdr:rowOff>
    </xdr:to>
    <xdr:sp macro="" textlink="">
      <xdr:nvSpPr>
        <xdr:cNvPr id="818" name="楕円 817">
          <a:extLst>
            <a:ext uri="{FF2B5EF4-FFF2-40B4-BE49-F238E27FC236}">
              <a16:creationId xmlns:a16="http://schemas.microsoft.com/office/drawing/2014/main" id="{FBC6AEB8-8FE0-440F-BE81-5C9F6AF6BF32}"/>
            </a:ext>
          </a:extLst>
        </xdr:cNvPr>
        <xdr:cNvSpPr/>
      </xdr:nvSpPr>
      <xdr:spPr>
        <a:xfrm>
          <a:off x="19494500" y="147045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86</xdr:row>
      <xdr:rowOff>10668</xdr:rowOff>
    </xdr:from>
    <xdr:to>
      <xdr:col>107</xdr:col>
      <xdr:colOff>50800</xdr:colOff>
      <xdr:row>86</xdr:row>
      <xdr:rowOff>10668</xdr:rowOff>
    </xdr:to>
    <xdr:cxnSp macro="">
      <xdr:nvCxnSpPr>
        <xdr:cNvPr id="819" name="直線コネクタ 818">
          <a:extLst>
            <a:ext uri="{FF2B5EF4-FFF2-40B4-BE49-F238E27FC236}">
              <a16:creationId xmlns:a16="http://schemas.microsoft.com/office/drawing/2014/main" id="{22171A93-3384-4E66-A933-E5BDEEEB3512}"/>
            </a:ext>
          </a:extLst>
        </xdr:cNvPr>
        <xdr:cNvCxnSpPr/>
      </xdr:nvCxnSpPr>
      <xdr:spPr>
        <a:xfrm>
          <a:off x="19545300" y="1475536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85</xdr:row>
      <xdr:rowOff>131318</xdr:rowOff>
    </xdr:from>
    <xdr:to>
      <xdr:col>98</xdr:col>
      <xdr:colOff>38100</xdr:colOff>
      <xdr:row>86</xdr:row>
      <xdr:rowOff>61468</xdr:rowOff>
    </xdr:to>
    <xdr:sp macro="" textlink="">
      <xdr:nvSpPr>
        <xdr:cNvPr id="820" name="楕円 819">
          <a:extLst>
            <a:ext uri="{FF2B5EF4-FFF2-40B4-BE49-F238E27FC236}">
              <a16:creationId xmlns:a16="http://schemas.microsoft.com/office/drawing/2014/main" id="{86659BDA-513C-45C4-A863-8E6526EDFC68}"/>
            </a:ext>
          </a:extLst>
        </xdr:cNvPr>
        <xdr:cNvSpPr/>
      </xdr:nvSpPr>
      <xdr:spPr>
        <a:xfrm>
          <a:off x="18605500" y="147045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86</xdr:row>
      <xdr:rowOff>10668</xdr:rowOff>
    </xdr:from>
    <xdr:to>
      <xdr:col>102</xdr:col>
      <xdr:colOff>114300</xdr:colOff>
      <xdr:row>86</xdr:row>
      <xdr:rowOff>10668</xdr:rowOff>
    </xdr:to>
    <xdr:cxnSp macro="">
      <xdr:nvCxnSpPr>
        <xdr:cNvPr id="821" name="直線コネクタ 820">
          <a:extLst>
            <a:ext uri="{FF2B5EF4-FFF2-40B4-BE49-F238E27FC236}">
              <a16:creationId xmlns:a16="http://schemas.microsoft.com/office/drawing/2014/main" id="{6B98A314-3B19-470E-B854-C31038B15476}"/>
            </a:ext>
          </a:extLst>
        </xdr:cNvPr>
        <xdr:cNvCxnSpPr/>
      </xdr:nvCxnSpPr>
      <xdr:spPr>
        <a:xfrm>
          <a:off x="18656300" y="1475536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82</xdr:row>
      <xdr:rowOff>151147</xdr:rowOff>
    </xdr:from>
    <xdr:ext cx="469744" cy="259045"/>
    <xdr:sp macro="" textlink="">
      <xdr:nvSpPr>
        <xdr:cNvPr id="822" name="n_1aveValue【消防施設】&#10;一人当たり面積">
          <a:extLst>
            <a:ext uri="{FF2B5EF4-FFF2-40B4-BE49-F238E27FC236}">
              <a16:creationId xmlns:a16="http://schemas.microsoft.com/office/drawing/2014/main" id="{DDE97A72-7E1C-4869-8D5E-EDA0D2ADFEEB}"/>
            </a:ext>
          </a:extLst>
        </xdr:cNvPr>
        <xdr:cNvSpPr txBox="1"/>
      </xdr:nvSpPr>
      <xdr:spPr>
        <a:xfrm>
          <a:off x="21075727" y="142100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82</xdr:row>
      <xdr:rowOff>160290</xdr:rowOff>
    </xdr:from>
    <xdr:ext cx="469744" cy="259045"/>
    <xdr:sp macro="" textlink="">
      <xdr:nvSpPr>
        <xdr:cNvPr id="823" name="n_2aveValue【消防施設】&#10;一人当たり面積">
          <a:extLst>
            <a:ext uri="{FF2B5EF4-FFF2-40B4-BE49-F238E27FC236}">
              <a16:creationId xmlns:a16="http://schemas.microsoft.com/office/drawing/2014/main" id="{214C20D6-7E84-4A94-A95D-E5B028FB055F}"/>
            </a:ext>
          </a:extLst>
        </xdr:cNvPr>
        <xdr:cNvSpPr txBox="1"/>
      </xdr:nvSpPr>
      <xdr:spPr>
        <a:xfrm>
          <a:off x="20199427" y="142191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82</xdr:row>
      <xdr:rowOff>155719</xdr:rowOff>
    </xdr:from>
    <xdr:ext cx="469744" cy="259045"/>
    <xdr:sp macro="" textlink="">
      <xdr:nvSpPr>
        <xdr:cNvPr id="824" name="n_3aveValue【消防施設】&#10;一人当たり面積">
          <a:extLst>
            <a:ext uri="{FF2B5EF4-FFF2-40B4-BE49-F238E27FC236}">
              <a16:creationId xmlns:a16="http://schemas.microsoft.com/office/drawing/2014/main" id="{A2348977-1259-4720-AD41-56CB087C3092}"/>
            </a:ext>
          </a:extLst>
        </xdr:cNvPr>
        <xdr:cNvSpPr txBox="1"/>
      </xdr:nvSpPr>
      <xdr:spPr>
        <a:xfrm>
          <a:off x="19310427" y="142146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82</xdr:row>
      <xdr:rowOff>169435</xdr:rowOff>
    </xdr:from>
    <xdr:ext cx="469744" cy="259045"/>
    <xdr:sp macro="" textlink="">
      <xdr:nvSpPr>
        <xdr:cNvPr id="825" name="n_4aveValue【消防施設】&#10;一人当たり面積">
          <a:extLst>
            <a:ext uri="{FF2B5EF4-FFF2-40B4-BE49-F238E27FC236}">
              <a16:creationId xmlns:a16="http://schemas.microsoft.com/office/drawing/2014/main" id="{857F4399-FC5D-413B-85E1-636AE61DCCFC}"/>
            </a:ext>
          </a:extLst>
        </xdr:cNvPr>
        <xdr:cNvSpPr txBox="1"/>
      </xdr:nvSpPr>
      <xdr:spPr>
        <a:xfrm>
          <a:off x="18421427" y="142283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86</xdr:row>
      <xdr:rowOff>52595</xdr:rowOff>
    </xdr:from>
    <xdr:ext cx="469744" cy="259045"/>
    <xdr:sp macro="" textlink="">
      <xdr:nvSpPr>
        <xdr:cNvPr id="826" name="n_1mainValue【消防施設】&#10;一人当たり面積">
          <a:extLst>
            <a:ext uri="{FF2B5EF4-FFF2-40B4-BE49-F238E27FC236}">
              <a16:creationId xmlns:a16="http://schemas.microsoft.com/office/drawing/2014/main" id="{14149466-C959-48F5-B31D-3D90E5E59CAC}"/>
            </a:ext>
          </a:extLst>
        </xdr:cNvPr>
        <xdr:cNvSpPr txBox="1"/>
      </xdr:nvSpPr>
      <xdr:spPr>
        <a:xfrm>
          <a:off x="21075727" y="147972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86</xdr:row>
      <xdr:rowOff>52595</xdr:rowOff>
    </xdr:from>
    <xdr:ext cx="469744" cy="259045"/>
    <xdr:sp macro="" textlink="">
      <xdr:nvSpPr>
        <xdr:cNvPr id="827" name="n_2mainValue【消防施設】&#10;一人当たり面積">
          <a:extLst>
            <a:ext uri="{FF2B5EF4-FFF2-40B4-BE49-F238E27FC236}">
              <a16:creationId xmlns:a16="http://schemas.microsoft.com/office/drawing/2014/main" id="{753ACBF1-F045-4D0D-8FCD-62A6DA207849}"/>
            </a:ext>
          </a:extLst>
        </xdr:cNvPr>
        <xdr:cNvSpPr txBox="1"/>
      </xdr:nvSpPr>
      <xdr:spPr>
        <a:xfrm>
          <a:off x="20199427" y="147972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86</xdr:row>
      <xdr:rowOff>52595</xdr:rowOff>
    </xdr:from>
    <xdr:ext cx="469744" cy="259045"/>
    <xdr:sp macro="" textlink="">
      <xdr:nvSpPr>
        <xdr:cNvPr id="828" name="n_3mainValue【消防施設】&#10;一人当たり面積">
          <a:extLst>
            <a:ext uri="{FF2B5EF4-FFF2-40B4-BE49-F238E27FC236}">
              <a16:creationId xmlns:a16="http://schemas.microsoft.com/office/drawing/2014/main" id="{B41805D0-DEAE-41DD-A983-480C8A59EC00}"/>
            </a:ext>
          </a:extLst>
        </xdr:cNvPr>
        <xdr:cNvSpPr txBox="1"/>
      </xdr:nvSpPr>
      <xdr:spPr>
        <a:xfrm>
          <a:off x="19310427" y="147972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86</xdr:row>
      <xdr:rowOff>52595</xdr:rowOff>
    </xdr:from>
    <xdr:ext cx="469744" cy="259045"/>
    <xdr:sp macro="" textlink="">
      <xdr:nvSpPr>
        <xdr:cNvPr id="829" name="n_4mainValue【消防施設】&#10;一人当たり面積">
          <a:extLst>
            <a:ext uri="{FF2B5EF4-FFF2-40B4-BE49-F238E27FC236}">
              <a16:creationId xmlns:a16="http://schemas.microsoft.com/office/drawing/2014/main" id="{ACCAAFE5-FCF4-42E8-A883-329DC094BF37}"/>
            </a:ext>
          </a:extLst>
        </xdr:cNvPr>
        <xdr:cNvSpPr txBox="1"/>
      </xdr:nvSpPr>
      <xdr:spPr>
        <a:xfrm>
          <a:off x="18421427" y="147972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830" name="正方形/長方形 829">
          <a:extLst>
            <a:ext uri="{FF2B5EF4-FFF2-40B4-BE49-F238E27FC236}">
              <a16:creationId xmlns:a16="http://schemas.microsoft.com/office/drawing/2014/main" id="{64D8A740-9CA6-403E-879A-72D76652ECF0}"/>
            </a:ext>
          </a:extLst>
        </xdr:cNvPr>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831" name="正方形/長方形 830">
          <a:extLst>
            <a:ext uri="{FF2B5EF4-FFF2-40B4-BE49-F238E27FC236}">
              <a16:creationId xmlns:a16="http://schemas.microsoft.com/office/drawing/2014/main" id="{72C57121-911C-494B-8F0F-905CFF502757}"/>
            </a:ext>
          </a:extLst>
        </xdr:cNvPr>
        <xdr:cNvSpPr/>
      </xdr:nvSpPr>
      <xdr:spPr>
        <a:xfrm>
          <a:off x="12573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832" name="正方形/長方形 831">
          <a:extLst>
            <a:ext uri="{FF2B5EF4-FFF2-40B4-BE49-F238E27FC236}">
              <a16:creationId xmlns:a16="http://schemas.microsoft.com/office/drawing/2014/main" id="{AC9559EE-3D57-49E0-B364-C1346626F1EF}"/>
            </a:ext>
          </a:extLst>
        </xdr:cNvPr>
        <xdr:cNvSpPr/>
      </xdr:nvSpPr>
      <xdr:spPr>
        <a:xfrm>
          <a:off x="12573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88/107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833" name="正方形/長方形 832">
          <a:extLst>
            <a:ext uri="{FF2B5EF4-FFF2-40B4-BE49-F238E27FC236}">
              <a16:creationId xmlns:a16="http://schemas.microsoft.com/office/drawing/2014/main" id="{AE1FF132-768F-456B-8CBD-98504C3797F0}"/>
            </a:ext>
          </a:extLst>
        </xdr:cNvPr>
        <xdr:cNvSpPr/>
      </xdr:nvSpPr>
      <xdr:spPr>
        <a:xfrm>
          <a:off x="135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834" name="正方形/長方形 833">
          <a:extLst>
            <a:ext uri="{FF2B5EF4-FFF2-40B4-BE49-F238E27FC236}">
              <a16:creationId xmlns:a16="http://schemas.microsoft.com/office/drawing/2014/main" id="{557F56B1-78EB-4A0E-8E89-93AE4986D439}"/>
            </a:ext>
          </a:extLst>
        </xdr:cNvPr>
        <xdr:cNvSpPr/>
      </xdr:nvSpPr>
      <xdr:spPr>
        <a:xfrm>
          <a:off x="135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835" name="正方形/長方形 834">
          <a:extLst>
            <a:ext uri="{FF2B5EF4-FFF2-40B4-BE49-F238E27FC236}">
              <a16:creationId xmlns:a16="http://schemas.microsoft.com/office/drawing/2014/main" id="{65FB2AAF-C2EA-4725-9100-4F1FD5BB38DC}"/>
            </a:ext>
          </a:extLst>
        </xdr:cNvPr>
        <xdr:cNvSpPr/>
      </xdr:nvSpPr>
      <xdr:spPr>
        <a:xfrm>
          <a:off x="14732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836" name="正方形/長方形 835">
          <a:extLst>
            <a:ext uri="{FF2B5EF4-FFF2-40B4-BE49-F238E27FC236}">
              <a16:creationId xmlns:a16="http://schemas.microsoft.com/office/drawing/2014/main" id="{811491BE-9D7E-405C-8B93-182680CDE897}"/>
            </a:ext>
          </a:extLst>
        </xdr:cNvPr>
        <xdr:cNvSpPr/>
      </xdr:nvSpPr>
      <xdr:spPr>
        <a:xfrm>
          <a:off x="14732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837" name="正方形/長方形 836">
          <a:extLst>
            <a:ext uri="{FF2B5EF4-FFF2-40B4-BE49-F238E27FC236}">
              <a16:creationId xmlns:a16="http://schemas.microsoft.com/office/drawing/2014/main" id="{53F6694F-98EF-45AD-8F13-C1DA78DD3561}"/>
            </a:ext>
          </a:extLst>
        </xdr:cNvPr>
        <xdr:cNvSpPr/>
      </xdr:nvSpPr>
      <xdr:spPr>
        <a:xfrm>
          <a:off x="12446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838" name="テキスト ボックス 837">
          <a:extLst>
            <a:ext uri="{FF2B5EF4-FFF2-40B4-BE49-F238E27FC236}">
              <a16:creationId xmlns:a16="http://schemas.microsoft.com/office/drawing/2014/main" id="{1FC3C290-6453-47BC-99F7-88EFE8286FE3}"/>
            </a:ext>
          </a:extLst>
        </xdr:cNvPr>
        <xdr:cNvSpPr txBox="1"/>
      </xdr:nvSpPr>
      <xdr:spPr>
        <a:xfrm>
          <a:off x="12407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839" name="直線コネクタ 838">
          <a:extLst>
            <a:ext uri="{FF2B5EF4-FFF2-40B4-BE49-F238E27FC236}">
              <a16:creationId xmlns:a16="http://schemas.microsoft.com/office/drawing/2014/main" id="{9F844EB2-ED8D-4F0B-9447-778557A69036}"/>
            </a:ext>
          </a:extLst>
        </xdr:cNvPr>
        <xdr:cNvCxnSpPr/>
      </xdr:nvCxnSpPr>
      <xdr:spPr>
        <a:xfrm>
          <a:off x="12446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840" name="テキスト ボックス 839">
          <a:extLst>
            <a:ext uri="{FF2B5EF4-FFF2-40B4-BE49-F238E27FC236}">
              <a16:creationId xmlns:a16="http://schemas.microsoft.com/office/drawing/2014/main" id="{1B109041-28F4-4D03-937A-5C47879DA50C}"/>
            </a:ext>
          </a:extLst>
        </xdr:cNvPr>
        <xdr:cNvSpPr txBox="1"/>
      </xdr:nvSpPr>
      <xdr:spPr>
        <a:xfrm>
          <a:off x="11978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109</xdr:row>
      <xdr:rowOff>35379</xdr:rowOff>
    </xdr:from>
    <xdr:to>
      <xdr:col>89</xdr:col>
      <xdr:colOff>177800</xdr:colOff>
      <xdr:row>109</xdr:row>
      <xdr:rowOff>35379</xdr:rowOff>
    </xdr:to>
    <xdr:cxnSp macro="">
      <xdr:nvCxnSpPr>
        <xdr:cNvPr id="841" name="直線コネクタ 840">
          <a:extLst>
            <a:ext uri="{FF2B5EF4-FFF2-40B4-BE49-F238E27FC236}">
              <a16:creationId xmlns:a16="http://schemas.microsoft.com/office/drawing/2014/main" id="{21F50792-5623-4E9B-85A5-53B5CB2C69C7}"/>
            </a:ext>
          </a:extLst>
        </xdr:cNvPr>
        <xdr:cNvCxnSpPr/>
      </xdr:nvCxnSpPr>
      <xdr:spPr>
        <a:xfrm>
          <a:off x="12446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64606</xdr:rowOff>
    </xdr:from>
    <xdr:ext cx="467179" cy="259045"/>
    <xdr:sp macro="" textlink="">
      <xdr:nvSpPr>
        <xdr:cNvPr id="842" name="テキスト ボックス 841">
          <a:extLst>
            <a:ext uri="{FF2B5EF4-FFF2-40B4-BE49-F238E27FC236}">
              <a16:creationId xmlns:a16="http://schemas.microsoft.com/office/drawing/2014/main" id="{2002B4B2-82D3-4D83-851F-CFD65C94CCD8}"/>
            </a:ext>
          </a:extLst>
        </xdr:cNvPr>
        <xdr:cNvSpPr txBox="1"/>
      </xdr:nvSpPr>
      <xdr:spPr>
        <a:xfrm>
          <a:off x="11978821" y="1858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107</xdr:row>
      <xdr:rowOff>51707</xdr:rowOff>
    </xdr:from>
    <xdr:to>
      <xdr:col>89</xdr:col>
      <xdr:colOff>177800</xdr:colOff>
      <xdr:row>107</xdr:row>
      <xdr:rowOff>51707</xdr:rowOff>
    </xdr:to>
    <xdr:cxnSp macro="">
      <xdr:nvCxnSpPr>
        <xdr:cNvPr id="843" name="直線コネクタ 842">
          <a:extLst>
            <a:ext uri="{FF2B5EF4-FFF2-40B4-BE49-F238E27FC236}">
              <a16:creationId xmlns:a16="http://schemas.microsoft.com/office/drawing/2014/main" id="{5A39A812-31D6-4CF2-B290-AAFEBC8E69D6}"/>
            </a:ext>
          </a:extLst>
        </xdr:cNvPr>
        <xdr:cNvCxnSpPr/>
      </xdr:nvCxnSpPr>
      <xdr:spPr>
        <a:xfrm>
          <a:off x="12446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106</xdr:row>
      <xdr:rowOff>80934</xdr:rowOff>
    </xdr:from>
    <xdr:ext cx="403059" cy="259045"/>
    <xdr:sp macro="" textlink="">
      <xdr:nvSpPr>
        <xdr:cNvPr id="844" name="テキスト ボックス 843">
          <a:extLst>
            <a:ext uri="{FF2B5EF4-FFF2-40B4-BE49-F238E27FC236}">
              <a16:creationId xmlns:a16="http://schemas.microsoft.com/office/drawing/2014/main" id="{D71B4AA8-E581-414C-A1D2-A6CFBF001290}"/>
            </a:ext>
          </a:extLst>
        </xdr:cNvPr>
        <xdr:cNvSpPr txBox="1"/>
      </xdr:nvSpPr>
      <xdr:spPr>
        <a:xfrm>
          <a:off x="12042941" y="1825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105</xdr:row>
      <xdr:rowOff>68036</xdr:rowOff>
    </xdr:from>
    <xdr:to>
      <xdr:col>89</xdr:col>
      <xdr:colOff>177800</xdr:colOff>
      <xdr:row>105</xdr:row>
      <xdr:rowOff>68036</xdr:rowOff>
    </xdr:to>
    <xdr:cxnSp macro="">
      <xdr:nvCxnSpPr>
        <xdr:cNvPr id="845" name="直線コネクタ 844">
          <a:extLst>
            <a:ext uri="{FF2B5EF4-FFF2-40B4-BE49-F238E27FC236}">
              <a16:creationId xmlns:a16="http://schemas.microsoft.com/office/drawing/2014/main" id="{D952EC43-01B1-4078-948E-15278317A7FC}"/>
            </a:ext>
          </a:extLst>
        </xdr:cNvPr>
        <xdr:cNvCxnSpPr/>
      </xdr:nvCxnSpPr>
      <xdr:spPr>
        <a:xfrm>
          <a:off x="12446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104</xdr:row>
      <xdr:rowOff>97263</xdr:rowOff>
    </xdr:from>
    <xdr:ext cx="403059" cy="259045"/>
    <xdr:sp macro="" textlink="">
      <xdr:nvSpPr>
        <xdr:cNvPr id="846" name="テキスト ボックス 845">
          <a:extLst>
            <a:ext uri="{FF2B5EF4-FFF2-40B4-BE49-F238E27FC236}">
              <a16:creationId xmlns:a16="http://schemas.microsoft.com/office/drawing/2014/main" id="{7656482D-B117-4A05-BF90-0E9BA076630E}"/>
            </a:ext>
          </a:extLst>
        </xdr:cNvPr>
        <xdr:cNvSpPr txBox="1"/>
      </xdr:nvSpPr>
      <xdr:spPr>
        <a:xfrm>
          <a:off x="12042941" y="1792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103</xdr:row>
      <xdr:rowOff>84364</xdr:rowOff>
    </xdr:from>
    <xdr:to>
      <xdr:col>89</xdr:col>
      <xdr:colOff>177800</xdr:colOff>
      <xdr:row>103</xdr:row>
      <xdr:rowOff>84364</xdr:rowOff>
    </xdr:to>
    <xdr:cxnSp macro="">
      <xdr:nvCxnSpPr>
        <xdr:cNvPr id="847" name="直線コネクタ 846">
          <a:extLst>
            <a:ext uri="{FF2B5EF4-FFF2-40B4-BE49-F238E27FC236}">
              <a16:creationId xmlns:a16="http://schemas.microsoft.com/office/drawing/2014/main" id="{BA17D859-46F0-4021-82E8-ED30E49961FA}"/>
            </a:ext>
          </a:extLst>
        </xdr:cNvPr>
        <xdr:cNvCxnSpPr/>
      </xdr:nvCxnSpPr>
      <xdr:spPr>
        <a:xfrm>
          <a:off x="12446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102</xdr:row>
      <xdr:rowOff>113591</xdr:rowOff>
    </xdr:from>
    <xdr:ext cx="403059" cy="259045"/>
    <xdr:sp macro="" textlink="">
      <xdr:nvSpPr>
        <xdr:cNvPr id="848" name="テキスト ボックス 847">
          <a:extLst>
            <a:ext uri="{FF2B5EF4-FFF2-40B4-BE49-F238E27FC236}">
              <a16:creationId xmlns:a16="http://schemas.microsoft.com/office/drawing/2014/main" id="{5D46C980-88E7-4760-9639-7195A5282BF2}"/>
            </a:ext>
          </a:extLst>
        </xdr:cNvPr>
        <xdr:cNvSpPr txBox="1"/>
      </xdr:nvSpPr>
      <xdr:spPr>
        <a:xfrm>
          <a:off x="12042941" y="1760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100693</xdr:rowOff>
    </xdr:from>
    <xdr:to>
      <xdr:col>89</xdr:col>
      <xdr:colOff>177800</xdr:colOff>
      <xdr:row>101</xdr:row>
      <xdr:rowOff>100693</xdr:rowOff>
    </xdr:to>
    <xdr:cxnSp macro="">
      <xdr:nvCxnSpPr>
        <xdr:cNvPr id="849" name="直線コネクタ 848">
          <a:extLst>
            <a:ext uri="{FF2B5EF4-FFF2-40B4-BE49-F238E27FC236}">
              <a16:creationId xmlns:a16="http://schemas.microsoft.com/office/drawing/2014/main" id="{C81B8E4D-44E8-4F04-92DE-6A600AC15E0D}"/>
            </a:ext>
          </a:extLst>
        </xdr:cNvPr>
        <xdr:cNvCxnSpPr/>
      </xdr:nvCxnSpPr>
      <xdr:spPr>
        <a:xfrm>
          <a:off x="12446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100</xdr:row>
      <xdr:rowOff>129920</xdr:rowOff>
    </xdr:from>
    <xdr:ext cx="403059" cy="259045"/>
    <xdr:sp macro="" textlink="">
      <xdr:nvSpPr>
        <xdr:cNvPr id="850" name="テキスト ボックス 849">
          <a:extLst>
            <a:ext uri="{FF2B5EF4-FFF2-40B4-BE49-F238E27FC236}">
              <a16:creationId xmlns:a16="http://schemas.microsoft.com/office/drawing/2014/main" id="{FFCC46D1-56B7-4530-BC36-B306C6593813}"/>
            </a:ext>
          </a:extLst>
        </xdr:cNvPr>
        <xdr:cNvSpPr txBox="1"/>
      </xdr:nvSpPr>
      <xdr:spPr>
        <a:xfrm>
          <a:off x="12042941" y="1727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99</xdr:row>
      <xdr:rowOff>117021</xdr:rowOff>
    </xdr:from>
    <xdr:to>
      <xdr:col>89</xdr:col>
      <xdr:colOff>177800</xdr:colOff>
      <xdr:row>99</xdr:row>
      <xdr:rowOff>117021</xdr:rowOff>
    </xdr:to>
    <xdr:cxnSp macro="">
      <xdr:nvCxnSpPr>
        <xdr:cNvPr id="851" name="直線コネクタ 850">
          <a:extLst>
            <a:ext uri="{FF2B5EF4-FFF2-40B4-BE49-F238E27FC236}">
              <a16:creationId xmlns:a16="http://schemas.microsoft.com/office/drawing/2014/main" id="{1F41543F-F835-4EBD-8A8C-6E6F862A4275}"/>
            </a:ext>
          </a:extLst>
        </xdr:cNvPr>
        <xdr:cNvCxnSpPr/>
      </xdr:nvCxnSpPr>
      <xdr:spPr>
        <a:xfrm>
          <a:off x="12446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98</xdr:row>
      <xdr:rowOff>146248</xdr:rowOff>
    </xdr:from>
    <xdr:ext cx="338939" cy="259045"/>
    <xdr:sp macro="" textlink="">
      <xdr:nvSpPr>
        <xdr:cNvPr id="852" name="テキスト ボックス 851">
          <a:extLst>
            <a:ext uri="{FF2B5EF4-FFF2-40B4-BE49-F238E27FC236}">
              <a16:creationId xmlns:a16="http://schemas.microsoft.com/office/drawing/2014/main" id="{0550315D-55C1-4B4D-A9A0-EF58BEB17A51}"/>
            </a:ext>
          </a:extLst>
        </xdr:cNvPr>
        <xdr:cNvSpPr txBox="1"/>
      </xdr:nvSpPr>
      <xdr:spPr>
        <a:xfrm>
          <a:off x="12107061" y="1694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853" name="直線コネクタ 852">
          <a:extLst>
            <a:ext uri="{FF2B5EF4-FFF2-40B4-BE49-F238E27FC236}">
              <a16:creationId xmlns:a16="http://schemas.microsoft.com/office/drawing/2014/main" id="{A3F6022C-B893-4F24-895B-A2946DC589EF}"/>
            </a:ext>
          </a:extLst>
        </xdr:cNvPr>
        <xdr:cNvCxnSpPr/>
      </xdr:nvCxnSpPr>
      <xdr:spPr>
        <a:xfrm>
          <a:off x="12446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97</xdr:row>
      <xdr:rowOff>133350</xdr:rowOff>
    </xdr:from>
    <xdr:to>
      <xdr:col>90</xdr:col>
      <xdr:colOff>25400</xdr:colOff>
      <xdr:row>111</xdr:row>
      <xdr:rowOff>19050</xdr:rowOff>
    </xdr:to>
    <xdr:sp macro="" textlink="">
      <xdr:nvSpPr>
        <xdr:cNvPr id="854" name="【庁舎】&#10;有形固定資産減価償却率グラフ枠">
          <a:extLst>
            <a:ext uri="{FF2B5EF4-FFF2-40B4-BE49-F238E27FC236}">
              <a16:creationId xmlns:a16="http://schemas.microsoft.com/office/drawing/2014/main" id="{12DC6037-1231-4F27-8689-9F2897E45391}"/>
            </a:ext>
          </a:extLst>
        </xdr:cNvPr>
        <xdr:cNvSpPr/>
      </xdr:nvSpPr>
      <xdr:spPr>
        <a:xfrm>
          <a:off x="12446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100</xdr:row>
      <xdr:rowOff>15784</xdr:rowOff>
    </xdr:from>
    <xdr:to>
      <xdr:col>85</xdr:col>
      <xdr:colOff>126364</xdr:colOff>
      <xdr:row>108</xdr:row>
      <xdr:rowOff>102326</xdr:rowOff>
    </xdr:to>
    <xdr:cxnSp macro="">
      <xdr:nvCxnSpPr>
        <xdr:cNvPr id="855" name="直線コネクタ 854">
          <a:extLst>
            <a:ext uri="{FF2B5EF4-FFF2-40B4-BE49-F238E27FC236}">
              <a16:creationId xmlns:a16="http://schemas.microsoft.com/office/drawing/2014/main" id="{F727FFC7-F7EF-4573-8394-BF9E56A4B99E}"/>
            </a:ext>
          </a:extLst>
        </xdr:cNvPr>
        <xdr:cNvCxnSpPr/>
      </xdr:nvCxnSpPr>
      <xdr:spPr>
        <a:xfrm flipV="1">
          <a:off x="16318864" y="17160784"/>
          <a:ext cx="0" cy="145814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108</xdr:row>
      <xdr:rowOff>106153</xdr:rowOff>
    </xdr:from>
    <xdr:ext cx="405111" cy="259045"/>
    <xdr:sp macro="" textlink="">
      <xdr:nvSpPr>
        <xdr:cNvPr id="856" name="【庁舎】&#10;有形固定資産減価償却率最小値テキスト">
          <a:extLst>
            <a:ext uri="{FF2B5EF4-FFF2-40B4-BE49-F238E27FC236}">
              <a16:creationId xmlns:a16="http://schemas.microsoft.com/office/drawing/2014/main" id="{4BE3BBE6-85A5-4948-904E-88D9B8E5A63C}"/>
            </a:ext>
          </a:extLst>
        </xdr:cNvPr>
        <xdr:cNvSpPr txBox="1"/>
      </xdr:nvSpPr>
      <xdr:spPr>
        <a:xfrm>
          <a:off x="16357600" y="1862275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93.6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108</xdr:row>
      <xdr:rowOff>102326</xdr:rowOff>
    </xdr:from>
    <xdr:to>
      <xdr:col>86</xdr:col>
      <xdr:colOff>25400</xdr:colOff>
      <xdr:row>108</xdr:row>
      <xdr:rowOff>102326</xdr:rowOff>
    </xdr:to>
    <xdr:cxnSp macro="">
      <xdr:nvCxnSpPr>
        <xdr:cNvPr id="857" name="直線コネクタ 856">
          <a:extLst>
            <a:ext uri="{FF2B5EF4-FFF2-40B4-BE49-F238E27FC236}">
              <a16:creationId xmlns:a16="http://schemas.microsoft.com/office/drawing/2014/main" id="{EE3292F8-C745-4799-8129-3B186BE04F5C}"/>
            </a:ext>
          </a:extLst>
        </xdr:cNvPr>
        <xdr:cNvCxnSpPr/>
      </xdr:nvCxnSpPr>
      <xdr:spPr>
        <a:xfrm>
          <a:off x="16230600" y="1861892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98</xdr:row>
      <xdr:rowOff>133911</xdr:rowOff>
    </xdr:from>
    <xdr:ext cx="340478" cy="259045"/>
    <xdr:sp macro="" textlink="">
      <xdr:nvSpPr>
        <xdr:cNvPr id="858" name="【庁舎】&#10;有形固定資産減価償却率最大値テキスト">
          <a:extLst>
            <a:ext uri="{FF2B5EF4-FFF2-40B4-BE49-F238E27FC236}">
              <a16:creationId xmlns:a16="http://schemas.microsoft.com/office/drawing/2014/main" id="{7184AA3A-69F8-4199-860F-E9EF8532ED9D}"/>
            </a:ext>
          </a:extLst>
        </xdr:cNvPr>
        <xdr:cNvSpPr txBox="1"/>
      </xdr:nvSpPr>
      <xdr:spPr>
        <a:xfrm>
          <a:off x="16357600" y="16936011"/>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100</xdr:row>
      <xdr:rowOff>15784</xdr:rowOff>
    </xdr:from>
    <xdr:to>
      <xdr:col>86</xdr:col>
      <xdr:colOff>25400</xdr:colOff>
      <xdr:row>100</xdr:row>
      <xdr:rowOff>15784</xdr:rowOff>
    </xdr:to>
    <xdr:cxnSp macro="">
      <xdr:nvCxnSpPr>
        <xdr:cNvPr id="859" name="直線コネクタ 858">
          <a:extLst>
            <a:ext uri="{FF2B5EF4-FFF2-40B4-BE49-F238E27FC236}">
              <a16:creationId xmlns:a16="http://schemas.microsoft.com/office/drawing/2014/main" id="{E4344836-4F58-46B5-B946-DBB07210AEA0}"/>
            </a:ext>
          </a:extLst>
        </xdr:cNvPr>
        <xdr:cNvCxnSpPr/>
      </xdr:nvCxnSpPr>
      <xdr:spPr>
        <a:xfrm>
          <a:off x="16230600" y="1716078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103</xdr:row>
      <xdr:rowOff>31948</xdr:rowOff>
    </xdr:from>
    <xdr:ext cx="405111" cy="259045"/>
    <xdr:sp macro="" textlink="">
      <xdr:nvSpPr>
        <xdr:cNvPr id="860" name="【庁舎】&#10;有形固定資産減価償却率平均値テキスト">
          <a:extLst>
            <a:ext uri="{FF2B5EF4-FFF2-40B4-BE49-F238E27FC236}">
              <a16:creationId xmlns:a16="http://schemas.microsoft.com/office/drawing/2014/main" id="{3F1CE52E-87EE-42A2-833B-9717FEAB45C6}"/>
            </a:ext>
          </a:extLst>
        </xdr:cNvPr>
        <xdr:cNvSpPr txBox="1"/>
      </xdr:nvSpPr>
      <xdr:spPr>
        <a:xfrm>
          <a:off x="16357600" y="17691298"/>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104</xdr:row>
      <xdr:rowOff>9071</xdr:rowOff>
    </xdr:from>
    <xdr:to>
      <xdr:col>85</xdr:col>
      <xdr:colOff>177800</xdr:colOff>
      <xdr:row>104</xdr:row>
      <xdr:rowOff>110671</xdr:rowOff>
    </xdr:to>
    <xdr:sp macro="" textlink="">
      <xdr:nvSpPr>
        <xdr:cNvPr id="861" name="フローチャート: 判断 860">
          <a:extLst>
            <a:ext uri="{FF2B5EF4-FFF2-40B4-BE49-F238E27FC236}">
              <a16:creationId xmlns:a16="http://schemas.microsoft.com/office/drawing/2014/main" id="{BB44F4CC-3A7D-479C-8F79-D6227BCAE830}"/>
            </a:ext>
          </a:extLst>
        </xdr:cNvPr>
        <xdr:cNvSpPr/>
      </xdr:nvSpPr>
      <xdr:spPr>
        <a:xfrm>
          <a:off x="16268700" y="178398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103</xdr:row>
      <xdr:rowOff>165826</xdr:rowOff>
    </xdr:from>
    <xdr:to>
      <xdr:col>81</xdr:col>
      <xdr:colOff>101600</xdr:colOff>
      <xdr:row>104</xdr:row>
      <xdr:rowOff>95976</xdr:rowOff>
    </xdr:to>
    <xdr:sp macro="" textlink="">
      <xdr:nvSpPr>
        <xdr:cNvPr id="862" name="フローチャート: 判断 861">
          <a:extLst>
            <a:ext uri="{FF2B5EF4-FFF2-40B4-BE49-F238E27FC236}">
              <a16:creationId xmlns:a16="http://schemas.microsoft.com/office/drawing/2014/main" id="{E42702DD-958D-41BF-BD7F-16C52655C68D}"/>
            </a:ext>
          </a:extLst>
        </xdr:cNvPr>
        <xdr:cNvSpPr/>
      </xdr:nvSpPr>
      <xdr:spPr>
        <a:xfrm>
          <a:off x="15430500" y="178251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104</xdr:row>
      <xdr:rowOff>12337</xdr:rowOff>
    </xdr:from>
    <xdr:to>
      <xdr:col>76</xdr:col>
      <xdr:colOff>165100</xdr:colOff>
      <xdr:row>104</xdr:row>
      <xdr:rowOff>113937</xdr:rowOff>
    </xdr:to>
    <xdr:sp macro="" textlink="">
      <xdr:nvSpPr>
        <xdr:cNvPr id="863" name="フローチャート: 判断 862">
          <a:extLst>
            <a:ext uri="{FF2B5EF4-FFF2-40B4-BE49-F238E27FC236}">
              <a16:creationId xmlns:a16="http://schemas.microsoft.com/office/drawing/2014/main" id="{A261E99A-1A30-47E6-8237-0717F41D7EE9}"/>
            </a:ext>
          </a:extLst>
        </xdr:cNvPr>
        <xdr:cNvSpPr/>
      </xdr:nvSpPr>
      <xdr:spPr>
        <a:xfrm>
          <a:off x="14541500" y="178431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104</xdr:row>
      <xdr:rowOff>41729</xdr:rowOff>
    </xdr:from>
    <xdr:to>
      <xdr:col>72</xdr:col>
      <xdr:colOff>38100</xdr:colOff>
      <xdr:row>104</xdr:row>
      <xdr:rowOff>143329</xdr:rowOff>
    </xdr:to>
    <xdr:sp macro="" textlink="">
      <xdr:nvSpPr>
        <xdr:cNvPr id="864" name="フローチャート: 判断 863">
          <a:extLst>
            <a:ext uri="{FF2B5EF4-FFF2-40B4-BE49-F238E27FC236}">
              <a16:creationId xmlns:a16="http://schemas.microsoft.com/office/drawing/2014/main" id="{D6FA1F04-B85A-41BA-9054-3AB5AF1322B7}"/>
            </a:ext>
          </a:extLst>
        </xdr:cNvPr>
        <xdr:cNvSpPr/>
      </xdr:nvSpPr>
      <xdr:spPr>
        <a:xfrm>
          <a:off x="13652500" y="178725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104</xdr:row>
      <xdr:rowOff>89081</xdr:rowOff>
    </xdr:from>
    <xdr:to>
      <xdr:col>67</xdr:col>
      <xdr:colOff>101600</xdr:colOff>
      <xdr:row>105</xdr:row>
      <xdr:rowOff>19231</xdr:rowOff>
    </xdr:to>
    <xdr:sp macro="" textlink="">
      <xdr:nvSpPr>
        <xdr:cNvPr id="865" name="フローチャート: 判断 864">
          <a:extLst>
            <a:ext uri="{FF2B5EF4-FFF2-40B4-BE49-F238E27FC236}">
              <a16:creationId xmlns:a16="http://schemas.microsoft.com/office/drawing/2014/main" id="{A5434400-00DE-4ED6-9AE6-191B75D59E40}"/>
            </a:ext>
          </a:extLst>
        </xdr:cNvPr>
        <xdr:cNvSpPr/>
      </xdr:nvSpPr>
      <xdr:spPr>
        <a:xfrm>
          <a:off x="12763500" y="179198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866" name="テキスト ボックス 865">
          <a:extLst>
            <a:ext uri="{FF2B5EF4-FFF2-40B4-BE49-F238E27FC236}">
              <a16:creationId xmlns:a16="http://schemas.microsoft.com/office/drawing/2014/main" id="{F11FDBC0-7617-4A7F-90F9-1D6B37E678BD}"/>
            </a:ext>
          </a:extLst>
        </xdr:cNvPr>
        <xdr:cNvSpPr txBox="1"/>
      </xdr:nvSpPr>
      <xdr:spPr>
        <a:xfrm>
          <a:off x="16129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867" name="テキスト ボックス 866">
          <a:extLst>
            <a:ext uri="{FF2B5EF4-FFF2-40B4-BE49-F238E27FC236}">
              <a16:creationId xmlns:a16="http://schemas.microsoft.com/office/drawing/2014/main" id="{0640AE32-705A-4F7A-9BB3-A20632DD5309}"/>
            </a:ext>
          </a:extLst>
        </xdr:cNvPr>
        <xdr:cNvSpPr txBox="1"/>
      </xdr:nvSpPr>
      <xdr:spPr>
        <a:xfrm>
          <a:off x="1529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868" name="テキスト ボックス 867">
          <a:extLst>
            <a:ext uri="{FF2B5EF4-FFF2-40B4-BE49-F238E27FC236}">
              <a16:creationId xmlns:a16="http://schemas.microsoft.com/office/drawing/2014/main" id="{33684B23-787B-4921-A02F-0FC6277AEE61}"/>
            </a:ext>
          </a:extLst>
        </xdr:cNvPr>
        <xdr:cNvSpPr txBox="1"/>
      </xdr:nvSpPr>
      <xdr:spPr>
        <a:xfrm>
          <a:off x="1440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869" name="テキスト ボックス 868">
          <a:extLst>
            <a:ext uri="{FF2B5EF4-FFF2-40B4-BE49-F238E27FC236}">
              <a16:creationId xmlns:a16="http://schemas.microsoft.com/office/drawing/2014/main" id="{147F1B65-4E52-4D83-9720-D975246260D9}"/>
            </a:ext>
          </a:extLst>
        </xdr:cNvPr>
        <xdr:cNvSpPr txBox="1"/>
      </xdr:nvSpPr>
      <xdr:spPr>
        <a:xfrm>
          <a:off x="1351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870" name="テキスト ボックス 869">
          <a:extLst>
            <a:ext uri="{FF2B5EF4-FFF2-40B4-BE49-F238E27FC236}">
              <a16:creationId xmlns:a16="http://schemas.microsoft.com/office/drawing/2014/main" id="{AD6F0B67-597B-4731-B365-FC88FF118837}"/>
            </a:ext>
          </a:extLst>
        </xdr:cNvPr>
        <xdr:cNvSpPr txBox="1"/>
      </xdr:nvSpPr>
      <xdr:spPr>
        <a:xfrm>
          <a:off x="1262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106</xdr:row>
      <xdr:rowOff>107043</xdr:rowOff>
    </xdr:from>
    <xdr:to>
      <xdr:col>85</xdr:col>
      <xdr:colOff>177800</xdr:colOff>
      <xdr:row>107</xdr:row>
      <xdr:rowOff>37193</xdr:rowOff>
    </xdr:to>
    <xdr:sp macro="" textlink="">
      <xdr:nvSpPr>
        <xdr:cNvPr id="871" name="楕円 870">
          <a:extLst>
            <a:ext uri="{FF2B5EF4-FFF2-40B4-BE49-F238E27FC236}">
              <a16:creationId xmlns:a16="http://schemas.microsoft.com/office/drawing/2014/main" id="{956D7444-CCE4-439F-B88F-EFEE9A4CF2F4}"/>
            </a:ext>
          </a:extLst>
        </xdr:cNvPr>
        <xdr:cNvSpPr/>
      </xdr:nvSpPr>
      <xdr:spPr>
        <a:xfrm>
          <a:off x="16268700" y="182807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106</xdr:row>
      <xdr:rowOff>85470</xdr:rowOff>
    </xdr:from>
    <xdr:ext cx="405111" cy="259045"/>
    <xdr:sp macro="" textlink="">
      <xdr:nvSpPr>
        <xdr:cNvPr id="872" name="【庁舎】&#10;有形固定資産減価償却率該当値テキスト">
          <a:extLst>
            <a:ext uri="{FF2B5EF4-FFF2-40B4-BE49-F238E27FC236}">
              <a16:creationId xmlns:a16="http://schemas.microsoft.com/office/drawing/2014/main" id="{6AFD71D5-0703-42BD-A705-237E00FFFD81}"/>
            </a:ext>
          </a:extLst>
        </xdr:cNvPr>
        <xdr:cNvSpPr txBox="1"/>
      </xdr:nvSpPr>
      <xdr:spPr>
        <a:xfrm>
          <a:off x="16357600" y="1825917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106</xdr:row>
      <xdr:rowOff>102144</xdr:rowOff>
    </xdr:from>
    <xdr:to>
      <xdr:col>81</xdr:col>
      <xdr:colOff>101600</xdr:colOff>
      <xdr:row>107</xdr:row>
      <xdr:rowOff>32294</xdr:rowOff>
    </xdr:to>
    <xdr:sp macro="" textlink="">
      <xdr:nvSpPr>
        <xdr:cNvPr id="873" name="楕円 872">
          <a:extLst>
            <a:ext uri="{FF2B5EF4-FFF2-40B4-BE49-F238E27FC236}">
              <a16:creationId xmlns:a16="http://schemas.microsoft.com/office/drawing/2014/main" id="{32FF94C8-4B26-4BA7-A0E8-0FE6B00B1E35}"/>
            </a:ext>
          </a:extLst>
        </xdr:cNvPr>
        <xdr:cNvSpPr/>
      </xdr:nvSpPr>
      <xdr:spPr>
        <a:xfrm>
          <a:off x="15430500" y="182758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106</xdr:row>
      <xdr:rowOff>152944</xdr:rowOff>
    </xdr:from>
    <xdr:to>
      <xdr:col>85</xdr:col>
      <xdr:colOff>127000</xdr:colOff>
      <xdr:row>106</xdr:row>
      <xdr:rowOff>157843</xdr:rowOff>
    </xdr:to>
    <xdr:cxnSp macro="">
      <xdr:nvCxnSpPr>
        <xdr:cNvPr id="874" name="直線コネクタ 873">
          <a:extLst>
            <a:ext uri="{FF2B5EF4-FFF2-40B4-BE49-F238E27FC236}">
              <a16:creationId xmlns:a16="http://schemas.microsoft.com/office/drawing/2014/main" id="{6B6FE3CB-6857-4D7D-8199-2CCA73A9081C}"/>
            </a:ext>
          </a:extLst>
        </xdr:cNvPr>
        <xdr:cNvCxnSpPr/>
      </xdr:nvCxnSpPr>
      <xdr:spPr>
        <a:xfrm>
          <a:off x="15481300" y="18326644"/>
          <a:ext cx="838200" cy="48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106</xdr:row>
      <xdr:rowOff>62956</xdr:rowOff>
    </xdr:from>
    <xdr:to>
      <xdr:col>76</xdr:col>
      <xdr:colOff>165100</xdr:colOff>
      <xdr:row>106</xdr:row>
      <xdr:rowOff>164556</xdr:rowOff>
    </xdr:to>
    <xdr:sp macro="" textlink="">
      <xdr:nvSpPr>
        <xdr:cNvPr id="875" name="楕円 874">
          <a:extLst>
            <a:ext uri="{FF2B5EF4-FFF2-40B4-BE49-F238E27FC236}">
              <a16:creationId xmlns:a16="http://schemas.microsoft.com/office/drawing/2014/main" id="{A2D75B4B-4C75-4C04-9699-E00B6D29CF47}"/>
            </a:ext>
          </a:extLst>
        </xdr:cNvPr>
        <xdr:cNvSpPr/>
      </xdr:nvSpPr>
      <xdr:spPr>
        <a:xfrm>
          <a:off x="14541500" y="182366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106</xdr:row>
      <xdr:rowOff>113756</xdr:rowOff>
    </xdr:from>
    <xdr:to>
      <xdr:col>81</xdr:col>
      <xdr:colOff>50800</xdr:colOff>
      <xdr:row>106</xdr:row>
      <xdr:rowOff>152944</xdr:rowOff>
    </xdr:to>
    <xdr:cxnSp macro="">
      <xdr:nvCxnSpPr>
        <xdr:cNvPr id="876" name="直線コネクタ 875">
          <a:extLst>
            <a:ext uri="{FF2B5EF4-FFF2-40B4-BE49-F238E27FC236}">
              <a16:creationId xmlns:a16="http://schemas.microsoft.com/office/drawing/2014/main" id="{6E3AFD26-A79C-40BA-98F5-C1C25CDE47ED}"/>
            </a:ext>
          </a:extLst>
        </xdr:cNvPr>
        <xdr:cNvCxnSpPr/>
      </xdr:nvCxnSpPr>
      <xdr:spPr>
        <a:xfrm>
          <a:off x="14592300" y="18287456"/>
          <a:ext cx="889000" cy="391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106</xdr:row>
      <xdr:rowOff>111942</xdr:rowOff>
    </xdr:from>
    <xdr:to>
      <xdr:col>72</xdr:col>
      <xdr:colOff>38100</xdr:colOff>
      <xdr:row>107</xdr:row>
      <xdr:rowOff>42092</xdr:rowOff>
    </xdr:to>
    <xdr:sp macro="" textlink="">
      <xdr:nvSpPr>
        <xdr:cNvPr id="877" name="楕円 876">
          <a:extLst>
            <a:ext uri="{FF2B5EF4-FFF2-40B4-BE49-F238E27FC236}">
              <a16:creationId xmlns:a16="http://schemas.microsoft.com/office/drawing/2014/main" id="{201CFFE3-2860-48E0-8F37-50D713407636}"/>
            </a:ext>
          </a:extLst>
        </xdr:cNvPr>
        <xdr:cNvSpPr/>
      </xdr:nvSpPr>
      <xdr:spPr>
        <a:xfrm>
          <a:off x="13652500" y="182856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106</xdr:row>
      <xdr:rowOff>113756</xdr:rowOff>
    </xdr:from>
    <xdr:to>
      <xdr:col>76</xdr:col>
      <xdr:colOff>114300</xdr:colOff>
      <xdr:row>106</xdr:row>
      <xdr:rowOff>162742</xdr:rowOff>
    </xdr:to>
    <xdr:cxnSp macro="">
      <xdr:nvCxnSpPr>
        <xdr:cNvPr id="878" name="直線コネクタ 877">
          <a:extLst>
            <a:ext uri="{FF2B5EF4-FFF2-40B4-BE49-F238E27FC236}">
              <a16:creationId xmlns:a16="http://schemas.microsoft.com/office/drawing/2014/main" id="{1DA0622E-F2A7-4D38-8CBA-A4D24EAB3B0D}"/>
            </a:ext>
          </a:extLst>
        </xdr:cNvPr>
        <xdr:cNvCxnSpPr/>
      </xdr:nvCxnSpPr>
      <xdr:spPr>
        <a:xfrm flipV="1">
          <a:off x="13703300" y="18287456"/>
          <a:ext cx="889000" cy="489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106</xdr:row>
      <xdr:rowOff>69487</xdr:rowOff>
    </xdr:from>
    <xdr:to>
      <xdr:col>67</xdr:col>
      <xdr:colOff>101600</xdr:colOff>
      <xdr:row>106</xdr:row>
      <xdr:rowOff>171087</xdr:rowOff>
    </xdr:to>
    <xdr:sp macro="" textlink="">
      <xdr:nvSpPr>
        <xdr:cNvPr id="879" name="楕円 878">
          <a:extLst>
            <a:ext uri="{FF2B5EF4-FFF2-40B4-BE49-F238E27FC236}">
              <a16:creationId xmlns:a16="http://schemas.microsoft.com/office/drawing/2014/main" id="{55696585-F4D0-44C7-A548-FD15C347A55B}"/>
            </a:ext>
          </a:extLst>
        </xdr:cNvPr>
        <xdr:cNvSpPr/>
      </xdr:nvSpPr>
      <xdr:spPr>
        <a:xfrm>
          <a:off x="12763500" y="182431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106</xdr:row>
      <xdr:rowOff>120287</xdr:rowOff>
    </xdr:from>
    <xdr:to>
      <xdr:col>71</xdr:col>
      <xdr:colOff>177800</xdr:colOff>
      <xdr:row>106</xdr:row>
      <xdr:rowOff>162742</xdr:rowOff>
    </xdr:to>
    <xdr:cxnSp macro="">
      <xdr:nvCxnSpPr>
        <xdr:cNvPr id="880" name="直線コネクタ 879">
          <a:extLst>
            <a:ext uri="{FF2B5EF4-FFF2-40B4-BE49-F238E27FC236}">
              <a16:creationId xmlns:a16="http://schemas.microsoft.com/office/drawing/2014/main" id="{5E0B2BB6-15F8-4447-9176-4D89881F8021}"/>
            </a:ext>
          </a:extLst>
        </xdr:cNvPr>
        <xdr:cNvCxnSpPr/>
      </xdr:nvCxnSpPr>
      <xdr:spPr>
        <a:xfrm>
          <a:off x="12814300" y="18293987"/>
          <a:ext cx="889000" cy="424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102</xdr:row>
      <xdr:rowOff>112503</xdr:rowOff>
    </xdr:from>
    <xdr:ext cx="405111" cy="259045"/>
    <xdr:sp macro="" textlink="">
      <xdr:nvSpPr>
        <xdr:cNvPr id="881" name="n_1aveValue【庁舎】&#10;有形固定資産減価償却率">
          <a:extLst>
            <a:ext uri="{FF2B5EF4-FFF2-40B4-BE49-F238E27FC236}">
              <a16:creationId xmlns:a16="http://schemas.microsoft.com/office/drawing/2014/main" id="{4D7A43DE-C617-4746-B26C-2A2E3FF15651}"/>
            </a:ext>
          </a:extLst>
        </xdr:cNvPr>
        <xdr:cNvSpPr txBox="1"/>
      </xdr:nvSpPr>
      <xdr:spPr>
        <a:xfrm>
          <a:off x="15266044" y="1760040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102</xdr:row>
      <xdr:rowOff>130464</xdr:rowOff>
    </xdr:from>
    <xdr:ext cx="405111" cy="259045"/>
    <xdr:sp macro="" textlink="">
      <xdr:nvSpPr>
        <xdr:cNvPr id="882" name="n_2aveValue【庁舎】&#10;有形固定資産減価償却率">
          <a:extLst>
            <a:ext uri="{FF2B5EF4-FFF2-40B4-BE49-F238E27FC236}">
              <a16:creationId xmlns:a16="http://schemas.microsoft.com/office/drawing/2014/main" id="{75ABE87E-472F-4402-9F42-1A99072711AF}"/>
            </a:ext>
          </a:extLst>
        </xdr:cNvPr>
        <xdr:cNvSpPr txBox="1"/>
      </xdr:nvSpPr>
      <xdr:spPr>
        <a:xfrm>
          <a:off x="14389744" y="1761836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102</xdr:row>
      <xdr:rowOff>159856</xdr:rowOff>
    </xdr:from>
    <xdr:ext cx="405111" cy="259045"/>
    <xdr:sp macro="" textlink="">
      <xdr:nvSpPr>
        <xdr:cNvPr id="883" name="n_3aveValue【庁舎】&#10;有形固定資産減価償却率">
          <a:extLst>
            <a:ext uri="{FF2B5EF4-FFF2-40B4-BE49-F238E27FC236}">
              <a16:creationId xmlns:a16="http://schemas.microsoft.com/office/drawing/2014/main" id="{9B9FD5F9-10AA-4F0B-BE31-6AFA5ADA7F1C}"/>
            </a:ext>
          </a:extLst>
        </xdr:cNvPr>
        <xdr:cNvSpPr txBox="1"/>
      </xdr:nvSpPr>
      <xdr:spPr>
        <a:xfrm>
          <a:off x="13500744" y="1764775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103</xdr:row>
      <xdr:rowOff>35758</xdr:rowOff>
    </xdr:from>
    <xdr:ext cx="405111" cy="259045"/>
    <xdr:sp macro="" textlink="">
      <xdr:nvSpPr>
        <xdr:cNvPr id="884" name="n_4aveValue【庁舎】&#10;有形固定資産減価償却率">
          <a:extLst>
            <a:ext uri="{FF2B5EF4-FFF2-40B4-BE49-F238E27FC236}">
              <a16:creationId xmlns:a16="http://schemas.microsoft.com/office/drawing/2014/main" id="{345BC80D-2464-442D-AF37-E304CB30990A}"/>
            </a:ext>
          </a:extLst>
        </xdr:cNvPr>
        <xdr:cNvSpPr txBox="1"/>
      </xdr:nvSpPr>
      <xdr:spPr>
        <a:xfrm>
          <a:off x="12611744" y="1769510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107</xdr:row>
      <xdr:rowOff>23421</xdr:rowOff>
    </xdr:from>
    <xdr:ext cx="405111" cy="259045"/>
    <xdr:sp macro="" textlink="">
      <xdr:nvSpPr>
        <xdr:cNvPr id="885" name="n_1mainValue【庁舎】&#10;有形固定資産減価償却率">
          <a:extLst>
            <a:ext uri="{FF2B5EF4-FFF2-40B4-BE49-F238E27FC236}">
              <a16:creationId xmlns:a16="http://schemas.microsoft.com/office/drawing/2014/main" id="{1205FB6B-4CD7-48FA-974C-E3AB9B3EC1DD}"/>
            </a:ext>
          </a:extLst>
        </xdr:cNvPr>
        <xdr:cNvSpPr txBox="1"/>
      </xdr:nvSpPr>
      <xdr:spPr>
        <a:xfrm>
          <a:off x="15266044" y="1836857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106</xdr:row>
      <xdr:rowOff>155683</xdr:rowOff>
    </xdr:from>
    <xdr:ext cx="405111" cy="259045"/>
    <xdr:sp macro="" textlink="">
      <xdr:nvSpPr>
        <xdr:cNvPr id="886" name="n_2mainValue【庁舎】&#10;有形固定資産減価償却率">
          <a:extLst>
            <a:ext uri="{FF2B5EF4-FFF2-40B4-BE49-F238E27FC236}">
              <a16:creationId xmlns:a16="http://schemas.microsoft.com/office/drawing/2014/main" id="{2312FE52-1B26-4371-9338-B743758D854A}"/>
            </a:ext>
          </a:extLst>
        </xdr:cNvPr>
        <xdr:cNvSpPr txBox="1"/>
      </xdr:nvSpPr>
      <xdr:spPr>
        <a:xfrm>
          <a:off x="14389744" y="1832938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107</xdr:row>
      <xdr:rowOff>33219</xdr:rowOff>
    </xdr:from>
    <xdr:ext cx="405111" cy="259045"/>
    <xdr:sp macro="" textlink="">
      <xdr:nvSpPr>
        <xdr:cNvPr id="887" name="n_3mainValue【庁舎】&#10;有形固定資産減価償却率">
          <a:extLst>
            <a:ext uri="{FF2B5EF4-FFF2-40B4-BE49-F238E27FC236}">
              <a16:creationId xmlns:a16="http://schemas.microsoft.com/office/drawing/2014/main" id="{046E0D74-DE36-4D3D-91B7-D740DDE13BEE}"/>
            </a:ext>
          </a:extLst>
        </xdr:cNvPr>
        <xdr:cNvSpPr txBox="1"/>
      </xdr:nvSpPr>
      <xdr:spPr>
        <a:xfrm>
          <a:off x="13500744" y="1837836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106</xdr:row>
      <xdr:rowOff>162214</xdr:rowOff>
    </xdr:from>
    <xdr:ext cx="405111" cy="259045"/>
    <xdr:sp macro="" textlink="">
      <xdr:nvSpPr>
        <xdr:cNvPr id="888" name="n_4mainValue【庁舎】&#10;有形固定資産減価償却率">
          <a:extLst>
            <a:ext uri="{FF2B5EF4-FFF2-40B4-BE49-F238E27FC236}">
              <a16:creationId xmlns:a16="http://schemas.microsoft.com/office/drawing/2014/main" id="{BD6D2895-DC94-4752-A439-0DA681E89137}"/>
            </a:ext>
          </a:extLst>
        </xdr:cNvPr>
        <xdr:cNvSpPr txBox="1"/>
      </xdr:nvSpPr>
      <xdr:spPr>
        <a:xfrm>
          <a:off x="12611744" y="1833591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889" name="正方形/長方形 888">
          <a:extLst>
            <a:ext uri="{FF2B5EF4-FFF2-40B4-BE49-F238E27FC236}">
              <a16:creationId xmlns:a16="http://schemas.microsoft.com/office/drawing/2014/main" id="{43E49CF2-6383-4275-8BEF-53B2C597BF14}"/>
            </a:ext>
          </a:extLst>
        </xdr:cNvPr>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890" name="正方形/長方形 889">
          <a:extLst>
            <a:ext uri="{FF2B5EF4-FFF2-40B4-BE49-F238E27FC236}">
              <a16:creationId xmlns:a16="http://schemas.microsoft.com/office/drawing/2014/main" id="{445DF72D-D6E8-4D6D-84EC-3940A08962EC}"/>
            </a:ext>
          </a:extLst>
        </xdr:cNvPr>
        <xdr:cNvSpPr/>
      </xdr:nvSpPr>
      <xdr:spPr>
        <a:xfrm>
          <a:off x="1841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891" name="正方形/長方形 890">
          <a:extLst>
            <a:ext uri="{FF2B5EF4-FFF2-40B4-BE49-F238E27FC236}">
              <a16:creationId xmlns:a16="http://schemas.microsoft.com/office/drawing/2014/main" id="{ACBA65DF-28B1-4078-A514-353E31A9D08C}"/>
            </a:ext>
          </a:extLst>
        </xdr:cNvPr>
        <xdr:cNvSpPr/>
      </xdr:nvSpPr>
      <xdr:spPr>
        <a:xfrm>
          <a:off x="1841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90/107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892" name="正方形/長方形 891">
          <a:extLst>
            <a:ext uri="{FF2B5EF4-FFF2-40B4-BE49-F238E27FC236}">
              <a16:creationId xmlns:a16="http://schemas.microsoft.com/office/drawing/2014/main" id="{A84C4532-BF43-4C11-AE35-AB2DA8834123}"/>
            </a:ext>
          </a:extLst>
        </xdr:cNvPr>
        <xdr:cNvSpPr/>
      </xdr:nvSpPr>
      <xdr:spPr>
        <a:xfrm>
          <a:off x="194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893" name="正方形/長方形 892">
          <a:extLst>
            <a:ext uri="{FF2B5EF4-FFF2-40B4-BE49-F238E27FC236}">
              <a16:creationId xmlns:a16="http://schemas.microsoft.com/office/drawing/2014/main" id="{090EFF5A-C5E8-4096-BFF3-BBCE63287332}"/>
            </a:ext>
          </a:extLst>
        </xdr:cNvPr>
        <xdr:cNvSpPr/>
      </xdr:nvSpPr>
      <xdr:spPr>
        <a:xfrm>
          <a:off x="194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894" name="正方形/長方形 893">
          <a:extLst>
            <a:ext uri="{FF2B5EF4-FFF2-40B4-BE49-F238E27FC236}">
              <a16:creationId xmlns:a16="http://schemas.microsoft.com/office/drawing/2014/main" id="{CB777D88-C38D-4F3F-A262-A7D862B01AE4}"/>
            </a:ext>
          </a:extLst>
        </xdr:cNvPr>
        <xdr:cNvSpPr/>
      </xdr:nvSpPr>
      <xdr:spPr>
        <a:xfrm>
          <a:off x="20574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895" name="正方形/長方形 894">
          <a:extLst>
            <a:ext uri="{FF2B5EF4-FFF2-40B4-BE49-F238E27FC236}">
              <a16:creationId xmlns:a16="http://schemas.microsoft.com/office/drawing/2014/main" id="{7455EF56-91E3-4A4C-98B4-8B09689D170C}"/>
            </a:ext>
          </a:extLst>
        </xdr:cNvPr>
        <xdr:cNvSpPr/>
      </xdr:nvSpPr>
      <xdr:spPr>
        <a:xfrm>
          <a:off x="20574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896" name="正方形/長方形 895">
          <a:extLst>
            <a:ext uri="{FF2B5EF4-FFF2-40B4-BE49-F238E27FC236}">
              <a16:creationId xmlns:a16="http://schemas.microsoft.com/office/drawing/2014/main" id="{E56C4693-B840-4AFC-9778-1699E9042484}"/>
            </a:ext>
          </a:extLst>
        </xdr:cNvPr>
        <xdr:cNvSpPr/>
      </xdr:nvSpPr>
      <xdr:spPr>
        <a:xfrm>
          <a:off x="18288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897" name="テキスト ボックス 896">
          <a:extLst>
            <a:ext uri="{FF2B5EF4-FFF2-40B4-BE49-F238E27FC236}">
              <a16:creationId xmlns:a16="http://schemas.microsoft.com/office/drawing/2014/main" id="{F84F8A6F-E9B9-4CEB-9480-81A7B0748D73}"/>
            </a:ext>
          </a:extLst>
        </xdr:cNvPr>
        <xdr:cNvSpPr txBox="1"/>
      </xdr:nvSpPr>
      <xdr:spPr>
        <a:xfrm>
          <a:off x="18249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898" name="直線コネクタ 897">
          <a:extLst>
            <a:ext uri="{FF2B5EF4-FFF2-40B4-BE49-F238E27FC236}">
              <a16:creationId xmlns:a16="http://schemas.microsoft.com/office/drawing/2014/main" id="{0CB0C497-5BB5-4444-8F4B-EE023B29A49C}"/>
            </a:ext>
          </a:extLst>
        </xdr:cNvPr>
        <xdr:cNvCxnSpPr/>
      </xdr:nvCxnSpPr>
      <xdr:spPr>
        <a:xfrm>
          <a:off x="18288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109</xdr:row>
      <xdr:rowOff>35379</xdr:rowOff>
    </xdr:from>
    <xdr:to>
      <xdr:col>120</xdr:col>
      <xdr:colOff>114300</xdr:colOff>
      <xdr:row>109</xdr:row>
      <xdr:rowOff>35379</xdr:rowOff>
    </xdr:to>
    <xdr:cxnSp macro="">
      <xdr:nvCxnSpPr>
        <xdr:cNvPr id="899" name="直線コネクタ 898">
          <a:extLst>
            <a:ext uri="{FF2B5EF4-FFF2-40B4-BE49-F238E27FC236}">
              <a16:creationId xmlns:a16="http://schemas.microsoft.com/office/drawing/2014/main" id="{A1BE7601-1267-42B4-90C3-9FF540EA1A1E}"/>
            </a:ext>
          </a:extLst>
        </xdr:cNvPr>
        <xdr:cNvCxnSpPr/>
      </xdr:nvCxnSpPr>
      <xdr:spPr>
        <a:xfrm>
          <a:off x="18288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108</xdr:row>
      <xdr:rowOff>64606</xdr:rowOff>
    </xdr:from>
    <xdr:ext cx="467179" cy="259045"/>
    <xdr:sp macro="" textlink="">
      <xdr:nvSpPr>
        <xdr:cNvPr id="900" name="テキスト ボックス 899">
          <a:extLst>
            <a:ext uri="{FF2B5EF4-FFF2-40B4-BE49-F238E27FC236}">
              <a16:creationId xmlns:a16="http://schemas.microsoft.com/office/drawing/2014/main" id="{1799745F-1235-449C-BEF8-F73C0F7B34DE}"/>
            </a:ext>
          </a:extLst>
        </xdr:cNvPr>
        <xdr:cNvSpPr txBox="1"/>
      </xdr:nvSpPr>
      <xdr:spPr>
        <a:xfrm>
          <a:off x="17820821" y="1858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107</xdr:row>
      <xdr:rowOff>51707</xdr:rowOff>
    </xdr:from>
    <xdr:to>
      <xdr:col>120</xdr:col>
      <xdr:colOff>114300</xdr:colOff>
      <xdr:row>107</xdr:row>
      <xdr:rowOff>51707</xdr:rowOff>
    </xdr:to>
    <xdr:cxnSp macro="">
      <xdr:nvCxnSpPr>
        <xdr:cNvPr id="901" name="直線コネクタ 900">
          <a:extLst>
            <a:ext uri="{FF2B5EF4-FFF2-40B4-BE49-F238E27FC236}">
              <a16:creationId xmlns:a16="http://schemas.microsoft.com/office/drawing/2014/main" id="{6044A3AD-BEF0-4617-9AFD-8FA06545327C}"/>
            </a:ext>
          </a:extLst>
        </xdr:cNvPr>
        <xdr:cNvCxnSpPr/>
      </xdr:nvCxnSpPr>
      <xdr:spPr>
        <a:xfrm>
          <a:off x="18288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106</xdr:row>
      <xdr:rowOff>80934</xdr:rowOff>
    </xdr:from>
    <xdr:ext cx="467179" cy="259045"/>
    <xdr:sp macro="" textlink="">
      <xdr:nvSpPr>
        <xdr:cNvPr id="902" name="テキスト ボックス 901">
          <a:extLst>
            <a:ext uri="{FF2B5EF4-FFF2-40B4-BE49-F238E27FC236}">
              <a16:creationId xmlns:a16="http://schemas.microsoft.com/office/drawing/2014/main" id="{60E3CB4A-12AB-4974-BF84-0D69FCB0E5A8}"/>
            </a:ext>
          </a:extLst>
        </xdr:cNvPr>
        <xdr:cNvSpPr txBox="1"/>
      </xdr:nvSpPr>
      <xdr:spPr>
        <a:xfrm>
          <a:off x="17820821" y="1825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105</xdr:row>
      <xdr:rowOff>68036</xdr:rowOff>
    </xdr:from>
    <xdr:to>
      <xdr:col>120</xdr:col>
      <xdr:colOff>114300</xdr:colOff>
      <xdr:row>105</xdr:row>
      <xdr:rowOff>68036</xdr:rowOff>
    </xdr:to>
    <xdr:cxnSp macro="">
      <xdr:nvCxnSpPr>
        <xdr:cNvPr id="903" name="直線コネクタ 902">
          <a:extLst>
            <a:ext uri="{FF2B5EF4-FFF2-40B4-BE49-F238E27FC236}">
              <a16:creationId xmlns:a16="http://schemas.microsoft.com/office/drawing/2014/main" id="{66F7C38D-40A1-4652-9CF5-C0059496A1F6}"/>
            </a:ext>
          </a:extLst>
        </xdr:cNvPr>
        <xdr:cNvCxnSpPr/>
      </xdr:nvCxnSpPr>
      <xdr:spPr>
        <a:xfrm>
          <a:off x="18288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104</xdr:row>
      <xdr:rowOff>97263</xdr:rowOff>
    </xdr:from>
    <xdr:ext cx="467179" cy="259045"/>
    <xdr:sp macro="" textlink="">
      <xdr:nvSpPr>
        <xdr:cNvPr id="904" name="テキスト ボックス 903">
          <a:extLst>
            <a:ext uri="{FF2B5EF4-FFF2-40B4-BE49-F238E27FC236}">
              <a16:creationId xmlns:a16="http://schemas.microsoft.com/office/drawing/2014/main" id="{E0325A15-9D8E-4809-96A8-E7584E5E13FD}"/>
            </a:ext>
          </a:extLst>
        </xdr:cNvPr>
        <xdr:cNvSpPr txBox="1"/>
      </xdr:nvSpPr>
      <xdr:spPr>
        <a:xfrm>
          <a:off x="17820821" y="17928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103</xdr:row>
      <xdr:rowOff>84364</xdr:rowOff>
    </xdr:from>
    <xdr:to>
      <xdr:col>120</xdr:col>
      <xdr:colOff>114300</xdr:colOff>
      <xdr:row>103</xdr:row>
      <xdr:rowOff>84364</xdr:rowOff>
    </xdr:to>
    <xdr:cxnSp macro="">
      <xdr:nvCxnSpPr>
        <xdr:cNvPr id="905" name="直線コネクタ 904">
          <a:extLst>
            <a:ext uri="{FF2B5EF4-FFF2-40B4-BE49-F238E27FC236}">
              <a16:creationId xmlns:a16="http://schemas.microsoft.com/office/drawing/2014/main" id="{FAEAC5BC-97AE-4D47-AC4C-65976B71513B}"/>
            </a:ext>
          </a:extLst>
        </xdr:cNvPr>
        <xdr:cNvCxnSpPr/>
      </xdr:nvCxnSpPr>
      <xdr:spPr>
        <a:xfrm>
          <a:off x="18288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102</xdr:row>
      <xdr:rowOff>113591</xdr:rowOff>
    </xdr:from>
    <xdr:ext cx="467179" cy="259045"/>
    <xdr:sp macro="" textlink="">
      <xdr:nvSpPr>
        <xdr:cNvPr id="906" name="テキスト ボックス 905">
          <a:extLst>
            <a:ext uri="{FF2B5EF4-FFF2-40B4-BE49-F238E27FC236}">
              <a16:creationId xmlns:a16="http://schemas.microsoft.com/office/drawing/2014/main" id="{ECD9E4CF-D176-4F18-854C-E291C74153BA}"/>
            </a:ext>
          </a:extLst>
        </xdr:cNvPr>
        <xdr:cNvSpPr txBox="1"/>
      </xdr:nvSpPr>
      <xdr:spPr>
        <a:xfrm>
          <a:off x="17820821" y="17601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100693</xdr:rowOff>
    </xdr:from>
    <xdr:to>
      <xdr:col>120</xdr:col>
      <xdr:colOff>114300</xdr:colOff>
      <xdr:row>101</xdr:row>
      <xdr:rowOff>100693</xdr:rowOff>
    </xdr:to>
    <xdr:cxnSp macro="">
      <xdr:nvCxnSpPr>
        <xdr:cNvPr id="907" name="直線コネクタ 906">
          <a:extLst>
            <a:ext uri="{FF2B5EF4-FFF2-40B4-BE49-F238E27FC236}">
              <a16:creationId xmlns:a16="http://schemas.microsoft.com/office/drawing/2014/main" id="{080C8541-EB20-4E50-8CEE-FF9FFC4CAADE}"/>
            </a:ext>
          </a:extLst>
        </xdr:cNvPr>
        <xdr:cNvCxnSpPr/>
      </xdr:nvCxnSpPr>
      <xdr:spPr>
        <a:xfrm>
          <a:off x="18288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100</xdr:row>
      <xdr:rowOff>129920</xdr:rowOff>
    </xdr:from>
    <xdr:ext cx="467179" cy="259045"/>
    <xdr:sp macro="" textlink="">
      <xdr:nvSpPr>
        <xdr:cNvPr id="908" name="テキスト ボックス 907">
          <a:extLst>
            <a:ext uri="{FF2B5EF4-FFF2-40B4-BE49-F238E27FC236}">
              <a16:creationId xmlns:a16="http://schemas.microsoft.com/office/drawing/2014/main" id="{112278DB-86DF-4655-9564-754AD2F897F7}"/>
            </a:ext>
          </a:extLst>
        </xdr:cNvPr>
        <xdr:cNvSpPr txBox="1"/>
      </xdr:nvSpPr>
      <xdr:spPr>
        <a:xfrm>
          <a:off x="17820821" y="1727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99</xdr:row>
      <xdr:rowOff>117021</xdr:rowOff>
    </xdr:from>
    <xdr:to>
      <xdr:col>120</xdr:col>
      <xdr:colOff>114300</xdr:colOff>
      <xdr:row>99</xdr:row>
      <xdr:rowOff>117021</xdr:rowOff>
    </xdr:to>
    <xdr:cxnSp macro="">
      <xdr:nvCxnSpPr>
        <xdr:cNvPr id="909" name="直線コネクタ 908">
          <a:extLst>
            <a:ext uri="{FF2B5EF4-FFF2-40B4-BE49-F238E27FC236}">
              <a16:creationId xmlns:a16="http://schemas.microsoft.com/office/drawing/2014/main" id="{79023555-F230-4B2C-8EA3-3AE7D9F6676A}"/>
            </a:ext>
          </a:extLst>
        </xdr:cNvPr>
        <xdr:cNvCxnSpPr/>
      </xdr:nvCxnSpPr>
      <xdr:spPr>
        <a:xfrm>
          <a:off x="18288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98</xdr:row>
      <xdr:rowOff>146248</xdr:rowOff>
    </xdr:from>
    <xdr:ext cx="467179" cy="259045"/>
    <xdr:sp macro="" textlink="">
      <xdr:nvSpPr>
        <xdr:cNvPr id="910" name="テキスト ボックス 909">
          <a:extLst>
            <a:ext uri="{FF2B5EF4-FFF2-40B4-BE49-F238E27FC236}">
              <a16:creationId xmlns:a16="http://schemas.microsoft.com/office/drawing/2014/main" id="{E99C2F87-E833-48D6-8401-DD79358693D8}"/>
            </a:ext>
          </a:extLst>
        </xdr:cNvPr>
        <xdr:cNvSpPr txBox="1"/>
      </xdr:nvSpPr>
      <xdr:spPr>
        <a:xfrm>
          <a:off x="17820821" y="1694834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911" name="直線コネクタ 910">
          <a:extLst>
            <a:ext uri="{FF2B5EF4-FFF2-40B4-BE49-F238E27FC236}">
              <a16:creationId xmlns:a16="http://schemas.microsoft.com/office/drawing/2014/main" id="{43C2FEB1-92D2-49C7-BD77-B106BF6A0028}"/>
            </a:ext>
          </a:extLst>
        </xdr:cNvPr>
        <xdr:cNvCxnSpPr/>
      </xdr:nvCxnSpPr>
      <xdr:spPr>
        <a:xfrm>
          <a:off x="18288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912" name="テキスト ボックス 911">
          <a:extLst>
            <a:ext uri="{FF2B5EF4-FFF2-40B4-BE49-F238E27FC236}">
              <a16:creationId xmlns:a16="http://schemas.microsoft.com/office/drawing/2014/main" id="{9CC08F54-61D0-40D9-BE66-84910F8347B1}"/>
            </a:ext>
          </a:extLst>
        </xdr:cNvPr>
        <xdr:cNvSpPr txBox="1"/>
      </xdr:nvSpPr>
      <xdr:spPr>
        <a:xfrm>
          <a:off x="17820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913" name="【庁舎】&#10;一人当たり面積グラフ枠">
          <a:extLst>
            <a:ext uri="{FF2B5EF4-FFF2-40B4-BE49-F238E27FC236}">
              <a16:creationId xmlns:a16="http://schemas.microsoft.com/office/drawing/2014/main" id="{6B333342-418B-4F23-A9ED-B8176A75AED0}"/>
            </a:ext>
          </a:extLst>
        </xdr:cNvPr>
        <xdr:cNvSpPr/>
      </xdr:nvSpPr>
      <xdr:spPr>
        <a:xfrm>
          <a:off x="18288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99</xdr:row>
      <xdr:rowOff>87630</xdr:rowOff>
    </xdr:from>
    <xdr:to>
      <xdr:col>116</xdr:col>
      <xdr:colOff>62864</xdr:colOff>
      <xdr:row>107</xdr:row>
      <xdr:rowOff>169273</xdr:rowOff>
    </xdr:to>
    <xdr:cxnSp macro="">
      <xdr:nvCxnSpPr>
        <xdr:cNvPr id="914" name="直線コネクタ 913">
          <a:extLst>
            <a:ext uri="{FF2B5EF4-FFF2-40B4-BE49-F238E27FC236}">
              <a16:creationId xmlns:a16="http://schemas.microsoft.com/office/drawing/2014/main" id="{0B39131F-24B8-4D29-848E-C02156CFFF2B}"/>
            </a:ext>
          </a:extLst>
        </xdr:cNvPr>
        <xdr:cNvCxnSpPr/>
      </xdr:nvCxnSpPr>
      <xdr:spPr>
        <a:xfrm flipV="1">
          <a:off x="22160864" y="17061180"/>
          <a:ext cx="0" cy="145324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108</xdr:row>
      <xdr:rowOff>1650</xdr:rowOff>
    </xdr:from>
    <xdr:ext cx="469744" cy="259045"/>
    <xdr:sp macro="" textlink="">
      <xdr:nvSpPr>
        <xdr:cNvPr id="915" name="【庁舎】&#10;一人当たり面積最小値テキスト">
          <a:extLst>
            <a:ext uri="{FF2B5EF4-FFF2-40B4-BE49-F238E27FC236}">
              <a16:creationId xmlns:a16="http://schemas.microsoft.com/office/drawing/2014/main" id="{541FC57F-469B-4B5C-A740-97BBBD657B18}"/>
            </a:ext>
          </a:extLst>
        </xdr:cNvPr>
        <xdr:cNvSpPr txBox="1"/>
      </xdr:nvSpPr>
      <xdr:spPr>
        <a:xfrm>
          <a:off x="22199600" y="1851825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0.064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107</xdr:row>
      <xdr:rowOff>169273</xdr:rowOff>
    </xdr:from>
    <xdr:to>
      <xdr:col>116</xdr:col>
      <xdr:colOff>152400</xdr:colOff>
      <xdr:row>107</xdr:row>
      <xdr:rowOff>169273</xdr:rowOff>
    </xdr:to>
    <xdr:cxnSp macro="">
      <xdr:nvCxnSpPr>
        <xdr:cNvPr id="916" name="直線コネクタ 915">
          <a:extLst>
            <a:ext uri="{FF2B5EF4-FFF2-40B4-BE49-F238E27FC236}">
              <a16:creationId xmlns:a16="http://schemas.microsoft.com/office/drawing/2014/main" id="{4DE49E55-2784-4D7A-8E4F-E00A42A7B272}"/>
            </a:ext>
          </a:extLst>
        </xdr:cNvPr>
        <xdr:cNvCxnSpPr/>
      </xdr:nvCxnSpPr>
      <xdr:spPr>
        <a:xfrm>
          <a:off x="22072600" y="1851442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98</xdr:row>
      <xdr:rowOff>34307</xdr:rowOff>
    </xdr:from>
    <xdr:ext cx="469744" cy="259045"/>
    <xdr:sp macro="" textlink="">
      <xdr:nvSpPr>
        <xdr:cNvPr id="917" name="【庁舎】&#10;一人当たり面積最大値テキスト">
          <a:extLst>
            <a:ext uri="{FF2B5EF4-FFF2-40B4-BE49-F238E27FC236}">
              <a16:creationId xmlns:a16="http://schemas.microsoft.com/office/drawing/2014/main" id="{7F1D487F-F202-49C1-8079-73ABBD7CA729}"/>
            </a:ext>
          </a:extLst>
        </xdr:cNvPr>
        <xdr:cNvSpPr txBox="1"/>
      </xdr:nvSpPr>
      <xdr:spPr>
        <a:xfrm>
          <a:off x="22199600" y="168364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0.509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99</xdr:row>
      <xdr:rowOff>87630</xdr:rowOff>
    </xdr:from>
    <xdr:to>
      <xdr:col>116</xdr:col>
      <xdr:colOff>152400</xdr:colOff>
      <xdr:row>99</xdr:row>
      <xdr:rowOff>87630</xdr:rowOff>
    </xdr:to>
    <xdr:cxnSp macro="">
      <xdr:nvCxnSpPr>
        <xdr:cNvPr id="918" name="直線コネクタ 917">
          <a:extLst>
            <a:ext uri="{FF2B5EF4-FFF2-40B4-BE49-F238E27FC236}">
              <a16:creationId xmlns:a16="http://schemas.microsoft.com/office/drawing/2014/main" id="{EC529C60-D8B0-4973-B33F-31D6CA48D8C6}"/>
            </a:ext>
          </a:extLst>
        </xdr:cNvPr>
        <xdr:cNvCxnSpPr/>
      </xdr:nvCxnSpPr>
      <xdr:spPr>
        <a:xfrm>
          <a:off x="22072600" y="170611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104</xdr:row>
      <xdr:rowOff>59707</xdr:rowOff>
    </xdr:from>
    <xdr:ext cx="469744" cy="259045"/>
    <xdr:sp macro="" textlink="">
      <xdr:nvSpPr>
        <xdr:cNvPr id="919" name="【庁舎】&#10;一人当たり面積平均値テキスト">
          <a:extLst>
            <a:ext uri="{FF2B5EF4-FFF2-40B4-BE49-F238E27FC236}">
              <a16:creationId xmlns:a16="http://schemas.microsoft.com/office/drawing/2014/main" id="{CAB1D5B7-DEE3-4400-AB3C-DA9900A92C86}"/>
            </a:ext>
          </a:extLst>
        </xdr:cNvPr>
        <xdr:cNvSpPr txBox="1"/>
      </xdr:nvSpPr>
      <xdr:spPr>
        <a:xfrm>
          <a:off x="22199600" y="1789050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105</xdr:row>
      <xdr:rowOff>36830</xdr:rowOff>
    </xdr:from>
    <xdr:to>
      <xdr:col>116</xdr:col>
      <xdr:colOff>114300</xdr:colOff>
      <xdr:row>105</xdr:row>
      <xdr:rowOff>138430</xdr:rowOff>
    </xdr:to>
    <xdr:sp macro="" textlink="">
      <xdr:nvSpPr>
        <xdr:cNvPr id="920" name="フローチャート: 判断 919">
          <a:extLst>
            <a:ext uri="{FF2B5EF4-FFF2-40B4-BE49-F238E27FC236}">
              <a16:creationId xmlns:a16="http://schemas.microsoft.com/office/drawing/2014/main" id="{6C5C51A8-1087-4902-8F27-199F929AAA9D}"/>
            </a:ext>
          </a:extLst>
        </xdr:cNvPr>
        <xdr:cNvSpPr/>
      </xdr:nvSpPr>
      <xdr:spPr>
        <a:xfrm>
          <a:off x="22110700" y="180390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105</xdr:row>
      <xdr:rowOff>40095</xdr:rowOff>
    </xdr:from>
    <xdr:to>
      <xdr:col>112</xdr:col>
      <xdr:colOff>38100</xdr:colOff>
      <xdr:row>105</xdr:row>
      <xdr:rowOff>141695</xdr:rowOff>
    </xdr:to>
    <xdr:sp macro="" textlink="">
      <xdr:nvSpPr>
        <xdr:cNvPr id="921" name="フローチャート: 判断 920">
          <a:extLst>
            <a:ext uri="{FF2B5EF4-FFF2-40B4-BE49-F238E27FC236}">
              <a16:creationId xmlns:a16="http://schemas.microsoft.com/office/drawing/2014/main" id="{B7C5E87A-3178-4358-82AD-D09CDA0694C5}"/>
            </a:ext>
          </a:extLst>
        </xdr:cNvPr>
        <xdr:cNvSpPr/>
      </xdr:nvSpPr>
      <xdr:spPr>
        <a:xfrm>
          <a:off x="21272500" y="180423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105</xdr:row>
      <xdr:rowOff>66221</xdr:rowOff>
    </xdr:from>
    <xdr:to>
      <xdr:col>107</xdr:col>
      <xdr:colOff>101600</xdr:colOff>
      <xdr:row>105</xdr:row>
      <xdr:rowOff>167821</xdr:rowOff>
    </xdr:to>
    <xdr:sp macro="" textlink="">
      <xdr:nvSpPr>
        <xdr:cNvPr id="922" name="フローチャート: 判断 921">
          <a:extLst>
            <a:ext uri="{FF2B5EF4-FFF2-40B4-BE49-F238E27FC236}">
              <a16:creationId xmlns:a16="http://schemas.microsoft.com/office/drawing/2014/main" id="{F119E56D-0731-4A4F-B438-1FC4305D34C0}"/>
            </a:ext>
          </a:extLst>
        </xdr:cNvPr>
        <xdr:cNvSpPr/>
      </xdr:nvSpPr>
      <xdr:spPr>
        <a:xfrm>
          <a:off x="20383500" y="180684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105</xdr:row>
      <xdr:rowOff>76019</xdr:rowOff>
    </xdr:from>
    <xdr:to>
      <xdr:col>102</xdr:col>
      <xdr:colOff>165100</xdr:colOff>
      <xdr:row>106</xdr:row>
      <xdr:rowOff>6169</xdr:rowOff>
    </xdr:to>
    <xdr:sp macro="" textlink="">
      <xdr:nvSpPr>
        <xdr:cNvPr id="923" name="フローチャート: 判断 922">
          <a:extLst>
            <a:ext uri="{FF2B5EF4-FFF2-40B4-BE49-F238E27FC236}">
              <a16:creationId xmlns:a16="http://schemas.microsoft.com/office/drawing/2014/main" id="{0EA835D8-C28B-4F7E-9B0C-FAD5ED887AA0}"/>
            </a:ext>
          </a:extLst>
        </xdr:cNvPr>
        <xdr:cNvSpPr/>
      </xdr:nvSpPr>
      <xdr:spPr>
        <a:xfrm>
          <a:off x="19494500" y="180782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105</xdr:row>
      <xdr:rowOff>92348</xdr:rowOff>
    </xdr:from>
    <xdr:to>
      <xdr:col>98</xdr:col>
      <xdr:colOff>38100</xdr:colOff>
      <xdr:row>106</xdr:row>
      <xdr:rowOff>22498</xdr:rowOff>
    </xdr:to>
    <xdr:sp macro="" textlink="">
      <xdr:nvSpPr>
        <xdr:cNvPr id="924" name="フローチャート: 判断 923">
          <a:extLst>
            <a:ext uri="{FF2B5EF4-FFF2-40B4-BE49-F238E27FC236}">
              <a16:creationId xmlns:a16="http://schemas.microsoft.com/office/drawing/2014/main" id="{2F0A1A1B-41C5-4213-B286-DE41A9047081}"/>
            </a:ext>
          </a:extLst>
        </xdr:cNvPr>
        <xdr:cNvSpPr/>
      </xdr:nvSpPr>
      <xdr:spPr>
        <a:xfrm>
          <a:off x="18605500" y="180945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925" name="テキスト ボックス 924">
          <a:extLst>
            <a:ext uri="{FF2B5EF4-FFF2-40B4-BE49-F238E27FC236}">
              <a16:creationId xmlns:a16="http://schemas.microsoft.com/office/drawing/2014/main" id="{DE35AAD3-AAEE-419F-9D88-432D5C2561CF}"/>
            </a:ext>
          </a:extLst>
        </xdr:cNvPr>
        <xdr:cNvSpPr txBox="1"/>
      </xdr:nvSpPr>
      <xdr:spPr>
        <a:xfrm>
          <a:off x="21971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926" name="テキスト ボックス 925">
          <a:extLst>
            <a:ext uri="{FF2B5EF4-FFF2-40B4-BE49-F238E27FC236}">
              <a16:creationId xmlns:a16="http://schemas.microsoft.com/office/drawing/2014/main" id="{6DA96C27-57EC-4849-8E76-EA5D00DD9F7B}"/>
            </a:ext>
          </a:extLst>
        </xdr:cNvPr>
        <xdr:cNvSpPr txBox="1"/>
      </xdr:nvSpPr>
      <xdr:spPr>
        <a:xfrm>
          <a:off x="2113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927" name="テキスト ボックス 926">
          <a:extLst>
            <a:ext uri="{FF2B5EF4-FFF2-40B4-BE49-F238E27FC236}">
              <a16:creationId xmlns:a16="http://schemas.microsoft.com/office/drawing/2014/main" id="{AFC4DE8E-8C41-4D78-9ABE-D8BF3B5F5C08}"/>
            </a:ext>
          </a:extLst>
        </xdr:cNvPr>
        <xdr:cNvSpPr txBox="1"/>
      </xdr:nvSpPr>
      <xdr:spPr>
        <a:xfrm>
          <a:off x="2024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928" name="テキスト ボックス 927">
          <a:extLst>
            <a:ext uri="{FF2B5EF4-FFF2-40B4-BE49-F238E27FC236}">
              <a16:creationId xmlns:a16="http://schemas.microsoft.com/office/drawing/2014/main" id="{0B951A72-1A11-44B0-8974-12E3493382E5}"/>
            </a:ext>
          </a:extLst>
        </xdr:cNvPr>
        <xdr:cNvSpPr txBox="1"/>
      </xdr:nvSpPr>
      <xdr:spPr>
        <a:xfrm>
          <a:off x="19354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929" name="テキスト ボックス 928">
          <a:extLst>
            <a:ext uri="{FF2B5EF4-FFF2-40B4-BE49-F238E27FC236}">
              <a16:creationId xmlns:a16="http://schemas.microsoft.com/office/drawing/2014/main" id="{7F1CA91A-7A3A-4A78-90A3-D96E23530E26}"/>
            </a:ext>
          </a:extLst>
        </xdr:cNvPr>
        <xdr:cNvSpPr txBox="1"/>
      </xdr:nvSpPr>
      <xdr:spPr>
        <a:xfrm>
          <a:off x="18465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106</xdr:row>
      <xdr:rowOff>90714</xdr:rowOff>
    </xdr:from>
    <xdr:to>
      <xdr:col>116</xdr:col>
      <xdr:colOff>114300</xdr:colOff>
      <xdr:row>107</xdr:row>
      <xdr:rowOff>20864</xdr:rowOff>
    </xdr:to>
    <xdr:sp macro="" textlink="">
      <xdr:nvSpPr>
        <xdr:cNvPr id="930" name="楕円 929">
          <a:extLst>
            <a:ext uri="{FF2B5EF4-FFF2-40B4-BE49-F238E27FC236}">
              <a16:creationId xmlns:a16="http://schemas.microsoft.com/office/drawing/2014/main" id="{89F914CA-0A0B-43D1-BA49-D15AE730D002}"/>
            </a:ext>
          </a:extLst>
        </xdr:cNvPr>
        <xdr:cNvSpPr/>
      </xdr:nvSpPr>
      <xdr:spPr>
        <a:xfrm>
          <a:off x="22110700" y="182644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106</xdr:row>
      <xdr:rowOff>69141</xdr:rowOff>
    </xdr:from>
    <xdr:ext cx="469744" cy="259045"/>
    <xdr:sp macro="" textlink="">
      <xdr:nvSpPr>
        <xdr:cNvPr id="931" name="【庁舎】&#10;一人当たり面積該当値テキスト">
          <a:extLst>
            <a:ext uri="{FF2B5EF4-FFF2-40B4-BE49-F238E27FC236}">
              <a16:creationId xmlns:a16="http://schemas.microsoft.com/office/drawing/2014/main" id="{0676C552-B5DE-4176-B6E9-CFA06ADA0EAA}"/>
            </a:ext>
          </a:extLst>
        </xdr:cNvPr>
        <xdr:cNvSpPr txBox="1"/>
      </xdr:nvSpPr>
      <xdr:spPr>
        <a:xfrm>
          <a:off x="22199600" y="182428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106</xdr:row>
      <xdr:rowOff>87449</xdr:rowOff>
    </xdr:from>
    <xdr:to>
      <xdr:col>112</xdr:col>
      <xdr:colOff>38100</xdr:colOff>
      <xdr:row>107</xdr:row>
      <xdr:rowOff>17599</xdr:rowOff>
    </xdr:to>
    <xdr:sp macro="" textlink="">
      <xdr:nvSpPr>
        <xdr:cNvPr id="932" name="楕円 931">
          <a:extLst>
            <a:ext uri="{FF2B5EF4-FFF2-40B4-BE49-F238E27FC236}">
              <a16:creationId xmlns:a16="http://schemas.microsoft.com/office/drawing/2014/main" id="{3F6CFF36-7519-4105-AFD2-91ABD0F4E074}"/>
            </a:ext>
          </a:extLst>
        </xdr:cNvPr>
        <xdr:cNvSpPr/>
      </xdr:nvSpPr>
      <xdr:spPr>
        <a:xfrm>
          <a:off x="21272500" y="182611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106</xdr:row>
      <xdr:rowOff>138249</xdr:rowOff>
    </xdr:from>
    <xdr:to>
      <xdr:col>116</xdr:col>
      <xdr:colOff>63500</xdr:colOff>
      <xdr:row>106</xdr:row>
      <xdr:rowOff>141514</xdr:rowOff>
    </xdr:to>
    <xdr:cxnSp macro="">
      <xdr:nvCxnSpPr>
        <xdr:cNvPr id="933" name="直線コネクタ 932">
          <a:extLst>
            <a:ext uri="{FF2B5EF4-FFF2-40B4-BE49-F238E27FC236}">
              <a16:creationId xmlns:a16="http://schemas.microsoft.com/office/drawing/2014/main" id="{CC87B8DE-F4E1-48B1-9077-AE99A54B7624}"/>
            </a:ext>
          </a:extLst>
        </xdr:cNvPr>
        <xdr:cNvCxnSpPr/>
      </xdr:nvCxnSpPr>
      <xdr:spPr>
        <a:xfrm>
          <a:off x="21323300" y="18311949"/>
          <a:ext cx="838200" cy="32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106</xdr:row>
      <xdr:rowOff>90714</xdr:rowOff>
    </xdr:from>
    <xdr:to>
      <xdr:col>107</xdr:col>
      <xdr:colOff>101600</xdr:colOff>
      <xdr:row>107</xdr:row>
      <xdr:rowOff>20864</xdr:rowOff>
    </xdr:to>
    <xdr:sp macro="" textlink="">
      <xdr:nvSpPr>
        <xdr:cNvPr id="934" name="楕円 933">
          <a:extLst>
            <a:ext uri="{FF2B5EF4-FFF2-40B4-BE49-F238E27FC236}">
              <a16:creationId xmlns:a16="http://schemas.microsoft.com/office/drawing/2014/main" id="{9C70408D-D72D-49D6-A387-09E2792C526E}"/>
            </a:ext>
          </a:extLst>
        </xdr:cNvPr>
        <xdr:cNvSpPr/>
      </xdr:nvSpPr>
      <xdr:spPr>
        <a:xfrm>
          <a:off x="20383500" y="182644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106</xdr:row>
      <xdr:rowOff>138249</xdr:rowOff>
    </xdr:from>
    <xdr:to>
      <xdr:col>111</xdr:col>
      <xdr:colOff>177800</xdr:colOff>
      <xdr:row>106</xdr:row>
      <xdr:rowOff>141514</xdr:rowOff>
    </xdr:to>
    <xdr:cxnSp macro="">
      <xdr:nvCxnSpPr>
        <xdr:cNvPr id="935" name="直線コネクタ 934">
          <a:extLst>
            <a:ext uri="{FF2B5EF4-FFF2-40B4-BE49-F238E27FC236}">
              <a16:creationId xmlns:a16="http://schemas.microsoft.com/office/drawing/2014/main" id="{82607371-01F1-40D3-BC2D-4E36A4B6CF03}"/>
            </a:ext>
          </a:extLst>
        </xdr:cNvPr>
        <xdr:cNvCxnSpPr/>
      </xdr:nvCxnSpPr>
      <xdr:spPr>
        <a:xfrm flipV="1">
          <a:off x="20434300" y="18311949"/>
          <a:ext cx="889000" cy="32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106</xdr:row>
      <xdr:rowOff>90714</xdr:rowOff>
    </xdr:from>
    <xdr:to>
      <xdr:col>102</xdr:col>
      <xdr:colOff>165100</xdr:colOff>
      <xdr:row>107</xdr:row>
      <xdr:rowOff>20864</xdr:rowOff>
    </xdr:to>
    <xdr:sp macro="" textlink="">
      <xdr:nvSpPr>
        <xdr:cNvPr id="936" name="楕円 935">
          <a:extLst>
            <a:ext uri="{FF2B5EF4-FFF2-40B4-BE49-F238E27FC236}">
              <a16:creationId xmlns:a16="http://schemas.microsoft.com/office/drawing/2014/main" id="{531A418D-2FEF-42A0-9AE4-2FBAE84D6D9F}"/>
            </a:ext>
          </a:extLst>
        </xdr:cNvPr>
        <xdr:cNvSpPr/>
      </xdr:nvSpPr>
      <xdr:spPr>
        <a:xfrm>
          <a:off x="19494500" y="182644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106</xdr:row>
      <xdr:rowOff>141514</xdr:rowOff>
    </xdr:from>
    <xdr:to>
      <xdr:col>107</xdr:col>
      <xdr:colOff>50800</xdr:colOff>
      <xdr:row>106</xdr:row>
      <xdr:rowOff>141514</xdr:rowOff>
    </xdr:to>
    <xdr:cxnSp macro="">
      <xdr:nvCxnSpPr>
        <xdr:cNvPr id="937" name="直線コネクタ 936">
          <a:extLst>
            <a:ext uri="{FF2B5EF4-FFF2-40B4-BE49-F238E27FC236}">
              <a16:creationId xmlns:a16="http://schemas.microsoft.com/office/drawing/2014/main" id="{08E803D8-8885-407E-ACAD-2D454ED7B108}"/>
            </a:ext>
          </a:extLst>
        </xdr:cNvPr>
        <xdr:cNvCxnSpPr/>
      </xdr:nvCxnSpPr>
      <xdr:spPr>
        <a:xfrm>
          <a:off x="19545300" y="18315214"/>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106</xdr:row>
      <xdr:rowOff>90714</xdr:rowOff>
    </xdr:from>
    <xdr:to>
      <xdr:col>98</xdr:col>
      <xdr:colOff>38100</xdr:colOff>
      <xdr:row>107</xdr:row>
      <xdr:rowOff>20864</xdr:rowOff>
    </xdr:to>
    <xdr:sp macro="" textlink="">
      <xdr:nvSpPr>
        <xdr:cNvPr id="938" name="楕円 937">
          <a:extLst>
            <a:ext uri="{FF2B5EF4-FFF2-40B4-BE49-F238E27FC236}">
              <a16:creationId xmlns:a16="http://schemas.microsoft.com/office/drawing/2014/main" id="{D2FA1311-CFB2-462A-816B-DCB8203A7442}"/>
            </a:ext>
          </a:extLst>
        </xdr:cNvPr>
        <xdr:cNvSpPr/>
      </xdr:nvSpPr>
      <xdr:spPr>
        <a:xfrm>
          <a:off x="18605500" y="182644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106</xdr:row>
      <xdr:rowOff>141514</xdr:rowOff>
    </xdr:from>
    <xdr:to>
      <xdr:col>102</xdr:col>
      <xdr:colOff>114300</xdr:colOff>
      <xdr:row>106</xdr:row>
      <xdr:rowOff>141514</xdr:rowOff>
    </xdr:to>
    <xdr:cxnSp macro="">
      <xdr:nvCxnSpPr>
        <xdr:cNvPr id="939" name="直線コネクタ 938">
          <a:extLst>
            <a:ext uri="{FF2B5EF4-FFF2-40B4-BE49-F238E27FC236}">
              <a16:creationId xmlns:a16="http://schemas.microsoft.com/office/drawing/2014/main" id="{0A7FB153-127C-4D7C-8DA0-CA28561C0E52}"/>
            </a:ext>
          </a:extLst>
        </xdr:cNvPr>
        <xdr:cNvCxnSpPr/>
      </xdr:nvCxnSpPr>
      <xdr:spPr>
        <a:xfrm>
          <a:off x="18656300" y="18315214"/>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103</xdr:row>
      <xdr:rowOff>158222</xdr:rowOff>
    </xdr:from>
    <xdr:ext cx="469744" cy="259045"/>
    <xdr:sp macro="" textlink="">
      <xdr:nvSpPr>
        <xdr:cNvPr id="940" name="n_1aveValue【庁舎】&#10;一人当たり面積">
          <a:extLst>
            <a:ext uri="{FF2B5EF4-FFF2-40B4-BE49-F238E27FC236}">
              <a16:creationId xmlns:a16="http://schemas.microsoft.com/office/drawing/2014/main" id="{5CA2BBD6-C849-446A-B2DF-C5C272401E15}"/>
            </a:ext>
          </a:extLst>
        </xdr:cNvPr>
        <xdr:cNvSpPr txBox="1"/>
      </xdr:nvSpPr>
      <xdr:spPr>
        <a:xfrm>
          <a:off x="21075727" y="178175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104</xdr:row>
      <xdr:rowOff>12898</xdr:rowOff>
    </xdr:from>
    <xdr:ext cx="469744" cy="259045"/>
    <xdr:sp macro="" textlink="">
      <xdr:nvSpPr>
        <xdr:cNvPr id="941" name="n_2aveValue【庁舎】&#10;一人当たり面積">
          <a:extLst>
            <a:ext uri="{FF2B5EF4-FFF2-40B4-BE49-F238E27FC236}">
              <a16:creationId xmlns:a16="http://schemas.microsoft.com/office/drawing/2014/main" id="{D35CE8A2-56D1-49E4-8A9E-65DE9B45093C}"/>
            </a:ext>
          </a:extLst>
        </xdr:cNvPr>
        <xdr:cNvSpPr txBox="1"/>
      </xdr:nvSpPr>
      <xdr:spPr>
        <a:xfrm>
          <a:off x="20199427" y="178436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104</xdr:row>
      <xdr:rowOff>22696</xdr:rowOff>
    </xdr:from>
    <xdr:ext cx="469744" cy="259045"/>
    <xdr:sp macro="" textlink="">
      <xdr:nvSpPr>
        <xdr:cNvPr id="942" name="n_3aveValue【庁舎】&#10;一人当たり面積">
          <a:extLst>
            <a:ext uri="{FF2B5EF4-FFF2-40B4-BE49-F238E27FC236}">
              <a16:creationId xmlns:a16="http://schemas.microsoft.com/office/drawing/2014/main" id="{259101F2-0E5E-47CF-B2AE-6B8C257FDB6C}"/>
            </a:ext>
          </a:extLst>
        </xdr:cNvPr>
        <xdr:cNvSpPr txBox="1"/>
      </xdr:nvSpPr>
      <xdr:spPr>
        <a:xfrm>
          <a:off x="19310427" y="178534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104</xdr:row>
      <xdr:rowOff>39025</xdr:rowOff>
    </xdr:from>
    <xdr:ext cx="469744" cy="259045"/>
    <xdr:sp macro="" textlink="">
      <xdr:nvSpPr>
        <xdr:cNvPr id="943" name="n_4aveValue【庁舎】&#10;一人当たり面積">
          <a:extLst>
            <a:ext uri="{FF2B5EF4-FFF2-40B4-BE49-F238E27FC236}">
              <a16:creationId xmlns:a16="http://schemas.microsoft.com/office/drawing/2014/main" id="{43307D61-18E7-4BD4-A139-021560C58007}"/>
            </a:ext>
          </a:extLst>
        </xdr:cNvPr>
        <xdr:cNvSpPr txBox="1"/>
      </xdr:nvSpPr>
      <xdr:spPr>
        <a:xfrm>
          <a:off x="18421427" y="1786982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107</xdr:row>
      <xdr:rowOff>8726</xdr:rowOff>
    </xdr:from>
    <xdr:ext cx="469744" cy="259045"/>
    <xdr:sp macro="" textlink="">
      <xdr:nvSpPr>
        <xdr:cNvPr id="944" name="n_1mainValue【庁舎】&#10;一人当たり面積">
          <a:extLst>
            <a:ext uri="{FF2B5EF4-FFF2-40B4-BE49-F238E27FC236}">
              <a16:creationId xmlns:a16="http://schemas.microsoft.com/office/drawing/2014/main" id="{C260DC53-B5FE-4B9D-94F7-D2370E6E05F8}"/>
            </a:ext>
          </a:extLst>
        </xdr:cNvPr>
        <xdr:cNvSpPr txBox="1"/>
      </xdr:nvSpPr>
      <xdr:spPr>
        <a:xfrm>
          <a:off x="21075727" y="1835387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107</xdr:row>
      <xdr:rowOff>11991</xdr:rowOff>
    </xdr:from>
    <xdr:ext cx="469744" cy="259045"/>
    <xdr:sp macro="" textlink="">
      <xdr:nvSpPr>
        <xdr:cNvPr id="945" name="n_2mainValue【庁舎】&#10;一人当たり面積">
          <a:extLst>
            <a:ext uri="{FF2B5EF4-FFF2-40B4-BE49-F238E27FC236}">
              <a16:creationId xmlns:a16="http://schemas.microsoft.com/office/drawing/2014/main" id="{1B22E20F-786F-411A-8A35-29D1BEA7B840}"/>
            </a:ext>
          </a:extLst>
        </xdr:cNvPr>
        <xdr:cNvSpPr txBox="1"/>
      </xdr:nvSpPr>
      <xdr:spPr>
        <a:xfrm>
          <a:off x="20199427" y="183571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107</xdr:row>
      <xdr:rowOff>11991</xdr:rowOff>
    </xdr:from>
    <xdr:ext cx="469744" cy="259045"/>
    <xdr:sp macro="" textlink="">
      <xdr:nvSpPr>
        <xdr:cNvPr id="946" name="n_3mainValue【庁舎】&#10;一人当たり面積">
          <a:extLst>
            <a:ext uri="{FF2B5EF4-FFF2-40B4-BE49-F238E27FC236}">
              <a16:creationId xmlns:a16="http://schemas.microsoft.com/office/drawing/2014/main" id="{6C1CB384-69A0-405A-BD81-E53D5D349A16}"/>
            </a:ext>
          </a:extLst>
        </xdr:cNvPr>
        <xdr:cNvSpPr txBox="1"/>
      </xdr:nvSpPr>
      <xdr:spPr>
        <a:xfrm>
          <a:off x="19310427" y="183571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107</xdr:row>
      <xdr:rowOff>11991</xdr:rowOff>
    </xdr:from>
    <xdr:ext cx="469744" cy="259045"/>
    <xdr:sp macro="" textlink="">
      <xdr:nvSpPr>
        <xdr:cNvPr id="947" name="n_4mainValue【庁舎】&#10;一人当たり面積">
          <a:extLst>
            <a:ext uri="{FF2B5EF4-FFF2-40B4-BE49-F238E27FC236}">
              <a16:creationId xmlns:a16="http://schemas.microsoft.com/office/drawing/2014/main" id="{F0DEA43E-C8C7-40D6-B3A1-6442A0D14B7C}"/>
            </a:ext>
          </a:extLst>
        </xdr:cNvPr>
        <xdr:cNvSpPr txBox="1"/>
      </xdr:nvSpPr>
      <xdr:spPr>
        <a:xfrm>
          <a:off x="18421427" y="183571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948" name="正方形/長方形 947">
          <a:extLst>
            <a:ext uri="{FF2B5EF4-FFF2-40B4-BE49-F238E27FC236}">
              <a16:creationId xmlns:a16="http://schemas.microsoft.com/office/drawing/2014/main" id="{52B30C77-6F25-4348-8AC0-27A2B2AB5704}"/>
            </a:ext>
          </a:extLst>
        </xdr:cNvPr>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949" name="正方形/長方形 948">
          <a:extLst>
            <a:ext uri="{FF2B5EF4-FFF2-40B4-BE49-F238E27FC236}">
              <a16:creationId xmlns:a16="http://schemas.microsoft.com/office/drawing/2014/main" id="{F2F80751-85C4-490A-A93F-4E1F8706A312}"/>
            </a:ext>
          </a:extLst>
        </xdr:cNvPr>
        <xdr:cNvSpPr/>
      </xdr:nvSpPr>
      <xdr:spPr>
        <a:xfrm>
          <a:off x="762000" y="19494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950" name="テキスト ボックス 949">
          <a:extLst>
            <a:ext uri="{FF2B5EF4-FFF2-40B4-BE49-F238E27FC236}">
              <a16:creationId xmlns:a16="http://schemas.microsoft.com/office/drawing/2014/main" id="{356ACC27-15CB-4373-9B13-63521A70F353}"/>
            </a:ext>
          </a:extLst>
        </xdr:cNvPr>
        <xdr:cNvSpPr txBox="1"/>
      </xdr:nvSpPr>
      <xdr:spPr>
        <a:xfrm>
          <a:off x="838200" y="19748500"/>
          <a:ext cx="220853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400">
              <a:solidFill>
                <a:schemeClr val="dk1"/>
              </a:solidFill>
              <a:effectLst/>
              <a:latin typeface="ＭＳ Ｐゴシック" panose="020B0600070205080204" pitchFamily="50" charset="-128"/>
              <a:ea typeface="ＭＳ Ｐゴシック" panose="020B0600070205080204" pitchFamily="50" charset="-128"/>
              <a:cs typeface="+mn-cs"/>
            </a:rPr>
            <a:t>令和</a:t>
          </a:r>
          <a:r>
            <a:rPr kumimoji="1" lang="ja-JP" altLang="en-US" sz="1400">
              <a:solidFill>
                <a:schemeClr val="dk1"/>
              </a:solidFill>
              <a:effectLst/>
              <a:latin typeface="ＭＳ Ｐゴシック" panose="020B0600070205080204" pitchFamily="50" charset="-128"/>
              <a:ea typeface="ＭＳ Ｐゴシック" panose="020B0600070205080204" pitchFamily="50" charset="-128"/>
              <a:cs typeface="+mn-cs"/>
            </a:rPr>
            <a:t>６</a:t>
          </a:r>
          <a:r>
            <a:rPr kumimoji="1" lang="ja-JP" altLang="ja-JP" sz="1400">
              <a:solidFill>
                <a:schemeClr val="dk1"/>
              </a:solidFill>
              <a:effectLst/>
              <a:latin typeface="ＭＳ Ｐゴシック" panose="020B0600070205080204" pitchFamily="50" charset="-128"/>
              <a:ea typeface="ＭＳ Ｐゴシック" panose="020B0600070205080204" pitchFamily="50" charset="-128"/>
              <a:cs typeface="+mn-cs"/>
            </a:rPr>
            <a:t>年度決算において、類似団体の数値と比較すると、</a:t>
          </a:r>
          <a:r>
            <a:rPr kumimoji="1" lang="ja-JP" altLang="en-US" sz="1400">
              <a:solidFill>
                <a:schemeClr val="dk1"/>
              </a:solidFill>
              <a:effectLst/>
              <a:latin typeface="ＭＳ Ｐゴシック" panose="020B0600070205080204" pitchFamily="50" charset="-128"/>
              <a:ea typeface="ＭＳ Ｐゴシック" panose="020B0600070205080204" pitchFamily="50" charset="-128"/>
              <a:cs typeface="+mn-cs"/>
            </a:rPr>
            <a:t>全ての</a:t>
          </a:r>
          <a:r>
            <a:rPr kumimoji="1" lang="ja-JP" altLang="ja-JP" sz="1400">
              <a:solidFill>
                <a:schemeClr val="dk1"/>
              </a:solidFill>
              <a:effectLst/>
              <a:latin typeface="ＭＳ Ｐゴシック" panose="020B0600070205080204" pitchFamily="50" charset="-128"/>
              <a:ea typeface="ＭＳ Ｐゴシック" panose="020B0600070205080204" pitchFamily="50" charset="-128"/>
              <a:cs typeface="+mn-cs"/>
            </a:rPr>
            <a:t>施設に</a:t>
          </a:r>
          <a:r>
            <a:rPr kumimoji="1" lang="ja-JP" altLang="en-US" sz="1400">
              <a:solidFill>
                <a:schemeClr val="dk1"/>
              </a:solidFill>
              <a:effectLst/>
              <a:latin typeface="ＭＳ Ｐゴシック" panose="020B0600070205080204" pitchFamily="50" charset="-128"/>
              <a:ea typeface="ＭＳ Ｐゴシック" panose="020B0600070205080204" pitchFamily="50" charset="-128"/>
              <a:cs typeface="+mn-cs"/>
            </a:rPr>
            <a:t>つ</a:t>
          </a:r>
          <a:r>
            <a:rPr kumimoji="1" lang="ja-JP" altLang="ja-JP" sz="1400">
              <a:solidFill>
                <a:schemeClr val="dk1"/>
              </a:solidFill>
              <a:effectLst/>
              <a:latin typeface="ＭＳ Ｐゴシック" panose="020B0600070205080204" pitchFamily="50" charset="-128"/>
              <a:ea typeface="ＭＳ Ｐゴシック" panose="020B0600070205080204" pitchFamily="50" charset="-128"/>
              <a:cs typeface="+mn-cs"/>
            </a:rPr>
            <a:t>いて有形固定資産減価償却率が高く、福祉施設を除く施設について一人当たりの規模が小さくなっている。</a:t>
          </a:r>
          <a:r>
            <a:rPr kumimoji="1" lang="ja-JP" altLang="en-US" sz="1400">
              <a:solidFill>
                <a:schemeClr val="dk1"/>
              </a:solidFill>
              <a:effectLst/>
              <a:latin typeface="ＭＳ Ｐゴシック" panose="020B0600070205080204" pitchFamily="50" charset="-128"/>
              <a:ea typeface="ＭＳ Ｐゴシック" panose="020B0600070205080204" pitchFamily="50" charset="-128"/>
              <a:cs typeface="+mn-cs"/>
            </a:rPr>
            <a:t>施設の老朽化に伴い</a:t>
          </a:r>
          <a:r>
            <a:rPr kumimoji="1" lang="ja-JP" altLang="ja-JP" sz="1400">
              <a:solidFill>
                <a:schemeClr val="dk1"/>
              </a:solidFill>
              <a:effectLst/>
              <a:latin typeface="ＭＳ Ｐゴシック" panose="020B0600070205080204" pitchFamily="50" charset="-128"/>
              <a:ea typeface="ＭＳ Ｐゴシック" panose="020B0600070205080204" pitchFamily="50" charset="-128"/>
              <a:cs typeface="+mn-cs"/>
            </a:rPr>
            <a:t>有形固定資産減価償却率が高くなっているが、定期的な点検・修繕・改修により施設の長寿命化を図り、施設更新時には、</a:t>
          </a:r>
          <a:r>
            <a:rPr kumimoji="1" lang="ja-JP" altLang="en-US" sz="1400">
              <a:solidFill>
                <a:schemeClr val="dk1"/>
              </a:solidFill>
              <a:effectLst/>
              <a:latin typeface="ＭＳ Ｐゴシック" panose="020B0600070205080204" pitchFamily="50" charset="-128"/>
              <a:ea typeface="ＭＳ Ｐゴシック" panose="020B0600070205080204" pitchFamily="50" charset="-128"/>
              <a:cs typeface="+mn-cs"/>
            </a:rPr>
            <a:t>延床面積の縮減のため複合化や</a:t>
          </a:r>
          <a:r>
            <a:rPr kumimoji="1" lang="ja-JP" altLang="ja-JP" sz="1400">
              <a:solidFill>
                <a:schemeClr val="dk1"/>
              </a:solidFill>
              <a:effectLst/>
              <a:latin typeface="ＭＳ Ｐゴシック" panose="020B0600070205080204" pitchFamily="50" charset="-128"/>
              <a:ea typeface="ＭＳ Ｐゴシック" panose="020B0600070205080204" pitchFamily="50" charset="-128"/>
              <a:cs typeface="+mn-cs"/>
            </a:rPr>
            <a:t>規模・配置の適正化</a:t>
          </a:r>
          <a:r>
            <a:rPr kumimoji="1" lang="ja-JP" altLang="en-US" sz="1400">
              <a:solidFill>
                <a:schemeClr val="dk1"/>
              </a:solidFill>
              <a:effectLst/>
              <a:latin typeface="ＭＳ Ｐゴシック" panose="020B0600070205080204" pitchFamily="50" charset="-128"/>
              <a:ea typeface="ＭＳ Ｐゴシック" panose="020B0600070205080204" pitchFamily="50" charset="-128"/>
              <a:cs typeface="+mn-cs"/>
            </a:rPr>
            <a:t>を検討する必要がある。</a:t>
          </a:r>
          <a:endParaRPr lang="ja-JP" altLang="ja-JP" sz="1400">
            <a:effectLst/>
            <a:latin typeface="ＭＳ Ｐゴシック" panose="020B0600070205080204" pitchFamily="50" charset="-128"/>
            <a:ea typeface="ＭＳ Ｐゴシック" panose="020B0600070205080204" pitchFamily="50" charset="-128"/>
          </a:endParaRPr>
        </a:p>
      </xdr:txBody>
    </xdr:sp>
    <xdr:clientData/>
  </xdr:twoCellAnchor>
</xdr:wsDr>
</file>

<file path=xl/externalLinks/_rels/externalLink1.xml.rels><?xml version="1.0" encoding="UTF-8" standalone="yes"?>
<Relationships xmlns="http://schemas.openxmlformats.org/package/2006/relationships"><Relationship Id="rId2" Type="http://schemas.openxmlformats.org/officeDocument/2006/relationships/externalLinkPath" Target="file:///\\intra.kunitachi.go.jp\KFS\&#20869;&#37096;&#12501;&#12457;&#12523;&#12480;\&#25919;&#31574;&#32076;&#21942;&#35506;\&#19968;&#33324;&#32887;&#29992;\_&#36001;&#25919;&#20418;\_&#27770;&#31639;&#32113;&#35336;\&#27770;&#31639;&#12459;&#12540;&#12489;\R6\02&#20316;&#26989;\&#21442;&#32771;&#36039;&#26009;\11_&#27770;&#31639;&#12459;&#12540;&#12489;&#20316;&#26989;&#29992;(&#21442;&#32771;&#12471;&#12540;&#12488;&#20184;).xlsx" TargetMode="External"/><Relationship Id="rId1" Type="http://schemas.openxmlformats.org/officeDocument/2006/relationships/externalLinkPath" Target="file:///\\intra.kunitachi.go.jp\KFS\&#20869;&#37096;&#12501;&#12457;&#12523;&#12480;\&#25919;&#31574;&#32076;&#21942;&#35506;\&#19968;&#33324;&#32887;&#29992;\_&#36001;&#25919;&#20418;\_&#27770;&#31639;&#32113;&#35336;\&#27770;&#31639;&#12459;&#12540;&#12489;\R6\02&#20316;&#26989;\&#21442;&#32771;&#36039;&#26009;\11_&#27770;&#31639;&#12459;&#12540;&#12489;&#20316;&#26989;&#29992;(&#21442;&#32771;&#12471;&#12540;&#12488;&#20184;).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印刷用"/>
      <sheetName val="入力用"/>
      <sheetName val="昨年"/>
      <sheetName val="市町村民税等調"/>
      <sheetName val="人口"/>
      <sheetName val="00(R6)"/>
      <sheetName val="00 (R5)"/>
      <sheetName val="00 (R4)"/>
      <sheetName val="02"/>
      <sheetName val="04"/>
      <sheetName val="05"/>
      <sheetName val="06"/>
      <sheetName val="07"/>
      <sheetName val="08"/>
      <sheetName val="09"/>
      <sheetName val="10"/>
      <sheetName val="11"/>
      <sheetName val="12_1"/>
      <sheetName val="12_2"/>
      <sheetName val="13"/>
      <sheetName val="14"/>
      <sheetName val="29"/>
      <sheetName val="33"/>
      <sheetName val="37"/>
      <sheetName val="52"/>
      <sheetName val="63"/>
      <sheetName val="64"/>
      <sheetName val="94"/>
      <sheetName val="10(000)"/>
      <sheetName val="20(000)"/>
      <sheetName val="40(000)"/>
      <sheetName val="健全化総括表①"/>
      <sheetName val="歳出分析表"/>
    </sheetNames>
    <sheetDataSet>
      <sheetData sheetId="0">
        <row r="13">
          <cell r="V13">
            <v>12027943</v>
          </cell>
        </row>
      </sheetData>
      <sheetData sheetId="1">
        <row r="89">
          <cell r="AE89">
            <v>1394815</v>
          </cell>
        </row>
      </sheetData>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eme/themeOverride1.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2.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DO56"/>
  <sheetViews>
    <sheetView showGridLines="0" tabSelected="1" zoomScaleNormal="100" workbookViewId="0"/>
  </sheetViews>
  <sheetFormatPr defaultColWidth="0" defaultRowHeight="10.8" zeroHeight="1" x14ac:dyDescent="0.2"/>
  <cols>
    <col min="1" max="11" width="2.109375" style="162" customWidth="1"/>
    <col min="12" max="12" width="2.21875" style="162" customWidth="1"/>
    <col min="13" max="17" width="2.33203125" style="162" customWidth="1"/>
    <col min="18" max="119" width="2.109375" style="162" customWidth="1"/>
    <col min="120" max="16384" width="0" style="162" hidden="1"/>
  </cols>
  <sheetData>
    <row r="1" spans="1:119" ht="33" customHeight="1" x14ac:dyDescent="0.2">
      <c r="B1" s="604" t="s">
        <v>76</v>
      </c>
      <c r="C1" s="604"/>
      <c r="D1" s="604"/>
      <c r="E1" s="604"/>
      <c r="F1" s="604"/>
      <c r="G1" s="604"/>
      <c r="H1" s="604"/>
      <c r="I1" s="604"/>
      <c r="J1" s="604"/>
      <c r="K1" s="604"/>
      <c r="L1" s="604"/>
      <c r="M1" s="604"/>
      <c r="N1" s="604"/>
      <c r="O1" s="604"/>
      <c r="P1" s="604"/>
      <c r="Q1" s="604"/>
      <c r="R1" s="604"/>
      <c r="S1" s="604"/>
      <c r="T1" s="604"/>
      <c r="U1" s="604"/>
      <c r="V1" s="604"/>
      <c r="W1" s="604"/>
      <c r="X1" s="604"/>
      <c r="Y1" s="604"/>
      <c r="Z1" s="604"/>
      <c r="AA1" s="604"/>
      <c r="AB1" s="604"/>
      <c r="AC1" s="604"/>
      <c r="AD1" s="604"/>
      <c r="AE1" s="604"/>
      <c r="AF1" s="604"/>
      <c r="AG1" s="604"/>
      <c r="AH1" s="604"/>
      <c r="AI1" s="604"/>
      <c r="AJ1" s="604"/>
      <c r="AK1" s="604"/>
      <c r="AL1" s="604"/>
      <c r="AM1" s="604"/>
      <c r="AN1" s="604"/>
      <c r="AO1" s="604"/>
      <c r="AP1" s="604"/>
      <c r="AQ1" s="604"/>
      <c r="AR1" s="604"/>
      <c r="AS1" s="604"/>
      <c r="AT1" s="604"/>
      <c r="AU1" s="604"/>
      <c r="AV1" s="604"/>
      <c r="AW1" s="604"/>
      <c r="AX1" s="604"/>
      <c r="AY1" s="604"/>
      <c r="AZ1" s="604"/>
      <c r="BA1" s="604"/>
      <c r="BB1" s="604"/>
      <c r="BC1" s="604"/>
      <c r="BD1" s="604"/>
      <c r="BE1" s="604"/>
      <c r="BF1" s="604"/>
      <c r="BG1" s="604"/>
      <c r="BH1" s="604"/>
      <c r="BI1" s="604"/>
      <c r="BJ1" s="604"/>
      <c r="BK1" s="604"/>
      <c r="BL1" s="604"/>
      <c r="BM1" s="604"/>
      <c r="BN1" s="604"/>
      <c r="BO1" s="604"/>
      <c r="BP1" s="604"/>
      <c r="BQ1" s="604"/>
      <c r="BR1" s="604"/>
      <c r="BS1" s="604"/>
      <c r="BT1" s="604"/>
      <c r="BU1" s="604"/>
      <c r="BV1" s="604"/>
      <c r="BW1" s="604"/>
      <c r="BX1" s="604"/>
      <c r="BY1" s="604"/>
      <c r="BZ1" s="604"/>
      <c r="CA1" s="604"/>
      <c r="CB1" s="604"/>
      <c r="CC1" s="604"/>
      <c r="CD1" s="604"/>
      <c r="CE1" s="604"/>
      <c r="CF1" s="604"/>
      <c r="CG1" s="604"/>
      <c r="CH1" s="604"/>
      <c r="CI1" s="604"/>
      <c r="CJ1" s="604"/>
      <c r="CK1" s="604"/>
      <c r="CL1" s="604"/>
      <c r="CM1" s="604"/>
      <c r="CN1" s="604"/>
      <c r="CO1" s="604"/>
      <c r="CP1" s="604"/>
      <c r="CQ1" s="604"/>
      <c r="CR1" s="604"/>
      <c r="CS1" s="604"/>
      <c r="CT1" s="604"/>
      <c r="CU1" s="604"/>
      <c r="CV1" s="604"/>
      <c r="CW1" s="604"/>
      <c r="CX1" s="604"/>
      <c r="CY1" s="604"/>
      <c r="CZ1" s="604"/>
      <c r="DA1" s="604"/>
      <c r="DB1" s="604"/>
      <c r="DC1" s="604"/>
      <c r="DD1" s="604"/>
      <c r="DE1" s="604"/>
      <c r="DF1" s="604"/>
      <c r="DG1" s="604"/>
      <c r="DH1" s="604"/>
      <c r="DI1" s="604"/>
      <c r="DJ1" s="163"/>
      <c r="DK1" s="163"/>
      <c r="DL1" s="163"/>
      <c r="DM1" s="163"/>
      <c r="DN1" s="163"/>
      <c r="DO1" s="163"/>
    </row>
    <row r="2" spans="1:119" ht="24" thickBot="1" x14ac:dyDescent="0.25">
      <c r="B2" s="164" t="s">
        <v>77</v>
      </c>
      <c r="C2" s="164"/>
      <c r="D2" s="165"/>
    </row>
    <row r="3" spans="1:119" ht="18.75" customHeight="1" thickBot="1" x14ac:dyDescent="0.25">
      <c r="A3" s="163"/>
      <c r="B3" s="605" t="s">
        <v>78</v>
      </c>
      <c r="C3" s="606"/>
      <c r="D3" s="606"/>
      <c r="E3" s="607"/>
      <c r="F3" s="607"/>
      <c r="G3" s="607"/>
      <c r="H3" s="607"/>
      <c r="I3" s="607"/>
      <c r="J3" s="607"/>
      <c r="K3" s="607"/>
      <c r="L3" s="607" t="s">
        <v>79</v>
      </c>
      <c r="M3" s="607"/>
      <c r="N3" s="607"/>
      <c r="O3" s="607"/>
      <c r="P3" s="607"/>
      <c r="Q3" s="607"/>
      <c r="R3" s="610"/>
      <c r="S3" s="610"/>
      <c r="T3" s="610"/>
      <c r="U3" s="610"/>
      <c r="V3" s="611"/>
      <c r="W3" s="501" t="s">
        <v>80</v>
      </c>
      <c r="X3" s="502"/>
      <c r="Y3" s="502"/>
      <c r="Z3" s="502"/>
      <c r="AA3" s="502"/>
      <c r="AB3" s="606"/>
      <c r="AC3" s="610" t="s">
        <v>81</v>
      </c>
      <c r="AD3" s="502"/>
      <c r="AE3" s="502"/>
      <c r="AF3" s="502"/>
      <c r="AG3" s="502"/>
      <c r="AH3" s="502"/>
      <c r="AI3" s="502"/>
      <c r="AJ3" s="502"/>
      <c r="AK3" s="502"/>
      <c r="AL3" s="572"/>
      <c r="AM3" s="501" t="s">
        <v>82</v>
      </c>
      <c r="AN3" s="502"/>
      <c r="AO3" s="502"/>
      <c r="AP3" s="502"/>
      <c r="AQ3" s="502"/>
      <c r="AR3" s="502"/>
      <c r="AS3" s="502"/>
      <c r="AT3" s="502"/>
      <c r="AU3" s="502"/>
      <c r="AV3" s="502"/>
      <c r="AW3" s="502"/>
      <c r="AX3" s="572"/>
      <c r="AY3" s="564" t="s">
        <v>1</v>
      </c>
      <c r="AZ3" s="565"/>
      <c r="BA3" s="565"/>
      <c r="BB3" s="565"/>
      <c r="BC3" s="565"/>
      <c r="BD3" s="565"/>
      <c r="BE3" s="565"/>
      <c r="BF3" s="565"/>
      <c r="BG3" s="565"/>
      <c r="BH3" s="565"/>
      <c r="BI3" s="565"/>
      <c r="BJ3" s="565"/>
      <c r="BK3" s="565"/>
      <c r="BL3" s="565"/>
      <c r="BM3" s="614"/>
      <c r="BN3" s="501" t="s">
        <v>83</v>
      </c>
      <c r="BO3" s="502"/>
      <c r="BP3" s="502"/>
      <c r="BQ3" s="502"/>
      <c r="BR3" s="502"/>
      <c r="BS3" s="502"/>
      <c r="BT3" s="502"/>
      <c r="BU3" s="572"/>
      <c r="BV3" s="501" t="s">
        <v>84</v>
      </c>
      <c r="BW3" s="502"/>
      <c r="BX3" s="502"/>
      <c r="BY3" s="502"/>
      <c r="BZ3" s="502"/>
      <c r="CA3" s="502"/>
      <c r="CB3" s="502"/>
      <c r="CC3" s="572"/>
      <c r="CD3" s="564" t="s">
        <v>1</v>
      </c>
      <c r="CE3" s="565"/>
      <c r="CF3" s="565"/>
      <c r="CG3" s="565"/>
      <c r="CH3" s="565"/>
      <c r="CI3" s="565"/>
      <c r="CJ3" s="565"/>
      <c r="CK3" s="565"/>
      <c r="CL3" s="565"/>
      <c r="CM3" s="565"/>
      <c r="CN3" s="565"/>
      <c r="CO3" s="565"/>
      <c r="CP3" s="565"/>
      <c r="CQ3" s="565"/>
      <c r="CR3" s="565"/>
      <c r="CS3" s="614"/>
      <c r="CT3" s="501" t="s">
        <v>85</v>
      </c>
      <c r="CU3" s="502"/>
      <c r="CV3" s="502"/>
      <c r="CW3" s="502"/>
      <c r="CX3" s="502"/>
      <c r="CY3" s="502"/>
      <c r="CZ3" s="502"/>
      <c r="DA3" s="572"/>
      <c r="DB3" s="501" t="s">
        <v>86</v>
      </c>
      <c r="DC3" s="502"/>
      <c r="DD3" s="502"/>
      <c r="DE3" s="502"/>
      <c r="DF3" s="502"/>
      <c r="DG3" s="502"/>
      <c r="DH3" s="502"/>
      <c r="DI3" s="572"/>
    </row>
    <row r="4" spans="1:119" ht="18.75" customHeight="1" x14ac:dyDescent="0.2">
      <c r="A4" s="163"/>
      <c r="B4" s="580"/>
      <c r="C4" s="581"/>
      <c r="D4" s="581"/>
      <c r="E4" s="582"/>
      <c r="F4" s="582"/>
      <c r="G4" s="582"/>
      <c r="H4" s="582"/>
      <c r="I4" s="582"/>
      <c r="J4" s="582"/>
      <c r="K4" s="582"/>
      <c r="L4" s="582"/>
      <c r="M4" s="582"/>
      <c r="N4" s="582"/>
      <c r="O4" s="582"/>
      <c r="P4" s="582"/>
      <c r="Q4" s="582"/>
      <c r="R4" s="586"/>
      <c r="S4" s="586"/>
      <c r="T4" s="586"/>
      <c r="U4" s="586"/>
      <c r="V4" s="587"/>
      <c r="W4" s="573"/>
      <c r="X4" s="383"/>
      <c r="Y4" s="383"/>
      <c r="Z4" s="383"/>
      <c r="AA4" s="383"/>
      <c r="AB4" s="581"/>
      <c r="AC4" s="586"/>
      <c r="AD4" s="383"/>
      <c r="AE4" s="383"/>
      <c r="AF4" s="383"/>
      <c r="AG4" s="383"/>
      <c r="AH4" s="383"/>
      <c r="AI4" s="383"/>
      <c r="AJ4" s="383"/>
      <c r="AK4" s="383"/>
      <c r="AL4" s="574"/>
      <c r="AM4" s="523"/>
      <c r="AN4" s="421"/>
      <c r="AO4" s="421"/>
      <c r="AP4" s="421"/>
      <c r="AQ4" s="421"/>
      <c r="AR4" s="421"/>
      <c r="AS4" s="421"/>
      <c r="AT4" s="421"/>
      <c r="AU4" s="421"/>
      <c r="AV4" s="421"/>
      <c r="AW4" s="421"/>
      <c r="AX4" s="613"/>
      <c r="AY4" s="458" t="s">
        <v>87</v>
      </c>
      <c r="AZ4" s="459"/>
      <c r="BA4" s="459"/>
      <c r="BB4" s="459"/>
      <c r="BC4" s="459"/>
      <c r="BD4" s="459"/>
      <c r="BE4" s="459"/>
      <c r="BF4" s="459"/>
      <c r="BG4" s="459"/>
      <c r="BH4" s="459"/>
      <c r="BI4" s="459"/>
      <c r="BJ4" s="459"/>
      <c r="BK4" s="459"/>
      <c r="BL4" s="459"/>
      <c r="BM4" s="460"/>
      <c r="BN4" s="461">
        <v>38963396</v>
      </c>
      <c r="BO4" s="462"/>
      <c r="BP4" s="462"/>
      <c r="BQ4" s="462"/>
      <c r="BR4" s="462"/>
      <c r="BS4" s="462"/>
      <c r="BT4" s="462"/>
      <c r="BU4" s="463"/>
      <c r="BV4" s="461">
        <v>37639719</v>
      </c>
      <c r="BW4" s="462"/>
      <c r="BX4" s="462"/>
      <c r="BY4" s="462"/>
      <c r="BZ4" s="462"/>
      <c r="CA4" s="462"/>
      <c r="CB4" s="462"/>
      <c r="CC4" s="463"/>
      <c r="CD4" s="598" t="s">
        <v>88</v>
      </c>
      <c r="CE4" s="599"/>
      <c r="CF4" s="599"/>
      <c r="CG4" s="599"/>
      <c r="CH4" s="599"/>
      <c r="CI4" s="599"/>
      <c r="CJ4" s="599"/>
      <c r="CK4" s="599"/>
      <c r="CL4" s="599"/>
      <c r="CM4" s="599"/>
      <c r="CN4" s="599"/>
      <c r="CO4" s="599"/>
      <c r="CP4" s="599"/>
      <c r="CQ4" s="599"/>
      <c r="CR4" s="599"/>
      <c r="CS4" s="600"/>
      <c r="CT4" s="601">
        <v>2.7</v>
      </c>
      <c r="CU4" s="602"/>
      <c r="CV4" s="602"/>
      <c r="CW4" s="602"/>
      <c r="CX4" s="602"/>
      <c r="CY4" s="602"/>
      <c r="CZ4" s="602"/>
      <c r="DA4" s="603"/>
      <c r="DB4" s="601">
        <v>3.9</v>
      </c>
      <c r="DC4" s="602"/>
      <c r="DD4" s="602"/>
      <c r="DE4" s="602"/>
      <c r="DF4" s="602"/>
      <c r="DG4" s="602"/>
      <c r="DH4" s="602"/>
      <c r="DI4" s="603"/>
    </row>
    <row r="5" spans="1:119" ht="18.75" customHeight="1" x14ac:dyDescent="0.2">
      <c r="A5" s="163"/>
      <c r="B5" s="608"/>
      <c r="C5" s="422"/>
      <c r="D5" s="422"/>
      <c r="E5" s="609"/>
      <c r="F5" s="609"/>
      <c r="G5" s="609"/>
      <c r="H5" s="609"/>
      <c r="I5" s="609"/>
      <c r="J5" s="609"/>
      <c r="K5" s="609"/>
      <c r="L5" s="609"/>
      <c r="M5" s="609"/>
      <c r="N5" s="609"/>
      <c r="O5" s="609"/>
      <c r="P5" s="609"/>
      <c r="Q5" s="609"/>
      <c r="R5" s="420"/>
      <c r="S5" s="420"/>
      <c r="T5" s="420"/>
      <c r="U5" s="420"/>
      <c r="V5" s="612"/>
      <c r="W5" s="523"/>
      <c r="X5" s="421"/>
      <c r="Y5" s="421"/>
      <c r="Z5" s="421"/>
      <c r="AA5" s="421"/>
      <c r="AB5" s="422"/>
      <c r="AC5" s="420"/>
      <c r="AD5" s="421"/>
      <c r="AE5" s="421"/>
      <c r="AF5" s="421"/>
      <c r="AG5" s="421"/>
      <c r="AH5" s="421"/>
      <c r="AI5" s="421"/>
      <c r="AJ5" s="421"/>
      <c r="AK5" s="421"/>
      <c r="AL5" s="613"/>
      <c r="AM5" s="489" t="s">
        <v>89</v>
      </c>
      <c r="AN5" s="389"/>
      <c r="AO5" s="389"/>
      <c r="AP5" s="389"/>
      <c r="AQ5" s="389"/>
      <c r="AR5" s="389"/>
      <c r="AS5" s="389"/>
      <c r="AT5" s="390"/>
      <c r="AU5" s="490" t="s">
        <v>90</v>
      </c>
      <c r="AV5" s="491"/>
      <c r="AW5" s="491"/>
      <c r="AX5" s="491"/>
      <c r="AY5" s="446" t="s">
        <v>91</v>
      </c>
      <c r="AZ5" s="447"/>
      <c r="BA5" s="447"/>
      <c r="BB5" s="447"/>
      <c r="BC5" s="447"/>
      <c r="BD5" s="447"/>
      <c r="BE5" s="447"/>
      <c r="BF5" s="447"/>
      <c r="BG5" s="447"/>
      <c r="BH5" s="447"/>
      <c r="BI5" s="447"/>
      <c r="BJ5" s="447"/>
      <c r="BK5" s="447"/>
      <c r="BL5" s="447"/>
      <c r="BM5" s="448"/>
      <c r="BN5" s="432">
        <v>38447010</v>
      </c>
      <c r="BO5" s="433"/>
      <c r="BP5" s="433"/>
      <c r="BQ5" s="433"/>
      <c r="BR5" s="433"/>
      <c r="BS5" s="433"/>
      <c r="BT5" s="433"/>
      <c r="BU5" s="434"/>
      <c r="BV5" s="432">
        <v>36955043</v>
      </c>
      <c r="BW5" s="433"/>
      <c r="BX5" s="433"/>
      <c r="BY5" s="433"/>
      <c r="BZ5" s="433"/>
      <c r="CA5" s="433"/>
      <c r="CB5" s="433"/>
      <c r="CC5" s="434"/>
      <c r="CD5" s="472" t="s">
        <v>92</v>
      </c>
      <c r="CE5" s="392"/>
      <c r="CF5" s="392"/>
      <c r="CG5" s="392"/>
      <c r="CH5" s="392"/>
      <c r="CI5" s="392"/>
      <c r="CJ5" s="392"/>
      <c r="CK5" s="392"/>
      <c r="CL5" s="392"/>
      <c r="CM5" s="392"/>
      <c r="CN5" s="392"/>
      <c r="CO5" s="392"/>
      <c r="CP5" s="392"/>
      <c r="CQ5" s="392"/>
      <c r="CR5" s="392"/>
      <c r="CS5" s="473"/>
      <c r="CT5" s="429">
        <v>99</v>
      </c>
      <c r="CU5" s="430"/>
      <c r="CV5" s="430"/>
      <c r="CW5" s="430"/>
      <c r="CX5" s="430"/>
      <c r="CY5" s="430"/>
      <c r="CZ5" s="430"/>
      <c r="DA5" s="431"/>
      <c r="DB5" s="429">
        <v>98.9</v>
      </c>
      <c r="DC5" s="430"/>
      <c r="DD5" s="430"/>
      <c r="DE5" s="430"/>
      <c r="DF5" s="430"/>
      <c r="DG5" s="430"/>
      <c r="DH5" s="430"/>
      <c r="DI5" s="431"/>
    </row>
    <row r="6" spans="1:119" ht="18.75" customHeight="1" x14ac:dyDescent="0.2">
      <c r="A6" s="163"/>
      <c r="B6" s="578" t="s">
        <v>93</v>
      </c>
      <c r="C6" s="419"/>
      <c r="D6" s="419"/>
      <c r="E6" s="579"/>
      <c r="F6" s="579"/>
      <c r="G6" s="579"/>
      <c r="H6" s="579"/>
      <c r="I6" s="579"/>
      <c r="J6" s="579"/>
      <c r="K6" s="579"/>
      <c r="L6" s="579" t="s">
        <v>94</v>
      </c>
      <c r="M6" s="579"/>
      <c r="N6" s="579"/>
      <c r="O6" s="579"/>
      <c r="P6" s="579"/>
      <c r="Q6" s="579"/>
      <c r="R6" s="417"/>
      <c r="S6" s="417"/>
      <c r="T6" s="417"/>
      <c r="U6" s="417"/>
      <c r="V6" s="585"/>
      <c r="W6" s="522" t="s">
        <v>95</v>
      </c>
      <c r="X6" s="418"/>
      <c r="Y6" s="418"/>
      <c r="Z6" s="418"/>
      <c r="AA6" s="418"/>
      <c r="AB6" s="419"/>
      <c r="AC6" s="590" t="s">
        <v>96</v>
      </c>
      <c r="AD6" s="591"/>
      <c r="AE6" s="591"/>
      <c r="AF6" s="591"/>
      <c r="AG6" s="591"/>
      <c r="AH6" s="591"/>
      <c r="AI6" s="591"/>
      <c r="AJ6" s="591"/>
      <c r="AK6" s="591"/>
      <c r="AL6" s="592"/>
      <c r="AM6" s="489" t="s">
        <v>97</v>
      </c>
      <c r="AN6" s="389"/>
      <c r="AO6" s="389"/>
      <c r="AP6" s="389"/>
      <c r="AQ6" s="389"/>
      <c r="AR6" s="389"/>
      <c r="AS6" s="389"/>
      <c r="AT6" s="390"/>
      <c r="AU6" s="490" t="s">
        <v>98</v>
      </c>
      <c r="AV6" s="491"/>
      <c r="AW6" s="491"/>
      <c r="AX6" s="491"/>
      <c r="AY6" s="446" t="s">
        <v>99</v>
      </c>
      <c r="AZ6" s="447"/>
      <c r="BA6" s="447"/>
      <c r="BB6" s="447"/>
      <c r="BC6" s="447"/>
      <c r="BD6" s="447"/>
      <c r="BE6" s="447"/>
      <c r="BF6" s="447"/>
      <c r="BG6" s="447"/>
      <c r="BH6" s="447"/>
      <c r="BI6" s="447"/>
      <c r="BJ6" s="447"/>
      <c r="BK6" s="447"/>
      <c r="BL6" s="447"/>
      <c r="BM6" s="448"/>
      <c r="BN6" s="432">
        <v>516386</v>
      </c>
      <c r="BO6" s="433"/>
      <c r="BP6" s="433"/>
      <c r="BQ6" s="433"/>
      <c r="BR6" s="433"/>
      <c r="BS6" s="433"/>
      <c r="BT6" s="433"/>
      <c r="BU6" s="434"/>
      <c r="BV6" s="432">
        <v>684676</v>
      </c>
      <c r="BW6" s="433"/>
      <c r="BX6" s="433"/>
      <c r="BY6" s="433"/>
      <c r="BZ6" s="433"/>
      <c r="CA6" s="433"/>
      <c r="CB6" s="433"/>
      <c r="CC6" s="434"/>
      <c r="CD6" s="472" t="s">
        <v>100</v>
      </c>
      <c r="CE6" s="392"/>
      <c r="CF6" s="392"/>
      <c r="CG6" s="392"/>
      <c r="CH6" s="392"/>
      <c r="CI6" s="392"/>
      <c r="CJ6" s="392"/>
      <c r="CK6" s="392"/>
      <c r="CL6" s="392"/>
      <c r="CM6" s="392"/>
      <c r="CN6" s="392"/>
      <c r="CO6" s="392"/>
      <c r="CP6" s="392"/>
      <c r="CQ6" s="392"/>
      <c r="CR6" s="392"/>
      <c r="CS6" s="473"/>
      <c r="CT6" s="575">
        <v>99</v>
      </c>
      <c r="CU6" s="576"/>
      <c r="CV6" s="576"/>
      <c r="CW6" s="576"/>
      <c r="CX6" s="576"/>
      <c r="CY6" s="576"/>
      <c r="CZ6" s="576"/>
      <c r="DA6" s="577"/>
      <c r="DB6" s="575">
        <v>98.9</v>
      </c>
      <c r="DC6" s="576"/>
      <c r="DD6" s="576"/>
      <c r="DE6" s="576"/>
      <c r="DF6" s="576"/>
      <c r="DG6" s="576"/>
      <c r="DH6" s="576"/>
      <c r="DI6" s="577"/>
    </row>
    <row r="7" spans="1:119" ht="18.75" customHeight="1" x14ac:dyDescent="0.2">
      <c r="A7" s="163"/>
      <c r="B7" s="580"/>
      <c r="C7" s="581"/>
      <c r="D7" s="581"/>
      <c r="E7" s="582"/>
      <c r="F7" s="582"/>
      <c r="G7" s="582"/>
      <c r="H7" s="582"/>
      <c r="I7" s="582"/>
      <c r="J7" s="582"/>
      <c r="K7" s="582"/>
      <c r="L7" s="582"/>
      <c r="M7" s="582"/>
      <c r="N7" s="582"/>
      <c r="O7" s="582"/>
      <c r="P7" s="582"/>
      <c r="Q7" s="582"/>
      <c r="R7" s="586"/>
      <c r="S7" s="586"/>
      <c r="T7" s="586"/>
      <c r="U7" s="586"/>
      <c r="V7" s="587"/>
      <c r="W7" s="573"/>
      <c r="X7" s="383"/>
      <c r="Y7" s="383"/>
      <c r="Z7" s="383"/>
      <c r="AA7" s="383"/>
      <c r="AB7" s="581"/>
      <c r="AC7" s="593"/>
      <c r="AD7" s="384"/>
      <c r="AE7" s="384"/>
      <c r="AF7" s="384"/>
      <c r="AG7" s="384"/>
      <c r="AH7" s="384"/>
      <c r="AI7" s="384"/>
      <c r="AJ7" s="384"/>
      <c r="AK7" s="384"/>
      <c r="AL7" s="594"/>
      <c r="AM7" s="489" t="s">
        <v>101</v>
      </c>
      <c r="AN7" s="389"/>
      <c r="AO7" s="389"/>
      <c r="AP7" s="389"/>
      <c r="AQ7" s="389"/>
      <c r="AR7" s="389"/>
      <c r="AS7" s="389"/>
      <c r="AT7" s="390"/>
      <c r="AU7" s="490" t="s">
        <v>98</v>
      </c>
      <c r="AV7" s="491"/>
      <c r="AW7" s="491"/>
      <c r="AX7" s="491"/>
      <c r="AY7" s="446" t="s">
        <v>102</v>
      </c>
      <c r="AZ7" s="447"/>
      <c r="BA7" s="447"/>
      <c r="BB7" s="447"/>
      <c r="BC7" s="447"/>
      <c r="BD7" s="447"/>
      <c r="BE7" s="447"/>
      <c r="BF7" s="447"/>
      <c r="BG7" s="447"/>
      <c r="BH7" s="447"/>
      <c r="BI7" s="447"/>
      <c r="BJ7" s="447"/>
      <c r="BK7" s="447"/>
      <c r="BL7" s="447"/>
      <c r="BM7" s="448"/>
      <c r="BN7" s="432">
        <v>42653</v>
      </c>
      <c r="BO7" s="433"/>
      <c r="BP7" s="433"/>
      <c r="BQ7" s="433"/>
      <c r="BR7" s="433"/>
      <c r="BS7" s="433"/>
      <c r="BT7" s="433"/>
      <c r="BU7" s="434"/>
      <c r="BV7" s="432">
        <v>15834</v>
      </c>
      <c r="BW7" s="433"/>
      <c r="BX7" s="433"/>
      <c r="BY7" s="433"/>
      <c r="BZ7" s="433"/>
      <c r="CA7" s="433"/>
      <c r="CB7" s="433"/>
      <c r="CC7" s="434"/>
      <c r="CD7" s="472" t="s">
        <v>103</v>
      </c>
      <c r="CE7" s="392"/>
      <c r="CF7" s="392"/>
      <c r="CG7" s="392"/>
      <c r="CH7" s="392"/>
      <c r="CI7" s="392"/>
      <c r="CJ7" s="392"/>
      <c r="CK7" s="392"/>
      <c r="CL7" s="392"/>
      <c r="CM7" s="392"/>
      <c r="CN7" s="392"/>
      <c r="CO7" s="392"/>
      <c r="CP7" s="392"/>
      <c r="CQ7" s="392"/>
      <c r="CR7" s="392"/>
      <c r="CS7" s="473"/>
      <c r="CT7" s="432">
        <v>17660138</v>
      </c>
      <c r="CU7" s="433"/>
      <c r="CV7" s="433"/>
      <c r="CW7" s="433"/>
      <c r="CX7" s="433"/>
      <c r="CY7" s="433"/>
      <c r="CZ7" s="433"/>
      <c r="DA7" s="434"/>
      <c r="DB7" s="432">
        <v>17104542</v>
      </c>
      <c r="DC7" s="433"/>
      <c r="DD7" s="433"/>
      <c r="DE7" s="433"/>
      <c r="DF7" s="433"/>
      <c r="DG7" s="433"/>
      <c r="DH7" s="433"/>
      <c r="DI7" s="434"/>
    </row>
    <row r="8" spans="1:119" ht="18.75" customHeight="1" thickBot="1" x14ac:dyDescent="0.25">
      <c r="A8" s="163"/>
      <c r="B8" s="583"/>
      <c r="C8" s="528"/>
      <c r="D8" s="528"/>
      <c r="E8" s="584"/>
      <c r="F8" s="584"/>
      <c r="G8" s="584"/>
      <c r="H8" s="584"/>
      <c r="I8" s="584"/>
      <c r="J8" s="584"/>
      <c r="K8" s="584"/>
      <c r="L8" s="584"/>
      <c r="M8" s="584"/>
      <c r="N8" s="584"/>
      <c r="O8" s="584"/>
      <c r="P8" s="584"/>
      <c r="Q8" s="584"/>
      <c r="R8" s="588"/>
      <c r="S8" s="588"/>
      <c r="T8" s="588"/>
      <c r="U8" s="588"/>
      <c r="V8" s="589"/>
      <c r="W8" s="503"/>
      <c r="X8" s="504"/>
      <c r="Y8" s="504"/>
      <c r="Z8" s="504"/>
      <c r="AA8" s="504"/>
      <c r="AB8" s="528"/>
      <c r="AC8" s="595"/>
      <c r="AD8" s="596"/>
      <c r="AE8" s="596"/>
      <c r="AF8" s="596"/>
      <c r="AG8" s="596"/>
      <c r="AH8" s="596"/>
      <c r="AI8" s="596"/>
      <c r="AJ8" s="596"/>
      <c r="AK8" s="596"/>
      <c r="AL8" s="597"/>
      <c r="AM8" s="489" t="s">
        <v>104</v>
      </c>
      <c r="AN8" s="389"/>
      <c r="AO8" s="389"/>
      <c r="AP8" s="389"/>
      <c r="AQ8" s="389"/>
      <c r="AR8" s="389"/>
      <c r="AS8" s="389"/>
      <c r="AT8" s="390"/>
      <c r="AU8" s="490" t="s">
        <v>90</v>
      </c>
      <c r="AV8" s="491"/>
      <c r="AW8" s="491"/>
      <c r="AX8" s="491"/>
      <c r="AY8" s="446" t="s">
        <v>105</v>
      </c>
      <c r="AZ8" s="447"/>
      <c r="BA8" s="447"/>
      <c r="BB8" s="447"/>
      <c r="BC8" s="447"/>
      <c r="BD8" s="447"/>
      <c r="BE8" s="447"/>
      <c r="BF8" s="447"/>
      <c r="BG8" s="447"/>
      <c r="BH8" s="447"/>
      <c r="BI8" s="447"/>
      <c r="BJ8" s="447"/>
      <c r="BK8" s="447"/>
      <c r="BL8" s="447"/>
      <c r="BM8" s="448"/>
      <c r="BN8" s="432">
        <v>473733</v>
      </c>
      <c r="BO8" s="433"/>
      <c r="BP8" s="433"/>
      <c r="BQ8" s="433"/>
      <c r="BR8" s="433"/>
      <c r="BS8" s="433"/>
      <c r="BT8" s="433"/>
      <c r="BU8" s="434"/>
      <c r="BV8" s="432">
        <v>668842</v>
      </c>
      <c r="BW8" s="433"/>
      <c r="BX8" s="433"/>
      <c r="BY8" s="433"/>
      <c r="BZ8" s="433"/>
      <c r="CA8" s="433"/>
      <c r="CB8" s="433"/>
      <c r="CC8" s="434"/>
      <c r="CD8" s="472" t="s">
        <v>106</v>
      </c>
      <c r="CE8" s="392"/>
      <c r="CF8" s="392"/>
      <c r="CG8" s="392"/>
      <c r="CH8" s="392"/>
      <c r="CI8" s="392"/>
      <c r="CJ8" s="392"/>
      <c r="CK8" s="392"/>
      <c r="CL8" s="392"/>
      <c r="CM8" s="392"/>
      <c r="CN8" s="392"/>
      <c r="CO8" s="392"/>
      <c r="CP8" s="392"/>
      <c r="CQ8" s="392"/>
      <c r="CR8" s="392"/>
      <c r="CS8" s="473"/>
      <c r="CT8" s="535">
        <v>1.01</v>
      </c>
      <c r="CU8" s="536"/>
      <c r="CV8" s="536"/>
      <c r="CW8" s="536"/>
      <c r="CX8" s="536"/>
      <c r="CY8" s="536"/>
      <c r="CZ8" s="536"/>
      <c r="DA8" s="537"/>
      <c r="DB8" s="535">
        <v>0.99</v>
      </c>
      <c r="DC8" s="536"/>
      <c r="DD8" s="536"/>
      <c r="DE8" s="536"/>
      <c r="DF8" s="536"/>
      <c r="DG8" s="536"/>
      <c r="DH8" s="536"/>
      <c r="DI8" s="537"/>
    </row>
    <row r="9" spans="1:119" ht="18.75" customHeight="1" thickBot="1" x14ac:dyDescent="0.25">
      <c r="A9" s="163"/>
      <c r="B9" s="564" t="s">
        <v>107</v>
      </c>
      <c r="C9" s="565"/>
      <c r="D9" s="565"/>
      <c r="E9" s="565"/>
      <c r="F9" s="565"/>
      <c r="G9" s="565"/>
      <c r="H9" s="565"/>
      <c r="I9" s="565"/>
      <c r="J9" s="565"/>
      <c r="K9" s="483"/>
      <c r="L9" s="566" t="s">
        <v>108</v>
      </c>
      <c r="M9" s="567"/>
      <c r="N9" s="567"/>
      <c r="O9" s="567"/>
      <c r="P9" s="567"/>
      <c r="Q9" s="568"/>
      <c r="R9" s="569">
        <v>77130</v>
      </c>
      <c r="S9" s="570"/>
      <c r="T9" s="570"/>
      <c r="U9" s="570"/>
      <c r="V9" s="571"/>
      <c r="W9" s="501" t="s">
        <v>109</v>
      </c>
      <c r="X9" s="502"/>
      <c r="Y9" s="502"/>
      <c r="Z9" s="502"/>
      <c r="AA9" s="502"/>
      <c r="AB9" s="502"/>
      <c r="AC9" s="502"/>
      <c r="AD9" s="502"/>
      <c r="AE9" s="502"/>
      <c r="AF9" s="502"/>
      <c r="AG9" s="502"/>
      <c r="AH9" s="502"/>
      <c r="AI9" s="502"/>
      <c r="AJ9" s="502"/>
      <c r="AK9" s="502"/>
      <c r="AL9" s="572"/>
      <c r="AM9" s="489" t="s">
        <v>110</v>
      </c>
      <c r="AN9" s="389"/>
      <c r="AO9" s="389"/>
      <c r="AP9" s="389"/>
      <c r="AQ9" s="389"/>
      <c r="AR9" s="389"/>
      <c r="AS9" s="389"/>
      <c r="AT9" s="390"/>
      <c r="AU9" s="490" t="s">
        <v>90</v>
      </c>
      <c r="AV9" s="491"/>
      <c r="AW9" s="491"/>
      <c r="AX9" s="491"/>
      <c r="AY9" s="446" t="s">
        <v>111</v>
      </c>
      <c r="AZ9" s="447"/>
      <c r="BA9" s="447"/>
      <c r="BB9" s="447"/>
      <c r="BC9" s="447"/>
      <c r="BD9" s="447"/>
      <c r="BE9" s="447"/>
      <c r="BF9" s="447"/>
      <c r="BG9" s="447"/>
      <c r="BH9" s="447"/>
      <c r="BI9" s="447"/>
      <c r="BJ9" s="447"/>
      <c r="BK9" s="447"/>
      <c r="BL9" s="447"/>
      <c r="BM9" s="448"/>
      <c r="BN9" s="432">
        <v>-195109</v>
      </c>
      <c r="BO9" s="433"/>
      <c r="BP9" s="433"/>
      <c r="BQ9" s="433"/>
      <c r="BR9" s="433"/>
      <c r="BS9" s="433"/>
      <c r="BT9" s="433"/>
      <c r="BU9" s="434"/>
      <c r="BV9" s="432">
        <v>-116372</v>
      </c>
      <c r="BW9" s="433"/>
      <c r="BX9" s="433"/>
      <c r="BY9" s="433"/>
      <c r="BZ9" s="433"/>
      <c r="CA9" s="433"/>
      <c r="CB9" s="433"/>
      <c r="CC9" s="434"/>
      <c r="CD9" s="472" t="s">
        <v>112</v>
      </c>
      <c r="CE9" s="392"/>
      <c r="CF9" s="392"/>
      <c r="CG9" s="392"/>
      <c r="CH9" s="392"/>
      <c r="CI9" s="392"/>
      <c r="CJ9" s="392"/>
      <c r="CK9" s="392"/>
      <c r="CL9" s="392"/>
      <c r="CM9" s="392"/>
      <c r="CN9" s="392"/>
      <c r="CO9" s="392"/>
      <c r="CP9" s="392"/>
      <c r="CQ9" s="392"/>
      <c r="CR9" s="392"/>
      <c r="CS9" s="473"/>
      <c r="CT9" s="429">
        <v>7.9</v>
      </c>
      <c r="CU9" s="430"/>
      <c r="CV9" s="430"/>
      <c r="CW9" s="430"/>
      <c r="CX9" s="430"/>
      <c r="CY9" s="430"/>
      <c r="CZ9" s="430"/>
      <c r="DA9" s="431"/>
      <c r="DB9" s="429">
        <v>7.8</v>
      </c>
      <c r="DC9" s="430"/>
      <c r="DD9" s="430"/>
      <c r="DE9" s="430"/>
      <c r="DF9" s="430"/>
      <c r="DG9" s="430"/>
      <c r="DH9" s="430"/>
      <c r="DI9" s="431"/>
    </row>
    <row r="10" spans="1:119" ht="18.75" customHeight="1" thickBot="1" x14ac:dyDescent="0.25">
      <c r="A10" s="163"/>
      <c r="B10" s="564"/>
      <c r="C10" s="565"/>
      <c r="D10" s="565"/>
      <c r="E10" s="565"/>
      <c r="F10" s="565"/>
      <c r="G10" s="565"/>
      <c r="H10" s="565"/>
      <c r="I10" s="565"/>
      <c r="J10" s="565"/>
      <c r="K10" s="483"/>
      <c r="L10" s="388" t="s">
        <v>113</v>
      </c>
      <c r="M10" s="389"/>
      <c r="N10" s="389"/>
      <c r="O10" s="389"/>
      <c r="P10" s="389"/>
      <c r="Q10" s="390"/>
      <c r="R10" s="385">
        <v>73655</v>
      </c>
      <c r="S10" s="386"/>
      <c r="T10" s="386"/>
      <c r="U10" s="386"/>
      <c r="V10" s="445"/>
      <c r="W10" s="573"/>
      <c r="X10" s="383"/>
      <c r="Y10" s="383"/>
      <c r="Z10" s="383"/>
      <c r="AA10" s="383"/>
      <c r="AB10" s="383"/>
      <c r="AC10" s="383"/>
      <c r="AD10" s="383"/>
      <c r="AE10" s="383"/>
      <c r="AF10" s="383"/>
      <c r="AG10" s="383"/>
      <c r="AH10" s="383"/>
      <c r="AI10" s="383"/>
      <c r="AJ10" s="383"/>
      <c r="AK10" s="383"/>
      <c r="AL10" s="574"/>
      <c r="AM10" s="489" t="s">
        <v>114</v>
      </c>
      <c r="AN10" s="389"/>
      <c r="AO10" s="389"/>
      <c r="AP10" s="389"/>
      <c r="AQ10" s="389"/>
      <c r="AR10" s="389"/>
      <c r="AS10" s="389"/>
      <c r="AT10" s="390"/>
      <c r="AU10" s="490" t="s">
        <v>90</v>
      </c>
      <c r="AV10" s="491"/>
      <c r="AW10" s="491"/>
      <c r="AX10" s="491"/>
      <c r="AY10" s="446" t="s">
        <v>115</v>
      </c>
      <c r="AZ10" s="447"/>
      <c r="BA10" s="447"/>
      <c r="BB10" s="447"/>
      <c r="BC10" s="447"/>
      <c r="BD10" s="447"/>
      <c r="BE10" s="447"/>
      <c r="BF10" s="447"/>
      <c r="BG10" s="447"/>
      <c r="BH10" s="447"/>
      <c r="BI10" s="447"/>
      <c r="BJ10" s="447"/>
      <c r="BK10" s="447"/>
      <c r="BL10" s="447"/>
      <c r="BM10" s="448"/>
      <c r="BN10" s="432">
        <v>335959</v>
      </c>
      <c r="BO10" s="433"/>
      <c r="BP10" s="433"/>
      <c r="BQ10" s="433"/>
      <c r="BR10" s="433"/>
      <c r="BS10" s="433"/>
      <c r="BT10" s="433"/>
      <c r="BU10" s="434"/>
      <c r="BV10" s="432">
        <v>406450</v>
      </c>
      <c r="BW10" s="433"/>
      <c r="BX10" s="433"/>
      <c r="BY10" s="433"/>
      <c r="BZ10" s="433"/>
      <c r="CA10" s="433"/>
      <c r="CB10" s="433"/>
      <c r="CC10" s="434"/>
      <c r="CD10" s="166" t="s">
        <v>116</v>
      </c>
      <c r="CE10" s="167"/>
      <c r="CF10" s="167"/>
      <c r="CG10" s="167"/>
      <c r="CH10" s="167"/>
      <c r="CI10" s="167"/>
      <c r="CJ10" s="167"/>
      <c r="CK10" s="167"/>
      <c r="CL10" s="167"/>
      <c r="CM10" s="167"/>
      <c r="CN10" s="167"/>
      <c r="CO10" s="167"/>
      <c r="CP10" s="167"/>
      <c r="CQ10" s="167"/>
      <c r="CR10" s="167"/>
      <c r="CS10" s="168"/>
      <c r="CT10" s="169"/>
      <c r="CU10" s="170"/>
      <c r="CV10" s="170"/>
      <c r="CW10" s="170"/>
      <c r="CX10" s="170"/>
      <c r="CY10" s="170"/>
      <c r="CZ10" s="170"/>
      <c r="DA10" s="171"/>
      <c r="DB10" s="169"/>
      <c r="DC10" s="170"/>
      <c r="DD10" s="170"/>
      <c r="DE10" s="170"/>
      <c r="DF10" s="170"/>
      <c r="DG10" s="170"/>
      <c r="DH10" s="170"/>
      <c r="DI10" s="171"/>
    </row>
    <row r="11" spans="1:119" ht="18.75" customHeight="1" thickBot="1" x14ac:dyDescent="0.25">
      <c r="A11" s="163"/>
      <c r="B11" s="564"/>
      <c r="C11" s="565"/>
      <c r="D11" s="565"/>
      <c r="E11" s="565"/>
      <c r="F11" s="565"/>
      <c r="G11" s="565"/>
      <c r="H11" s="565"/>
      <c r="I11" s="565"/>
      <c r="J11" s="565"/>
      <c r="K11" s="483"/>
      <c r="L11" s="393" t="s">
        <v>117</v>
      </c>
      <c r="M11" s="394"/>
      <c r="N11" s="394"/>
      <c r="O11" s="394"/>
      <c r="P11" s="394"/>
      <c r="Q11" s="395"/>
      <c r="R11" s="561" t="s">
        <v>118</v>
      </c>
      <c r="S11" s="562"/>
      <c r="T11" s="562"/>
      <c r="U11" s="562"/>
      <c r="V11" s="563"/>
      <c r="W11" s="573"/>
      <c r="X11" s="383"/>
      <c r="Y11" s="383"/>
      <c r="Z11" s="383"/>
      <c r="AA11" s="383"/>
      <c r="AB11" s="383"/>
      <c r="AC11" s="383"/>
      <c r="AD11" s="383"/>
      <c r="AE11" s="383"/>
      <c r="AF11" s="383"/>
      <c r="AG11" s="383"/>
      <c r="AH11" s="383"/>
      <c r="AI11" s="383"/>
      <c r="AJ11" s="383"/>
      <c r="AK11" s="383"/>
      <c r="AL11" s="574"/>
      <c r="AM11" s="489" t="s">
        <v>119</v>
      </c>
      <c r="AN11" s="389"/>
      <c r="AO11" s="389"/>
      <c r="AP11" s="389"/>
      <c r="AQ11" s="389"/>
      <c r="AR11" s="389"/>
      <c r="AS11" s="389"/>
      <c r="AT11" s="390"/>
      <c r="AU11" s="490" t="s">
        <v>90</v>
      </c>
      <c r="AV11" s="491"/>
      <c r="AW11" s="491"/>
      <c r="AX11" s="491"/>
      <c r="AY11" s="446" t="s">
        <v>120</v>
      </c>
      <c r="AZ11" s="447"/>
      <c r="BA11" s="447"/>
      <c r="BB11" s="447"/>
      <c r="BC11" s="447"/>
      <c r="BD11" s="447"/>
      <c r="BE11" s="447"/>
      <c r="BF11" s="447"/>
      <c r="BG11" s="447"/>
      <c r="BH11" s="447"/>
      <c r="BI11" s="447"/>
      <c r="BJ11" s="447"/>
      <c r="BK11" s="447"/>
      <c r="BL11" s="447"/>
      <c r="BM11" s="448"/>
      <c r="BN11" s="432">
        <v>0</v>
      </c>
      <c r="BO11" s="433"/>
      <c r="BP11" s="433"/>
      <c r="BQ11" s="433"/>
      <c r="BR11" s="433"/>
      <c r="BS11" s="433"/>
      <c r="BT11" s="433"/>
      <c r="BU11" s="434"/>
      <c r="BV11" s="432">
        <v>0</v>
      </c>
      <c r="BW11" s="433"/>
      <c r="BX11" s="433"/>
      <c r="BY11" s="433"/>
      <c r="BZ11" s="433"/>
      <c r="CA11" s="433"/>
      <c r="CB11" s="433"/>
      <c r="CC11" s="434"/>
      <c r="CD11" s="472" t="s">
        <v>121</v>
      </c>
      <c r="CE11" s="392"/>
      <c r="CF11" s="392"/>
      <c r="CG11" s="392"/>
      <c r="CH11" s="392"/>
      <c r="CI11" s="392"/>
      <c r="CJ11" s="392"/>
      <c r="CK11" s="392"/>
      <c r="CL11" s="392"/>
      <c r="CM11" s="392"/>
      <c r="CN11" s="392"/>
      <c r="CO11" s="392"/>
      <c r="CP11" s="392"/>
      <c r="CQ11" s="392"/>
      <c r="CR11" s="392"/>
      <c r="CS11" s="473"/>
      <c r="CT11" s="535" t="s">
        <v>122</v>
      </c>
      <c r="CU11" s="536"/>
      <c r="CV11" s="536"/>
      <c r="CW11" s="536"/>
      <c r="CX11" s="536"/>
      <c r="CY11" s="536"/>
      <c r="CZ11" s="536"/>
      <c r="DA11" s="537"/>
      <c r="DB11" s="535" t="s">
        <v>122</v>
      </c>
      <c r="DC11" s="536"/>
      <c r="DD11" s="536"/>
      <c r="DE11" s="536"/>
      <c r="DF11" s="536"/>
      <c r="DG11" s="536"/>
      <c r="DH11" s="536"/>
      <c r="DI11" s="537"/>
    </row>
    <row r="12" spans="1:119" ht="18.75" customHeight="1" x14ac:dyDescent="0.2">
      <c r="A12" s="163"/>
      <c r="B12" s="538" t="s">
        <v>123</v>
      </c>
      <c r="C12" s="539"/>
      <c r="D12" s="539"/>
      <c r="E12" s="539"/>
      <c r="F12" s="539"/>
      <c r="G12" s="539"/>
      <c r="H12" s="539"/>
      <c r="I12" s="539"/>
      <c r="J12" s="539"/>
      <c r="K12" s="540"/>
      <c r="L12" s="547" t="s">
        <v>124</v>
      </c>
      <c r="M12" s="548"/>
      <c r="N12" s="548"/>
      <c r="O12" s="548"/>
      <c r="P12" s="548"/>
      <c r="Q12" s="549"/>
      <c r="R12" s="550">
        <v>76079</v>
      </c>
      <c r="S12" s="551"/>
      <c r="T12" s="551"/>
      <c r="U12" s="551"/>
      <c r="V12" s="552"/>
      <c r="W12" s="553" t="s">
        <v>1</v>
      </c>
      <c r="X12" s="491"/>
      <c r="Y12" s="491"/>
      <c r="Z12" s="491"/>
      <c r="AA12" s="491"/>
      <c r="AB12" s="554"/>
      <c r="AC12" s="555" t="s">
        <v>125</v>
      </c>
      <c r="AD12" s="556"/>
      <c r="AE12" s="556"/>
      <c r="AF12" s="556"/>
      <c r="AG12" s="557"/>
      <c r="AH12" s="555" t="s">
        <v>126</v>
      </c>
      <c r="AI12" s="556"/>
      <c r="AJ12" s="556"/>
      <c r="AK12" s="556"/>
      <c r="AL12" s="558"/>
      <c r="AM12" s="489" t="s">
        <v>127</v>
      </c>
      <c r="AN12" s="389"/>
      <c r="AO12" s="389"/>
      <c r="AP12" s="389"/>
      <c r="AQ12" s="389"/>
      <c r="AR12" s="389"/>
      <c r="AS12" s="389"/>
      <c r="AT12" s="390"/>
      <c r="AU12" s="490" t="s">
        <v>90</v>
      </c>
      <c r="AV12" s="491"/>
      <c r="AW12" s="491"/>
      <c r="AX12" s="491"/>
      <c r="AY12" s="446" t="s">
        <v>128</v>
      </c>
      <c r="AZ12" s="447"/>
      <c r="BA12" s="447"/>
      <c r="BB12" s="447"/>
      <c r="BC12" s="447"/>
      <c r="BD12" s="447"/>
      <c r="BE12" s="447"/>
      <c r="BF12" s="447"/>
      <c r="BG12" s="447"/>
      <c r="BH12" s="447"/>
      <c r="BI12" s="447"/>
      <c r="BJ12" s="447"/>
      <c r="BK12" s="447"/>
      <c r="BL12" s="447"/>
      <c r="BM12" s="448"/>
      <c r="BN12" s="432">
        <v>600000</v>
      </c>
      <c r="BO12" s="433"/>
      <c r="BP12" s="433"/>
      <c r="BQ12" s="433"/>
      <c r="BR12" s="433"/>
      <c r="BS12" s="433"/>
      <c r="BT12" s="433"/>
      <c r="BU12" s="434"/>
      <c r="BV12" s="432">
        <v>600000</v>
      </c>
      <c r="BW12" s="433"/>
      <c r="BX12" s="433"/>
      <c r="BY12" s="433"/>
      <c r="BZ12" s="433"/>
      <c r="CA12" s="433"/>
      <c r="CB12" s="433"/>
      <c r="CC12" s="434"/>
      <c r="CD12" s="472" t="s">
        <v>129</v>
      </c>
      <c r="CE12" s="392"/>
      <c r="CF12" s="392"/>
      <c r="CG12" s="392"/>
      <c r="CH12" s="392"/>
      <c r="CI12" s="392"/>
      <c r="CJ12" s="392"/>
      <c r="CK12" s="392"/>
      <c r="CL12" s="392"/>
      <c r="CM12" s="392"/>
      <c r="CN12" s="392"/>
      <c r="CO12" s="392"/>
      <c r="CP12" s="392"/>
      <c r="CQ12" s="392"/>
      <c r="CR12" s="392"/>
      <c r="CS12" s="473"/>
      <c r="CT12" s="535" t="s">
        <v>122</v>
      </c>
      <c r="CU12" s="536"/>
      <c r="CV12" s="536"/>
      <c r="CW12" s="536"/>
      <c r="CX12" s="536"/>
      <c r="CY12" s="536"/>
      <c r="CZ12" s="536"/>
      <c r="DA12" s="537"/>
      <c r="DB12" s="535" t="s">
        <v>122</v>
      </c>
      <c r="DC12" s="536"/>
      <c r="DD12" s="536"/>
      <c r="DE12" s="536"/>
      <c r="DF12" s="536"/>
      <c r="DG12" s="536"/>
      <c r="DH12" s="536"/>
      <c r="DI12" s="537"/>
    </row>
    <row r="13" spans="1:119" ht="18.75" customHeight="1" x14ac:dyDescent="0.2">
      <c r="A13" s="163"/>
      <c r="B13" s="541"/>
      <c r="C13" s="542"/>
      <c r="D13" s="542"/>
      <c r="E13" s="542"/>
      <c r="F13" s="542"/>
      <c r="G13" s="542"/>
      <c r="H13" s="542"/>
      <c r="I13" s="542"/>
      <c r="J13" s="542"/>
      <c r="K13" s="543"/>
      <c r="L13" s="172"/>
      <c r="M13" s="516" t="s">
        <v>130</v>
      </c>
      <c r="N13" s="517"/>
      <c r="O13" s="517"/>
      <c r="P13" s="517"/>
      <c r="Q13" s="518"/>
      <c r="R13" s="519">
        <v>74064</v>
      </c>
      <c r="S13" s="520"/>
      <c r="T13" s="520"/>
      <c r="U13" s="520"/>
      <c r="V13" s="521"/>
      <c r="W13" s="522" t="s">
        <v>131</v>
      </c>
      <c r="X13" s="418"/>
      <c r="Y13" s="418"/>
      <c r="Z13" s="418"/>
      <c r="AA13" s="418"/>
      <c r="AB13" s="419"/>
      <c r="AC13" s="385">
        <v>222</v>
      </c>
      <c r="AD13" s="386"/>
      <c r="AE13" s="386"/>
      <c r="AF13" s="386"/>
      <c r="AG13" s="387"/>
      <c r="AH13" s="385">
        <v>217</v>
      </c>
      <c r="AI13" s="386"/>
      <c r="AJ13" s="386"/>
      <c r="AK13" s="386"/>
      <c r="AL13" s="445"/>
      <c r="AM13" s="489" t="s">
        <v>132</v>
      </c>
      <c r="AN13" s="389"/>
      <c r="AO13" s="389"/>
      <c r="AP13" s="389"/>
      <c r="AQ13" s="389"/>
      <c r="AR13" s="389"/>
      <c r="AS13" s="389"/>
      <c r="AT13" s="390"/>
      <c r="AU13" s="490" t="s">
        <v>98</v>
      </c>
      <c r="AV13" s="491"/>
      <c r="AW13" s="491"/>
      <c r="AX13" s="491"/>
      <c r="AY13" s="446" t="s">
        <v>133</v>
      </c>
      <c r="AZ13" s="447"/>
      <c r="BA13" s="447"/>
      <c r="BB13" s="447"/>
      <c r="BC13" s="447"/>
      <c r="BD13" s="447"/>
      <c r="BE13" s="447"/>
      <c r="BF13" s="447"/>
      <c r="BG13" s="447"/>
      <c r="BH13" s="447"/>
      <c r="BI13" s="447"/>
      <c r="BJ13" s="447"/>
      <c r="BK13" s="447"/>
      <c r="BL13" s="447"/>
      <c r="BM13" s="448"/>
      <c r="BN13" s="432">
        <v>-459150</v>
      </c>
      <c r="BO13" s="433"/>
      <c r="BP13" s="433"/>
      <c r="BQ13" s="433"/>
      <c r="BR13" s="433"/>
      <c r="BS13" s="433"/>
      <c r="BT13" s="433"/>
      <c r="BU13" s="434"/>
      <c r="BV13" s="432">
        <v>-309922</v>
      </c>
      <c r="BW13" s="433"/>
      <c r="BX13" s="433"/>
      <c r="BY13" s="433"/>
      <c r="BZ13" s="433"/>
      <c r="CA13" s="433"/>
      <c r="CB13" s="433"/>
      <c r="CC13" s="434"/>
      <c r="CD13" s="472" t="s">
        <v>134</v>
      </c>
      <c r="CE13" s="392"/>
      <c r="CF13" s="392"/>
      <c r="CG13" s="392"/>
      <c r="CH13" s="392"/>
      <c r="CI13" s="392"/>
      <c r="CJ13" s="392"/>
      <c r="CK13" s="392"/>
      <c r="CL13" s="392"/>
      <c r="CM13" s="392"/>
      <c r="CN13" s="392"/>
      <c r="CO13" s="392"/>
      <c r="CP13" s="392"/>
      <c r="CQ13" s="392"/>
      <c r="CR13" s="392"/>
      <c r="CS13" s="473"/>
      <c r="CT13" s="429">
        <v>3.4</v>
      </c>
      <c r="CU13" s="430"/>
      <c r="CV13" s="430"/>
      <c r="CW13" s="430"/>
      <c r="CX13" s="430"/>
      <c r="CY13" s="430"/>
      <c r="CZ13" s="430"/>
      <c r="DA13" s="431"/>
      <c r="DB13" s="429">
        <v>2.5</v>
      </c>
      <c r="DC13" s="430"/>
      <c r="DD13" s="430"/>
      <c r="DE13" s="430"/>
      <c r="DF13" s="430"/>
      <c r="DG13" s="430"/>
      <c r="DH13" s="430"/>
      <c r="DI13" s="431"/>
    </row>
    <row r="14" spans="1:119" ht="18.75" customHeight="1" thickBot="1" x14ac:dyDescent="0.25">
      <c r="A14" s="163"/>
      <c r="B14" s="541"/>
      <c r="C14" s="542"/>
      <c r="D14" s="542"/>
      <c r="E14" s="542"/>
      <c r="F14" s="542"/>
      <c r="G14" s="542"/>
      <c r="H14" s="542"/>
      <c r="I14" s="542"/>
      <c r="J14" s="542"/>
      <c r="K14" s="543"/>
      <c r="L14" s="506" t="s">
        <v>135</v>
      </c>
      <c r="M14" s="559"/>
      <c r="N14" s="559"/>
      <c r="O14" s="559"/>
      <c r="P14" s="559"/>
      <c r="Q14" s="560"/>
      <c r="R14" s="519">
        <v>75889</v>
      </c>
      <c r="S14" s="520"/>
      <c r="T14" s="520"/>
      <c r="U14" s="520"/>
      <c r="V14" s="521"/>
      <c r="W14" s="523"/>
      <c r="X14" s="421"/>
      <c r="Y14" s="421"/>
      <c r="Z14" s="421"/>
      <c r="AA14" s="421"/>
      <c r="AB14" s="422"/>
      <c r="AC14" s="512">
        <v>0.7</v>
      </c>
      <c r="AD14" s="513"/>
      <c r="AE14" s="513"/>
      <c r="AF14" s="513"/>
      <c r="AG14" s="514"/>
      <c r="AH14" s="512">
        <v>0.7</v>
      </c>
      <c r="AI14" s="513"/>
      <c r="AJ14" s="513"/>
      <c r="AK14" s="513"/>
      <c r="AL14" s="515"/>
      <c r="AM14" s="489"/>
      <c r="AN14" s="389"/>
      <c r="AO14" s="389"/>
      <c r="AP14" s="389"/>
      <c r="AQ14" s="389"/>
      <c r="AR14" s="389"/>
      <c r="AS14" s="389"/>
      <c r="AT14" s="390"/>
      <c r="AU14" s="490"/>
      <c r="AV14" s="491"/>
      <c r="AW14" s="491"/>
      <c r="AX14" s="491"/>
      <c r="AY14" s="446"/>
      <c r="AZ14" s="447"/>
      <c r="BA14" s="447"/>
      <c r="BB14" s="447"/>
      <c r="BC14" s="447"/>
      <c r="BD14" s="447"/>
      <c r="BE14" s="447"/>
      <c r="BF14" s="447"/>
      <c r="BG14" s="447"/>
      <c r="BH14" s="447"/>
      <c r="BI14" s="447"/>
      <c r="BJ14" s="447"/>
      <c r="BK14" s="447"/>
      <c r="BL14" s="447"/>
      <c r="BM14" s="448"/>
      <c r="BN14" s="432"/>
      <c r="BO14" s="433"/>
      <c r="BP14" s="433"/>
      <c r="BQ14" s="433"/>
      <c r="BR14" s="433"/>
      <c r="BS14" s="433"/>
      <c r="BT14" s="433"/>
      <c r="BU14" s="434"/>
      <c r="BV14" s="432"/>
      <c r="BW14" s="433"/>
      <c r="BX14" s="433"/>
      <c r="BY14" s="433"/>
      <c r="BZ14" s="433"/>
      <c r="CA14" s="433"/>
      <c r="CB14" s="433"/>
      <c r="CC14" s="434"/>
      <c r="CD14" s="469" t="s">
        <v>136</v>
      </c>
      <c r="CE14" s="470"/>
      <c r="CF14" s="470"/>
      <c r="CG14" s="470"/>
      <c r="CH14" s="470"/>
      <c r="CI14" s="470"/>
      <c r="CJ14" s="470"/>
      <c r="CK14" s="470"/>
      <c r="CL14" s="470"/>
      <c r="CM14" s="470"/>
      <c r="CN14" s="470"/>
      <c r="CO14" s="470"/>
      <c r="CP14" s="470"/>
      <c r="CQ14" s="470"/>
      <c r="CR14" s="470"/>
      <c r="CS14" s="471"/>
      <c r="CT14" s="529">
        <v>2.2999999999999998</v>
      </c>
      <c r="CU14" s="530"/>
      <c r="CV14" s="530"/>
      <c r="CW14" s="530"/>
      <c r="CX14" s="530"/>
      <c r="CY14" s="530"/>
      <c r="CZ14" s="530"/>
      <c r="DA14" s="531"/>
      <c r="DB14" s="529" t="s">
        <v>122</v>
      </c>
      <c r="DC14" s="530"/>
      <c r="DD14" s="530"/>
      <c r="DE14" s="530"/>
      <c r="DF14" s="530"/>
      <c r="DG14" s="530"/>
      <c r="DH14" s="530"/>
      <c r="DI14" s="531"/>
    </row>
    <row r="15" spans="1:119" ht="18.75" customHeight="1" x14ac:dyDescent="0.2">
      <c r="A15" s="163"/>
      <c r="B15" s="541"/>
      <c r="C15" s="542"/>
      <c r="D15" s="542"/>
      <c r="E15" s="542"/>
      <c r="F15" s="542"/>
      <c r="G15" s="542"/>
      <c r="H15" s="542"/>
      <c r="I15" s="542"/>
      <c r="J15" s="542"/>
      <c r="K15" s="543"/>
      <c r="L15" s="172"/>
      <c r="M15" s="516" t="s">
        <v>130</v>
      </c>
      <c r="N15" s="517"/>
      <c r="O15" s="517"/>
      <c r="P15" s="517"/>
      <c r="Q15" s="518"/>
      <c r="R15" s="519">
        <v>73972</v>
      </c>
      <c r="S15" s="520"/>
      <c r="T15" s="520"/>
      <c r="U15" s="520"/>
      <c r="V15" s="521"/>
      <c r="W15" s="522" t="s">
        <v>137</v>
      </c>
      <c r="X15" s="418"/>
      <c r="Y15" s="418"/>
      <c r="Z15" s="418"/>
      <c r="AA15" s="418"/>
      <c r="AB15" s="419"/>
      <c r="AC15" s="385">
        <v>4773</v>
      </c>
      <c r="AD15" s="386"/>
      <c r="AE15" s="386"/>
      <c r="AF15" s="386"/>
      <c r="AG15" s="387"/>
      <c r="AH15" s="385">
        <v>4840</v>
      </c>
      <c r="AI15" s="386"/>
      <c r="AJ15" s="386"/>
      <c r="AK15" s="386"/>
      <c r="AL15" s="445"/>
      <c r="AM15" s="489"/>
      <c r="AN15" s="389"/>
      <c r="AO15" s="389"/>
      <c r="AP15" s="389"/>
      <c r="AQ15" s="389"/>
      <c r="AR15" s="389"/>
      <c r="AS15" s="389"/>
      <c r="AT15" s="390"/>
      <c r="AU15" s="490"/>
      <c r="AV15" s="491"/>
      <c r="AW15" s="491"/>
      <c r="AX15" s="491"/>
      <c r="AY15" s="458" t="s">
        <v>138</v>
      </c>
      <c r="AZ15" s="459"/>
      <c r="BA15" s="459"/>
      <c r="BB15" s="459"/>
      <c r="BC15" s="459"/>
      <c r="BD15" s="459"/>
      <c r="BE15" s="459"/>
      <c r="BF15" s="459"/>
      <c r="BG15" s="459"/>
      <c r="BH15" s="459"/>
      <c r="BI15" s="459"/>
      <c r="BJ15" s="459"/>
      <c r="BK15" s="459"/>
      <c r="BL15" s="459"/>
      <c r="BM15" s="460"/>
      <c r="BN15" s="461">
        <v>13541040</v>
      </c>
      <c r="BO15" s="462"/>
      <c r="BP15" s="462"/>
      <c r="BQ15" s="462"/>
      <c r="BR15" s="462"/>
      <c r="BS15" s="462"/>
      <c r="BT15" s="462"/>
      <c r="BU15" s="463"/>
      <c r="BV15" s="461">
        <v>13134340</v>
      </c>
      <c r="BW15" s="462"/>
      <c r="BX15" s="462"/>
      <c r="BY15" s="462"/>
      <c r="BZ15" s="462"/>
      <c r="CA15" s="462"/>
      <c r="CB15" s="462"/>
      <c r="CC15" s="463"/>
      <c r="CD15" s="532" t="s">
        <v>139</v>
      </c>
      <c r="CE15" s="533"/>
      <c r="CF15" s="533"/>
      <c r="CG15" s="533"/>
      <c r="CH15" s="533"/>
      <c r="CI15" s="533"/>
      <c r="CJ15" s="533"/>
      <c r="CK15" s="533"/>
      <c r="CL15" s="533"/>
      <c r="CM15" s="533"/>
      <c r="CN15" s="533"/>
      <c r="CO15" s="533"/>
      <c r="CP15" s="533"/>
      <c r="CQ15" s="533"/>
      <c r="CR15" s="533"/>
      <c r="CS15" s="534"/>
      <c r="CT15" s="173"/>
      <c r="CU15" s="174"/>
      <c r="CV15" s="174"/>
      <c r="CW15" s="174"/>
      <c r="CX15" s="174"/>
      <c r="CY15" s="174"/>
      <c r="CZ15" s="174"/>
      <c r="DA15" s="175"/>
      <c r="DB15" s="173"/>
      <c r="DC15" s="174"/>
      <c r="DD15" s="174"/>
      <c r="DE15" s="174"/>
      <c r="DF15" s="174"/>
      <c r="DG15" s="174"/>
      <c r="DH15" s="174"/>
      <c r="DI15" s="175"/>
    </row>
    <row r="16" spans="1:119" ht="18.75" customHeight="1" x14ac:dyDescent="0.2">
      <c r="A16" s="163"/>
      <c r="B16" s="541"/>
      <c r="C16" s="542"/>
      <c r="D16" s="542"/>
      <c r="E16" s="542"/>
      <c r="F16" s="542"/>
      <c r="G16" s="542"/>
      <c r="H16" s="542"/>
      <c r="I16" s="542"/>
      <c r="J16" s="542"/>
      <c r="K16" s="543"/>
      <c r="L16" s="506" t="s">
        <v>140</v>
      </c>
      <c r="M16" s="507"/>
      <c r="N16" s="507"/>
      <c r="O16" s="507"/>
      <c r="P16" s="507"/>
      <c r="Q16" s="508"/>
      <c r="R16" s="509" t="s">
        <v>141</v>
      </c>
      <c r="S16" s="510"/>
      <c r="T16" s="510"/>
      <c r="U16" s="510"/>
      <c r="V16" s="511"/>
      <c r="W16" s="523"/>
      <c r="X16" s="421"/>
      <c r="Y16" s="421"/>
      <c r="Z16" s="421"/>
      <c r="AA16" s="421"/>
      <c r="AB16" s="422"/>
      <c r="AC16" s="512">
        <v>14.5</v>
      </c>
      <c r="AD16" s="513"/>
      <c r="AE16" s="513"/>
      <c r="AF16" s="513"/>
      <c r="AG16" s="514"/>
      <c r="AH16" s="512">
        <v>16.2</v>
      </c>
      <c r="AI16" s="513"/>
      <c r="AJ16" s="513"/>
      <c r="AK16" s="513"/>
      <c r="AL16" s="515"/>
      <c r="AM16" s="489"/>
      <c r="AN16" s="389"/>
      <c r="AO16" s="389"/>
      <c r="AP16" s="389"/>
      <c r="AQ16" s="389"/>
      <c r="AR16" s="389"/>
      <c r="AS16" s="389"/>
      <c r="AT16" s="390"/>
      <c r="AU16" s="490"/>
      <c r="AV16" s="491"/>
      <c r="AW16" s="491"/>
      <c r="AX16" s="491"/>
      <c r="AY16" s="446" t="s">
        <v>142</v>
      </c>
      <c r="AZ16" s="447"/>
      <c r="BA16" s="447"/>
      <c r="BB16" s="447"/>
      <c r="BC16" s="447"/>
      <c r="BD16" s="447"/>
      <c r="BE16" s="447"/>
      <c r="BF16" s="447"/>
      <c r="BG16" s="447"/>
      <c r="BH16" s="447"/>
      <c r="BI16" s="447"/>
      <c r="BJ16" s="447"/>
      <c r="BK16" s="447"/>
      <c r="BL16" s="447"/>
      <c r="BM16" s="448"/>
      <c r="BN16" s="432">
        <v>13194829</v>
      </c>
      <c r="BO16" s="433"/>
      <c r="BP16" s="433"/>
      <c r="BQ16" s="433"/>
      <c r="BR16" s="433"/>
      <c r="BS16" s="433"/>
      <c r="BT16" s="433"/>
      <c r="BU16" s="434"/>
      <c r="BV16" s="432">
        <v>12903779</v>
      </c>
      <c r="BW16" s="433"/>
      <c r="BX16" s="433"/>
      <c r="BY16" s="433"/>
      <c r="BZ16" s="433"/>
      <c r="CA16" s="433"/>
      <c r="CB16" s="433"/>
      <c r="CC16" s="434"/>
      <c r="CD16" s="176"/>
      <c r="CE16" s="464"/>
      <c r="CF16" s="464"/>
      <c r="CG16" s="464"/>
      <c r="CH16" s="464"/>
      <c r="CI16" s="464"/>
      <c r="CJ16" s="464"/>
      <c r="CK16" s="464"/>
      <c r="CL16" s="464"/>
      <c r="CM16" s="464"/>
      <c r="CN16" s="464"/>
      <c r="CO16" s="464"/>
      <c r="CP16" s="464"/>
      <c r="CQ16" s="464"/>
      <c r="CR16" s="464"/>
      <c r="CS16" s="465"/>
      <c r="CT16" s="429"/>
      <c r="CU16" s="430"/>
      <c r="CV16" s="430"/>
      <c r="CW16" s="430"/>
      <c r="CX16" s="430"/>
      <c r="CY16" s="430"/>
      <c r="CZ16" s="430"/>
      <c r="DA16" s="431"/>
      <c r="DB16" s="429"/>
      <c r="DC16" s="430"/>
      <c r="DD16" s="430"/>
      <c r="DE16" s="430"/>
      <c r="DF16" s="430"/>
      <c r="DG16" s="430"/>
      <c r="DH16" s="430"/>
      <c r="DI16" s="431"/>
    </row>
    <row r="17" spans="1:113" ht="18.75" customHeight="1" thickBot="1" x14ac:dyDescent="0.25">
      <c r="A17" s="163"/>
      <c r="B17" s="544"/>
      <c r="C17" s="545"/>
      <c r="D17" s="545"/>
      <c r="E17" s="545"/>
      <c r="F17" s="545"/>
      <c r="G17" s="545"/>
      <c r="H17" s="545"/>
      <c r="I17" s="545"/>
      <c r="J17" s="545"/>
      <c r="K17" s="546"/>
      <c r="L17" s="177"/>
      <c r="M17" s="525" t="s">
        <v>143</v>
      </c>
      <c r="N17" s="526"/>
      <c r="O17" s="526"/>
      <c r="P17" s="526"/>
      <c r="Q17" s="527"/>
      <c r="R17" s="509" t="s">
        <v>144</v>
      </c>
      <c r="S17" s="510"/>
      <c r="T17" s="510"/>
      <c r="U17" s="510"/>
      <c r="V17" s="511"/>
      <c r="W17" s="522" t="s">
        <v>145</v>
      </c>
      <c r="X17" s="418"/>
      <c r="Y17" s="418"/>
      <c r="Z17" s="418"/>
      <c r="AA17" s="418"/>
      <c r="AB17" s="419"/>
      <c r="AC17" s="385">
        <v>28010</v>
      </c>
      <c r="AD17" s="386"/>
      <c r="AE17" s="386"/>
      <c r="AF17" s="386"/>
      <c r="AG17" s="387"/>
      <c r="AH17" s="385">
        <v>24821</v>
      </c>
      <c r="AI17" s="386"/>
      <c r="AJ17" s="386"/>
      <c r="AK17" s="386"/>
      <c r="AL17" s="445"/>
      <c r="AM17" s="489"/>
      <c r="AN17" s="389"/>
      <c r="AO17" s="389"/>
      <c r="AP17" s="389"/>
      <c r="AQ17" s="389"/>
      <c r="AR17" s="389"/>
      <c r="AS17" s="389"/>
      <c r="AT17" s="390"/>
      <c r="AU17" s="490"/>
      <c r="AV17" s="491"/>
      <c r="AW17" s="491"/>
      <c r="AX17" s="491"/>
      <c r="AY17" s="446" t="s">
        <v>146</v>
      </c>
      <c r="AZ17" s="447"/>
      <c r="BA17" s="447"/>
      <c r="BB17" s="447"/>
      <c r="BC17" s="447"/>
      <c r="BD17" s="447"/>
      <c r="BE17" s="447"/>
      <c r="BF17" s="447"/>
      <c r="BG17" s="447"/>
      <c r="BH17" s="447"/>
      <c r="BI17" s="447"/>
      <c r="BJ17" s="447"/>
      <c r="BK17" s="447"/>
      <c r="BL17" s="447"/>
      <c r="BM17" s="448"/>
      <c r="BN17" s="432">
        <v>17660138</v>
      </c>
      <c r="BO17" s="433"/>
      <c r="BP17" s="433"/>
      <c r="BQ17" s="433"/>
      <c r="BR17" s="433"/>
      <c r="BS17" s="433"/>
      <c r="BT17" s="433"/>
      <c r="BU17" s="434"/>
      <c r="BV17" s="432">
        <v>17104542</v>
      </c>
      <c r="BW17" s="433"/>
      <c r="BX17" s="433"/>
      <c r="BY17" s="433"/>
      <c r="BZ17" s="433"/>
      <c r="CA17" s="433"/>
      <c r="CB17" s="433"/>
      <c r="CC17" s="434"/>
      <c r="CD17" s="176"/>
      <c r="CE17" s="464"/>
      <c r="CF17" s="464"/>
      <c r="CG17" s="464"/>
      <c r="CH17" s="464"/>
      <c r="CI17" s="464"/>
      <c r="CJ17" s="464"/>
      <c r="CK17" s="464"/>
      <c r="CL17" s="464"/>
      <c r="CM17" s="464"/>
      <c r="CN17" s="464"/>
      <c r="CO17" s="464"/>
      <c r="CP17" s="464"/>
      <c r="CQ17" s="464"/>
      <c r="CR17" s="464"/>
      <c r="CS17" s="465"/>
      <c r="CT17" s="429"/>
      <c r="CU17" s="430"/>
      <c r="CV17" s="430"/>
      <c r="CW17" s="430"/>
      <c r="CX17" s="430"/>
      <c r="CY17" s="430"/>
      <c r="CZ17" s="430"/>
      <c r="DA17" s="431"/>
      <c r="DB17" s="429"/>
      <c r="DC17" s="430"/>
      <c r="DD17" s="430"/>
      <c r="DE17" s="430"/>
      <c r="DF17" s="430"/>
      <c r="DG17" s="430"/>
      <c r="DH17" s="430"/>
      <c r="DI17" s="431"/>
    </row>
    <row r="18" spans="1:113" ht="18.75" customHeight="1" thickBot="1" x14ac:dyDescent="0.25">
      <c r="A18" s="163"/>
      <c r="B18" s="482" t="s">
        <v>147</v>
      </c>
      <c r="C18" s="483"/>
      <c r="D18" s="483"/>
      <c r="E18" s="484"/>
      <c r="F18" s="484"/>
      <c r="G18" s="484"/>
      <c r="H18" s="484"/>
      <c r="I18" s="484"/>
      <c r="J18" s="484"/>
      <c r="K18" s="484"/>
      <c r="L18" s="485">
        <v>8.15</v>
      </c>
      <c r="M18" s="485"/>
      <c r="N18" s="485"/>
      <c r="O18" s="485"/>
      <c r="P18" s="485"/>
      <c r="Q18" s="485"/>
      <c r="R18" s="486"/>
      <c r="S18" s="486"/>
      <c r="T18" s="486"/>
      <c r="U18" s="486"/>
      <c r="V18" s="487"/>
      <c r="W18" s="503"/>
      <c r="X18" s="504"/>
      <c r="Y18" s="504"/>
      <c r="Z18" s="504"/>
      <c r="AA18" s="504"/>
      <c r="AB18" s="528"/>
      <c r="AC18" s="402">
        <v>84.9</v>
      </c>
      <c r="AD18" s="403"/>
      <c r="AE18" s="403"/>
      <c r="AF18" s="403"/>
      <c r="AG18" s="488"/>
      <c r="AH18" s="402">
        <v>83.1</v>
      </c>
      <c r="AI18" s="403"/>
      <c r="AJ18" s="403"/>
      <c r="AK18" s="403"/>
      <c r="AL18" s="404"/>
      <c r="AM18" s="489"/>
      <c r="AN18" s="389"/>
      <c r="AO18" s="389"/>
      <c r="AP18" s="389"/>
      <c r="AQ18" s="389"/>
      <c r="AR18" s="389"/>
      <c r="AS18" s="389"/>
      <c r="AT18" s="390"/>
      <c r="AU18" s="490"/>
      <c r="AV18" s="491"/>
      <c r="AW18" s="491"/>
      <c r="AX18" s="491"/>
      <c r="AY18" s="446" t="s">
        <v>148</v>
      </c>
      <c r="AZ18" s="447"/>
      <c r="BA18" s="447"/>
      <c r="BB18" s="447"/>
      <c r="BC18" s="447"/>
      <c r="BD18" s="447"/>
      <c r="BE18" s="447"/>
      <c r="BF18" s="447"/>
      <c r="BG18" s="447"/>
      <c r="BH18" s="447"/>
      <c r="BI18" s="447"/>
      <c r="BJ18" s="447"/>
      <c r="BK18" s="447"/>
      <c r="BL18" s="447"/>
      <c r="BM18" s="448"/>
      <c r="BN18" s="432">
        <v>18258519</v>
      </c>
      <c r="BO18" s="433"/>
      <c r="BP18" s="433"/>
      <c r="BQ18" s="433"/>
      <c r="BR18" s="433"/>
      <c r="BS18" s="433"/>
      <c r="BT18" s="433"/>
      <c r="BU18" s="434"/>
      <c r="BV18" s="432">
        <v>17431858</v>
      </c>
      <c r="BW18" s="433"/>
      <c r="BX18" s="433"/>
      <c r="BY18" s="433"/>
      <c r="BZ18" s="433"/>
      <c r="CA18" s="433"/>
      <c r="CB18" s="433"/>
      <c r="CC18" s="434"/>
      <c r="CD18" s="176"/>
      <c r="CE18" s="464"/>
      <c r="CF18" s="464"/>
      <c r="CG18" s="464"/>
      <c r="CH18" s="464"/>
      <c r="CI18" s="464"/>
      <c r="CJ18" s="464"/>
      <c r="CK18" s="464"/>
      <c r="CL18" s="464"/>
      <c r="CM18" s="464"/>
      <c r="CN18" s="464"/>
      <c r="CO18" s="464"/>
      <c r="CP18" s="464"/>
      <c r="CQ18" s="464"/>
      <c r="CR18" s="464"/>
      <c r="CS18" s="465"/>
      <c r="CT18" s="429"/>
      <c r="CU18" s="430"/>
      <c r="CV18" s="430"/>
      <c r="CW18" s="430"/>
      <c r="CX18" s="430"/>
      <c r="CY18" s="430"/>
      <c r="CZ18" s="430"/>
      <c r="DA18" s="431"/>
      <c r="DB18" s="429"/>
      <c r="DC18" s="430"/>
      <c r="DD18" s="430"/>
      <c r="DE18" s="430"/>
      <c r="DF18" s="430"/>
      <c r="DG18" s="430"/>
      <c r="DH18" s="430"/>
      <c r="DI18" s="431"/>
    </row>
    <row r="19" spans="1:113" ht="18.75" customHeight="1" thickBot="1" x14ac:dyDescent="0.25">
      <c r="A19" s="163"/>
      <c r="B19" s="482" t="s">
        <v>149</v>
      </c>
      <c r="C19" s="483"/>
      <c r="D19" s="483"/>
      <c r="E19" s="484"/>
      <c r="F19" s="484"/>
      <c r="G19" s="484"/>
      <c r="H19" s="484"/>
      <c r="I19" s="484"/>
      <c r="J19" s="484"/>
      <c r="K19" s="484"/>
      <c r="L19" s="492">
        <v>9464</v>
      </c>
      <c r="M19" s="492"/>
      <c r="N19" s="492"/>
      <c r="O19" s="492"/>
      <c r="P19" s="492"/>
      <c r="Q19" s="492"/>
      <c r="R19" s="493"/>
      <c r="S19" s="493"/>
      <c r="T19" s="493"/>
      <c r="U19" s="493"/>
      <c r="V19" s="494"/>
      <c r="W19" s="501"/>
      <c r="X19" s="502"/>
      <c r="Y19" s="502"/>
      <c r="Z19" s="502"/>
      <c r="AA19" s="502"/>
      <c r="AB19" s="502"/>
      <c r="AC19" s="505"/>
      <c r="AD19" s="505"/>
      <c r="AE19" s="505"/>
      <c r="AF19" s="505"/>
      <c r="AG19" s="505"/>
      <c r="AH19" s="505"/>
      <c r="AI19" s="505"/>
      <c r="AJ19" s="505"/>
      <c r="AK19" s="505"/>
      <c r="AL19" s="524"/>
      <c r="AM19" s="489"/>
      <c r="AN19" s="389"/>
      <c r="AO19" s="389"/>
      <c r="AP19" s="389"/>
      <c r="AQ19" s="389"/>
      <c r="AR19" s="389"/>
      <c r="AS19" s="389"/>
      <c r="AT19" s="390"/>
      <c r="AU19" s="490"/>
      <c r="AV19" s="491"/>
      <c r="AW19" s="491"/>
      <c r="AX19" s="491"/>
      <c r="AY19" s="446" t="s">
        <v>150</v>
      </c>
      <c r="AZ19" s="447"/>
      <c r="BA19" s="447"/>
      <c r="BB19" s="447"/>
      <c r="BC19" s="447"/>
      <c r="BD19" s="447"/>
      <c r="BE19" s="447"/>
      <c r="BF19" s="447"/>
      <c r="BG19" s="447"/>
      <c r="BH19" s="447"/>
      <c r="BI19" s="447"/>
      <c r="BJ19" s="447"/>
      <c r="BK19" s="447"/>
      <c r="BL19" s="447"/>
      <c r="BM19" s="448"/>
      <c r="BN19" s="432">
        <v>22563559</v>
      </c>
      <c r="BO19" s="433"/>
      <c r="BP19" s="433"/>
      <c r="BQ19" s="433"/>
      <c r="BR19" s="433"/>
      <c r="BS19" s="433"/>
      <c r="BT19" s="433"/>
      <c r="BU19" s="434"/>
      <c r="BV19" s="432">
        <v>21955070</v>
      </c>
      <c r="BW19" s="433"/>
      <c r="BX19" s="433"/>
      <c r="BY19" s="433"/>
      <c r="BZ19" s="433"/>
      <c r="CA19" s="433"/>
      <c r="CB19" s="433"/>
      <c r="CC19" s="434"/>
      <c r="CD19" s="176"/>
      <c r="CE19" s="464"/>
      <c r="CF19" s="464"/>
      <c r="CG19" s="464"/>
      <c r="CH19" s="464"/>
      <c r="CI19" s="464"/>
      <c r="CJ19" s="464"/>
      <c r="CK19" s="464"/>
      <c r="CL19" s="464"/>
      <c r="CM19" s="464"/>
      <c r="CN19" s="464"/>
      <c r="CO19" s="464"/>
      <c r="CP19" s="464"/>
      <c r="CQ19" s="464"/>
      <c r="CR19" s="464"/>
      <c r="CS19" s="465"/>
      <c r="CT19" s="429"/>
      <c r="CU19" s="430"/>
      <c r="CV19" s="430"/>
      <c r="CW19" s="430"/>
      <c r="CX19" s="430"/>
      <c r="CY19" s="430"/>
      <c r="CZ19" s="430"/>
      <c r="DA19" s="431"/>
      <c r="DB19" s="429"/>
      <c r="DC19" s="430"/>
      <c r="DD19" s="430"/>
      <c r="DE19" s="430"/>
      <c r="DF19" s="430"/>
      <c r="DG19" s="430"/>
      <c r="DH19" s="430"/>
      <c r="DI19" s="431"/>
    </row>
    <row r="20" spans="1:113" ht="18.75" customHeight="1" thickBot="1" x14ac:dyDescent="0.25">
      <c r="A20" s="163"/>
      <c r="B20" s="482" t="s">
        <v>151</v>
      </c>
      <c r="C20" s="483"/>
      <c r="D20" s="483"/>
      <c r="E20" s="484"/>
      <c r="F20" s="484"/>
      <c r="G20" s="484"/>
      <c r="H20" s="484"/>
      <c r="I20" s="484"/>
      <c r="J20" s="484"/>
      <c r="K20" s="484"/>
      <c r="L20" s="492">
        <v>38275</v>
      </c>
      <c r="M20" s="492"/>
      <c r="N20" s="492"/>
      <c r="O20" s="492"/>
      <c r="P20" s="492"/>
      <c r="Q20" s="492"/>
      <c r="R20" s="493"/>
      <c r="S20" s="493"/>
      <c r="T20" s="493"/>
      <c r="U20" s="493"/>
      <c r="V20" s="494"/>
      <c r="W20" s="503"/>
      <c r="X20" s="504"/>
      <c r="Y20" s="504"/>
      <c r="Z20" s="504"/>
      <c r="AA20" s="504"/>
      <c r="AB20" s="504"/>
      <c r="AC20" s="495"/>
      <c r="AD20" s="495"/>
      <c r="AE20" s="495"/>
      <c r="AF20" s="495"/>
      <c r="AG20" s="495"/>
      <c r="AH20" s="495"/>
      <c r="AI20" s="495"/>
      <c r="AJ20" s="495"/>
      <c r="AK20" s="495"/>
      <c r="AL20" s="496"/>
      <c r="AM20" s="497"/>
      <c r="AN20" s="394"/>
      <c r="AO20" s="394"/>
      <c r="AP20" s="394"/>
      <c r="AQ20" s="394"/>
      <c r="AR20" s="394"/>
      <c r="AS20" s="394"/>
      <c r="AT20" s="395"/>
      <c r="AU20" s="498"/>
      <c r="AV20" s="499"/>
      <c r="AW20" s="499"/>
      <c r="AX20" s="500"/>
      <c r="AY20" s="446"/>
      <c r="AZ20" s="447"/>
      <c r="BA20" s="447"/>
      <c r="BB20" s="447"/>
      <c r="BC20" s="447"/>
      <c r="BD20" s="447"/>
      <c r="BE20" s="447"/>
      <c r="BF20" s="447"/>
      <c r="BG20" s="447"/>
      <c r="BH20" s="447"/>
      <c r="BI20" s="447"/>
      <c r="BJ20" s="447"/>
      <c r="BK20" s="447"/>
      <c r="BL20" s="447"/>
      <c r="BM20" s="448"/>
      <c r="BN20" s="432"/>
      <c r="BO20" s="433"/>
      <c r="BP20" s="433"/>
      <c r="BQ20" s="433"/>
      <c r="BR20" s="433"/>
      <c r="BS20" s="433"/>
      <c r="BT20" s="433"/>
      <c r="BU20" s="434"/>
      <c r="BV20" s="432"/>
      <c r="BW20" s="433"/>
      <c r="BX20" s="433"/>
      <c r="BY20" s="433"/>
      <c r="BZ20" s="433"/>
      <c r="CA20" s="433"/>
      <c r="CB20" s="433"/>
      <c r="CC20" s="434"/>
      <c r="CD20" s="176"/>
      <c r="CE20" s="464"/>
      <c r="CF20" s="464"/>
      <c r="CG20" s="464"/>
      <c r="CH20" s="464"/>
      <c r="CI20" s="464"/>
      <c r="CJ20" s="464"/>
      <c r="CK20" s="464"/>
      <c r="CL20" s="464"/>
      <c r="CM20" s="464"/>
      <c r="CN20" s="464"/>
      <c r="CO20" s="464"/>
      <c r="CP20" s="464"/>
      <c r="CQ20" s="464"/>
      <c r="CR20" s="464"/>
      <c r="CS20" s="465"/>
      <c r="CT20" s="429"/>
      <c r="CU20" s="430"/>
      <c r="CV20" s="430"/>
      <c r="CW20" s="430"/>
      <c r="CX20" s="430"/>
      <c r="CY20" s="430"/>
      <c r="CZ20" s="430"/>
      <c r="DA20" s="431"/>
      <c r="DB20" s="429"/>
      <c r="DC20" s="430"/>
      <c r="DD20" s="430"/>
      <c r="DE20" s="430"/>
      <c r="DF20" s="430"/>
      <c r="DG20" s="430"/>
      <c r="DH20" s="430"/>
      <c r="DI20" s="431"/>
    </row>
    <row r="21" spans="1:113" ht="18.75" customHeight="1" thickBot="1" x14ac:dyDescent="0.25">
      <c r="A21" s="163"/>
      <c r="B21" s="479" t="s">
        <v>152</v>
      </c>
      <c r="C21" s="480"/>
      <c r="D21" s="480"/>
      <c r="E21" s="480"/>
      <c r="F21" s="480"/>
      <c r="G21" s="480"/>
      <c r="H21" s="480"/>
      <c r="I21" s="480"/>
      <c r="J21" s="480"/>
      <c r="K21" s="480"/>
      <c r="L21" s="480"/>
      <c r="M21" s="480"/>
      <c r="N21" s="480"/>
      <c r="O21" s="480"/>
      <c r="P21" s="480"/>
      <c r="Q21" s="480"/>
      <c r="R21" s="480"/>
      <c r="S21" s="480"/>
      <c r="T21" s="480"/>
      <c r="U21" s="480"/>
      <c r="V21" s="480"/>
      <c r="W21" s="480"/>
      <c r="X21" s="480"/>
      <c r="Y21" s="480"/>
      <c r="Z21" s="480"/>
      <c r="AA21" s="480"/>
      <c r="AB21" s="480"/>
      <c r="AC21" s="480"/>
      <c r="AD21" s="480"/>
      <c r="AE21" s="480"/>
      <c r="AF21" s="480"/>
      <c r="AG21" s="480"/>
      <c r="AH21" s="480"/>
      <c r="AI21" s="480"/>
      <c r="AJ21" s="480"/>
      <c r="AK21" s="480"/>
      <c r="AL21" s="480"/>
      <c r="AM21" s="480"/>
      <c r="AN21" s="480"/>
      <c r="AO21" s="480"/>
      <c r="AP21" s="480"/>
      <c r="AQ21" s="480"/>
      <c r="AR21" s="480"/>
      <c r="AS21" s="480"/>
      <c r="AT21" s="480"/>
      <c r="AU21" s="480"/>
      <c r="AV21" s="480"/>
      <c r="AW21" s="480"/>
      <c r="AX21" s="481"/>
      <c r="AY21" s="405"/>
      <c r="AZ21" s="406"/>
      <c r="BA21" s="406"/>
      <c r="BB21" s="406"/>
      <c r="BC21" s="406"/>
      <c r="BD21" s="406"/>
      <c r="BE21" s="406"/>
      <c r="BF21" s="406"/>
      <c r="BG21" s="406"/>
      <c r="BH21" s="406"/>
      <c r="BI21" s="406"/>
      <c r="BJ21" s="406"/>
      <c r="BK21" s="406"/>
      <c r="BL21" s="406"/>
      <c r="BM21" s="407"/>
      <c r="BN21" s="466"/>
      <c r="BO21" s="467"/>
      <c r="BP21" s="467"/>
      <c r="BQ21" s="467"/>
      <c r="BR21" s="467"/>
      <c r="BS21" s="467"/>
      <c r="BT21" s="467"/>
      <c r="BU21" s="468"/>
      <c r="BV21" s="466"/>
      <c r="BW21" s="467"/>
      <c r="BX21" s="467"/>
      <c r="BY21" s="467"/>
      <c r="BZ21" s="467"/>
      <c r="CA21" s="467"/>
      <c r="CB21" s="467"/>
      <c r="CC21" s="468"/>
      <c r="CD21" s="176"/>
      <c r="CE21" s="464"/>
      <c r="CF21" s="464"/>
      <c r="CG21" s="464"/>
      <c r="CH21" s="464"/>
      <c r="CI21" s="464"/>
      <c r="CJ21" s="464"/>
      <c r="CK21" s="464"/>
      <c r="CL21" s="464"/>
      <c r="CM21" s="464"/>
      <c r="CN21" s="464"/>
      <c r="CO21" s="464"/>
      <c r="CP21" s="464"/>
      <c r="CQ21" s="464"/>
      <c r="CR21" s="464"/>
      <c r="CS21" s="465"/>
      <c r="CT21" s="429"/>
      <c r="CU21" s="430"/>
      <c r="CV21" s="430"/>
      <c r="CW21" s="430"/>
      <c r="CX21" s="430"/>
      <c r="CY21" s="430"/>
      <c r="CZ21" s="430"/>
      <c r="DA21" s="431"/>
      <c r="DB21" s="429"/>
      <c r="DC21" s="430"/>
      <c r="DD21" s="430"/>
      <c r="DE21" s="430"/>
      <c r="DF21" s="430"/>
      <c r="DG21" s="430"/>
      <c r="DH21" s="430"/>
      <c r="DI21" s="431"/>
    </row>
    <row r="22" spans="1:113" ht="18.75" customHeight="1" x14ac:dyDescent="0.2">
      <c r="A22" s="163"/>
      <c r="B22" s="408" t="s">
        <v>153</v>
      </c>
      <c r="C22" s="409"/>
      <c r="D22" s="410"/>
      <c r="E22" s="417" t="s">
        <v>1</v>
      </c>
      <c r="F22" s="418"/>
      <c r="G22" s="418"/>
      <c r="H22" s="418"/>
      <c r="I22" s="418"/>
      <c r="J22" s="418"/>
      <c r="K22" s="419"/>
      <c r="L22" s="417" t="s">
        <v>154</v>
      </c>
      <c r="M22" s="418"/>
      <c r="N22" s="418"/>
      <c r="O22" s="418"/>
      <c r="P22" s="419"/>
      <c r="Q22" s="423" t="s">
        <v>155</v>
      </c>
      <c r="R22" s="424"/>
      <c r="S22" s="424"/>
      <c r="T22" s="424"/>
      <c r="U22" s="424"/>
      <c r="V22" s="425"/>
      <c r="W22" s="474" t="s">
        <v>156</v>
      </c>
      <c r="X22" s="409"/>
      <c r="Y22" s="410"/>
      <c r="Z22" s="417" t="s">
        <v>1</v>
      </c>
      <c r="AA22" s="418"/>
      <c r="AB22" s="418"/>
      <c r="AC22" s="418"/>
      <c r="AD22" s="418"/>
      <c r="AE22" s="418"/>
      <c r="AF22" s="418"/>
      <c r="AG22" s="419"/>
      <c r="AH22" s="435" t="s">
        <v>157</v>
      </c>
      <c r="AI22" s="418"/>
      <c r="AJ22" s="418"/>
      <c r="AK22" s="418"/>
      <c r="AL22" s="419"/>
      <c r="AM22" s="435" t="s">
        <v>158</v>
      </c>
      <c r="AN22" s="436"/>
      <c r="AO22" s="436"/>
      <c r="AP22" s="436"/>
      <c r="AQ22" s="436"/>
      <c r="AR22" s="437"/>
      <c r="AS22" s="423" t="s">
        <v>155</v>
      </c>
      <c r="AT22" s="424"/>
      <c r="AU22" s="424"/>
      <c r="AV22" s="424"/>
      <c r="AW22" s="424"/>
      <c r="AX22" s="441"/>
      <c r="AY22" s="458" t="s">
        <v>159</v>
      </c>
      <c r="AZ22" s="459"/>
      <c r="BA22" s="459"/>
      <c r="BB22" s="459"/>
      <c r="BC22" s="459"/>
      <c r="BD22" s="459"/>
      <c r="BE22" s="459"/>
      <c r="BF22" s="459"/>
      <c r="BG22" s="459"/>
      <c r="BH22" s="459"/>
      <c r="BI22" s="459"/>
      <c r="BJ22" s="459"/>
      <c r="BK22" s="459"/>
      <c r="BL22" s="459"/>
      <c r="BM22" s="460"/>
      <c r="BN22" s="461">
        <v>12027943</v>
      </c>
      <c r="BO22" s="462"/>
      <c r="BP22" s="462"/>
      <c r="BQ22" s="462"/>
      <c r="BR22" s="462"/>
      <c r="BS22" s="462"/>
      <c r="BT22" s="462"/>
      <c r="BU22" s="463"/>
      <c r="BV22" s="461">
        <v>11844275</v>
      </c>
      <c r="BW22" s="462"/>
      <c r="BX22" s="462"/>
      <c r="BY22" s="462"/>
      <c r="BZ22" s="462"/>
      <c r="CA22" s="462"/>
      <c r="CB22" s="462"/>
      <c r="CC22" s="463"/>
      <c r="CD22" s="176"/>
      <c r="CE22" s="464"/>
      <c r="CF22" s="464"/>
      <c r="CG22" s="464"/>
      <c r="CH22" s="464"/>
      <c r="CI22" s="464"/>
      <c r="CJ22" s="464"/>
      <c r="CK22" s="464"/>
      <c r="CL22" s="464"/>
      <c r="CM22" s="464"/>
      <c r="CN22" s="464"/>
      <c r="CO22" s="464"/>
      <c r="CP22" s="464"/>
      <c r="CQ22" s="464"/>
      <c r="CR22" s="464"/>
      <c r="CS22" s="465"/>
      <c r="CT22" s="429"/>
      <c r="CU22" s="430"/>
      <c r="CV22" s="430"/>
      <c r="CW22" s="430"/>
      <c r="CX22" s="430"/>
      <c r="CY22" s="430"/>
      <c r="CZ22" s="430"/>
      <c r="DA22" s="431"/>
      <c r="DB22" s="429"/>
      <c r="DC22" s="430"/>
      <c r="DD22" s="430"/>
      <c r="DE22" s="430"/>
      <c r="DF22" s="430"/>
      <c r="DG22" s="430"/>
      <c r="DH22" s="430"/>
      <c r="DI22" s="431"/>
    </row>
    <row r="23" spans="1:113" ht="18.75" customHeight="1" x14ac:dyDescent="0.2">
      <c r="A23" s="163"/>
      <c r="B23" s="411"/>
      <c r="C23" s="412"/>
      <c r="D23" s="413"/>
      <c r="E23" s="420"/>
      <c r="F23" s="421"/>
      <c r="G23" s="421"/>
      <c r="H23" s="421"/>
      <c r="I23" s="421"/>
      <c r="J23" s="421"/>
      <c r="K23" s="422"/>
      <c r="L23" s="420"/>
      <c r="M23" s="421"/>
      <c r="N23" s="421"/>
      <c r="O23" s="421"/>
      <c r="P23" s="422"/>
      <c r="Q23" s="426"/>
      <c r="R23" s="427"/>
      <c r="S23" s="427"/>
      <c r="T23" s="427"/>
      <c r="U23" s="427"/>
      <c r="V23" s="428"/>
      <c r="W23" s="475"/>
      <c r="X23" s="412"/>
      <c r="Y23" s="413"/>
      <c r="Z23" s="420"/>
      <c r="AA23" s="421"/>
      <c r="AB23" s="421"/>
      <c r="AC23" s="421"/>
      <c r="AD23" s="421"/>
      <c r="AE23" s="421"/>
      <c r="AF23" s="421"/>
      <c r="AG23" s="422"/>
      <c r="AH23" s="420"/>
      <c r="AI23" s="421"/>
      <c r="AJ23" s="421"/>
      <c r="AK23" s="421"/>
      <c r="AL23" s="422"/>
      <c r="AM23" s="438"/>
      <c r="AN23" s="439"/>
      <c r="AO23" s="439"/>
      <c r="AP23" s="439"/>
      <c r="AQ23" s="439"/>
      <c r="AR23" s="440"/>
      <c r="AS23" s="426"/>
      <c r="AT23" s="427"/>
      <c r="AU23" s="427"/>
      <c r="AV23" s="427"/>
      <c r="AW23" s="427"/>
      <c r="AX23" s="442"/>
      <c r="AY23" s="446" t="s">
        <v>160</v>
      </c>
      <c r="AZ23" s="447"/>
      <c r="BA23" s="447"/>
      <c r="BB23" s="447"/>
      <c r="BC23" s="447"/>
      <c r="BD23" s="447"/>
      <c r="BE23" s="447"/>
      <c r="BF23" s="447"/>
      <c r="BG23" s="447"/>
      <c r="BH23" s="447"/>
      <c r="BI23" s="447"/>
      <c r="BJ23" s="447"/>
      <c r="BK23" s="447"/>
      <c r="BL23" s="447"/>
      <c r="BM23" s="448"/>
      <c r="BN23" s="432">
        <v>2845653</v>
      </c>
      <c r="BO23" s="433"/>
      <c r="BP23" s="433"/>
      <c r="BQ23" s="433"/>
      <c r="BR23" s="433"/>
      <c r="BS23" s="433"/>
      <c r="BT23" s="433"/>
      <c r="BU23" s="434"/>
      <c r="BV23" s="432">
        <v>3118158</v>
      </c>
      <c r="BW23" s="433"/>
      <c r="BX23" s="433"/>
      <c r="BY23" s="433"/>
      <c r="BZ23" s="433"/>
      <c r="CA23" s="433"/>
      <c r="CB23" s="433"/>
      <c r="CC23" s="434"/>
      <c r="CD23" s="176"/>
      <c r="CE23" s="464"/>
      <c r="CF23" s="464"/>
      <c r="CG23" s="464"/>
      <c r="CH23" s="464"/>
      <c r="CI23" s="464"/>
      <c r="CJ23" s="464"/>
      <c r="CK23" s="464"/>
      <c r="CL23" s="464"/>
      <c r="CM23" s="464"/>
      <c r="CN23" s="464"/>
      <c r="CO23" s="464"/>
      <c r="CP23" s="464"/>
      <c r="CQ23" s="464"/>
      <c r="CR23" s="464"/>
      <c r="CS23" s="465"/>
      <c r="CT23" s="429"/>
      <c r="CU23" s="430"/>
      <c r="CV23" s="430"/>
      <c r="CW23" s="430"/>
      <c r="CX23" s="430"/>
      <c r="CY23" s="430"/>
      <c r="CZ23" s="430"/>
      <c r="DA23" s="431"/>
      <c r="DB23" s="429"/>
      <c r="DC23" s="430"/>
      <c r="DD23" s="430"/>
      <c r="DE23" s="430"/>
      <c r="DF23" s="430"/>
      <c r="DG23" s="430"/>
      <c r="DH23" s="430"/>
      <c r="DI23" s="431"/>
    </row>
    <row r="24" spans="1:113" ht="18.75" customHeight="1" thickBot="1" x14ac:dyDescent="0.25">
      <c r="A24" s="163"/>
      <c r="B24" s="411"/>
      <c r="C24" s="412"/>
      <c r="D24" s="413"/>
      <c r="E24" s="388" t="s">
        <v>161</v>
      </c>
      <c r="F24" s="389"/>
      <c r="G24" s="389"/>
      <c r="H24" s="389"/>
      <c r="I24" s="389"/>
      <c r="J24" s="389"/>
      <c r="K24" s="390"/>
      <c r="L24" s="385">
        <v>1</v>
      </c>
      <c r="M24" s="386"/>
      <c r="N24" s="386"/>
      <c r="O24" s="386"/>
      <c r="P24" s="387"/>
      <c r="Q24" s="385">
        <v>8075</v>
      </c>
      <c r="R24" s="386"/>
      <c r="S24" s="386"/>
      <c r="T24" s="386"/>
      <c r="U24" s="386"/>
      <c r="V24" s="387"/>
      <c r="W24" s="475"/>
      <c r="X24" s="412"/>
      <c r="Y24" s="413"/>
      <c r="Z24" s="388" t="s">
        <v>162</v>
      </c>
      <c r="AA24" s="389"/>
      <c r="AB24" s="389"/>
      <c r="AC24" s="389"/>
      <c r="AD24" s="389"/>
      <c r="AE24" s="389"/>
      <c r="AF24" s="389"/>
      <c r="AG24" s="390"/>
      <c r="AH24" s="385">
        <v>444</v>
      </c>
      <c r="AI24" s="386"/>
      <c r="AJ24" s="386"/>
      <c r="AK24" s="386"/>
      <c r="AL24" s="387"/>
      <c r="AM24" s="385">
        <v>1443888</v>
      </c>
      <c r="AN24" s="386"/>
      <c r="AO24" s="386"/>
      <c r="AP24" s="386"/>
      <c r="AQ24" s="386"/>
      <c r="AR24" s="387"/>
      <c r="AS24" s="385">
        <v>3252</v>
      </c>
      <c r="AT24" s="386"/>
      <c r="AU24" s="386"/>
      <c r="AV24" s="386"/>
      <c r="AW24" s="386"/>
      <c r="AX24" s="445"/>
      <c r="AY24" s="405" t="s">
        <v>163</v>
      </c>
      <c r="AZ24" s="406"/>
      <c r="BA24" s="406"/>
      <c r="BB24" s="406"/>
      <c r="BC24" s="406"/>
      <c r="BD24" s="406"/>
      <c r="BE24" s="406"/>
      <c r="BF24" s="406"/>
      <c r="BG24" s="406"/>
      <c r="BH24" s="406"/>
      <c r="BI24" s="406"/>
      <c r="BJ24" s="406"/>
      <c r="BK24" s="406"/>
      <c r="BL24" s="406"/>
      <c r="BM24" s="407"/>
      <c r="BN24" s="432">
        <v>10912428</v>
      </c>
      <c r="BO24" s="433"/>
      <c r="BP24" s="433"/>
      <c r="BQ24" s="433"/>
      <c r="BR24" s="433"/>
      <c r="BS24" s="433"/>
      <c r="BT24" s="433"/>
      <c r="BU24" s="434"/>
      <c r="BV24" s="432">
        <v>10402565</v>
      </c>
      <c r="BW24" s="433"/>
      <c r="BX24" s="433"/>
      <c r="BY24" s="433"/>
      <c r="BZ24" s="433"/>
      <c r="CA24" s="433"/>
      <c r="CB24" s="433"/>
      <c r="CC24" s="434"/>
      <c r="CD24" s="176"/>
      <c r="CE24" s="464"/>
      <c r="CF24" s="464"/>
      <c r="CG24" s="464"/>
      <c r="CH24" s="464"/>
      <c r="CI24" s="464"/>
      <c r="CJ24" s="464"/>
      <c r="CK24" s="464"/>
      <c r="CL24" s="464"/>
      <c r="CM24" s="464"/>
      <c r="CN24" s="464"/>
      <c r="CO24" s="464"/>
      <c r="CP24" s="464"/>
      <c r="CQ24" s="464"/>
      <c r="CR24" s="464"/>
      <c r="CS24" s="465"/>
      <c r="CT24" s="429"/>
      <c r="CU24" s="430"/>
      <c r="CV24" s="430"/>
      <c r="CW24" s="430"/>
      <c r="CX24" s="430"/>
      <c r="CY24" s="430"/>
      <c r="CZ24" s="430"/>
      <c r="DA24" s="431"/>
      <c r="DB24" s="429"/>
      <c r="DC24" s="430"/>
      <c r="DD24" s="430"/>
      <c r="DE24" s="430"/>
      <c r="DF24" s="430"/>
      <c r="DG24" s="430"/>
      <c r="DH24" s="430"/>
      <c r="DI24" s="431"/>
    </row>
    <row r="25" spans="1:113" ht="18.75" customHeight="1" x14ac:dyDescent="0.2">
      <c r="A25" s="163"/>
      <c r="B25" s="411"/>
      <c r="C25" s="412"/>
      <c r="D25" s="413"/>
      <c r="E25" s="388" t="s">
        <v>164</v>
      </c>
      <c r="F25" s="389"/>
      <c r="G25" s="389"/>
      <c r="H25" s="389"/>
      <c r="I25" s="389"/>
      <c r="J25" s="389"/>
      <c r="K25" s="390"/>
      <c r="L25" s="385">
        <v>1</v>
      </c>
      <c r="M25" s="386"/>
      <c r="N25" s="386"/>
      <c r="O25" s="386"/>
      <c r="P25" s="387"/>
      <c r="Q25" s="385">
        <v>7579</v>
      </c>
      <c r="R25" s="386"/>
      <c r="S25" s="386"/>
      <c r="T25" s="386"/>
      <c r="U25" s="386"/>
      <c r="V25" s="387"/>
      <c r="W25" s="475"/>
      <c r="X25" s="412"/>
      <c r="Y25" s="413"/>
      <c r="Z25" s="388" t="s">
        <v>165</v>
      </c>
      <c r="AA25" s="389"/>
      <c r="AB25" s="389"/>
      <c r="AC25" s="389"/>
      <c r="AD25" s="389"/>
      <c r="AE25" s="389"/>
      <c r="AF25" s="389"/>
      <c r="AG25" s="390"/>
      <c r="AH25" s="385" t="s">
        <v>122</v>
      </c>
      <c r="AI25" s="386"/>
      <c r="AJ25" s="386"/>
      <c r="AK25" s="386"/>
      <c r="AL25" s="387"/>
      <c r="AM25" s="385" t="s">
        <v>122</v>
      </c>
      <c r="AN25" s="386"/>
      <c r="AO25" s="386"/>
      <c r="AP25" s="386"/>
      <c r="AQ25" s="386"/>
      <c r="AR25" s="387"/>
      <c r="AS25" s="385" t="s">
        <v>122</v>
      </c>
      <c r="AT25" s="386"/>
      <c r="AU25" s="386"/>
      <c r="AV25" s="386"/>
      <c r="AW25" s="386"/>
      <c r="AX25" s="445"/>
      <c r="AY25" s="458" t="s">
        <v>166</v>
      </c>
      <c r="AZ25" s="459"/>
      <c r="BA25" s="459"/>
      <c r="BB25" s="459"/>
      <c r="BC25" s="459"/>
      <c r="BD25" s="459"/>
      <c r="BE25" s="459"/>
      <c r="BF25" s="459"/>
      <c r="BG25" s="459"/>
      <c r="BH25" s="459"/>
      <c r="BI25" s="459"/>
      <c r="BJ25" s="459"/>
      <c r="BK25" s="459"/>
      <c r="BL25" s="459"/>
      <c r="BM25" s="460"/>
      <c r="BN25" s="461">
        <v>13010090</v>
      </c>
      <c r="BO25" s="462"/>
      <c r="BP25" s="462"/>
      <c r="BQ25" s="462"/>
      <c r="BR25" s="462"/>
      <c r="BS25" s="462"/>
      <c r="BT25" s="462"/>
      <c r="BU25" s="463"/>
      <c r="BV25" s="461">
        <v>13501607</v>
      </c>
      <c r="BW25" s="462"/>
      <c r="BX25" s="462"/>
      <c r="BY25" s="462"/>
      <c r="BZ25" s="462"/>
      <c r="CA25" s="462"/>
      <c r="CB25" s="462"/>
      <c r="CC25" s="463"/>
      <c r="CD25" s="176"/>
      <c r="CE25" s="464"/>
      <c r="CF25" s="464"/>
      <c r="CG25" s="464"/>
      <c r="CH25" s="464"/>
      <c r="CI25" s="464"/>
      <c r="CJ25" s="464"/>
      <c r="CK25" s="464"/>
      <c r="CL25" s="464"/>
      <c r="CM25" s="464"/>
      <c r="CN25" s="464"/>
      <c r="CO25" s="464"/>
      <c r="CP25" s="464"/>
      <c r="CQ25" s="464"/>
      <c r="CR25" s="464"/>
      <c r="CS25" s="465"/>
      <c r="CT25" s="429"/>
      <c r="CU25" s="430"/>
      <c r="CV25" s="430"/>
      <c r="CW25" s="430"/>
      <c r="CX25" s="430"/>
      <c r="CY25" s="430"/>
      <c r="CZ25" s="430"/>
      <c r="DA25" s="431"/>
      <c r="DB25" s="429"/>
      <c r="DC25" s="430"/>
      <c r="DD25" s="430"/>
      <c r="DE25" s="430"/>
      <c r="DF25" s="430"/>
      <c r="DG25" s="430"/>
      <c r="DH25" s="430"/>
      <c r="DI25" s="431"/>
    </row>
    <row r="26" spans="1:113" ht="18.75" customHeight="1" x14ac:dyDescent="0.2">
      <c r="A26" s="163"/>
      <c r="B26" s="411"/>
      <c r="C26" s="412"/>
      <c r="D26" s="413"/>
      <c r="E26" s="388" t="s">
        <v>167</v>
      </c>
      <c r="F26" s="389"/>
      <c r="G26" s="389"/>
      <c r="H26" s="389"/>
      <c r="I26" s="389"/>
      <c r="J26" s="389"/>
      <c r="K26" s="390"/>
      <c r="L26" s="385">
        <v>1</v>
      </c>
      <c r="M26" s="386"/>
      <c r="N26" s="386"/>
      <c r="O26" s="386"/>
      <c r="P26" s="387"/>
      <c r="Q26" s="385">
        <v>7200</v>
      </c>
      <c r="R26" s="386"/>
      <c r="S26" s="386"/>
      <c r="T26" s="386"/>
      <c r="U26" s="386"/>
      <c r="V26" s="387"/>
      <c r="W26" s="475"/>
      <c r="X26" s="412"/>
      <c r="Y26" s="413"/>
      <c r="Z26" s="388" t="s">
        <v>168</v>
      </c>
      <c r="AA26" s="443"/>
      <c r="AB26" s="443"/>
      <c r="AC26" s="443"/>
      <c r="AD26" s="443"/>
      <c r="AE26" s="443"/>
      <c r="AF26" s="443"/>
      <c r="AG26" s="444"/>
      <c r="AH26" s="385">
        <v>2</v>
      </c>
      <c r="AI26" s="386"/>
      <c r="AJ26" s="386"/>
      <c r="AK26" s="386"/>
      <c r="AL26" s="387"/>
      <c r="AM26" s="385" t="s">
        <v>169</v>
      </c>
      <c r="AN26" s="386"/>
      <c r="AO26" s="386"/>
      <c r="AP26" s="386"/>
      <c r="AQ26" s="386"/>
      <c r="AR26" s="387"/>
      <c r="AS26" s="385" t="s">
        <v>169</v>
      </c>
      <c r="AT26" s="386"/>
      <c r="AU26" s="386"/>
      <c r="AV26" s="386"/>
      <c r="AW26" s="386"/>
      <c r="AX26" s="445"/>
      <c r="AY26" s="472" t="s">
        <v>170</v>
      </c>
      <c r="AZ26" s="392"/>
      <c r="BA26" s="392"/>
      <c r="BB26" s="392"/>
      <c r="BC26" s="392"/>
      <c r="BD26" s="392"/>
      <c r="BE26" s="392"/>
      <c r="BF26" s="392"/>
      <c r="BG26" s="392"/>
      <c r="BH26" s="392"/>
      <c r="BI26" s="392"/>
      <c r="BJ26" s="392"/>
      <c r="BK26" s="392"/>
      <c r="BL26" s="392"/>
      <c r="BM26" s="473"/>
      <c r="BN26" s="432" t="s">
        <v>122</v>
      </c>
      <c r="BO26" s="433"/>
      <c r="BP26" s="433"/>
      <c r="BQ26" s="433"/>
      <c r="BR26" s="433"/>
      <c r="BS26" s="433"/>
      <c r="BT26" s="433"/>
      <c r="BU26" s="434"/>
      <c r="BV26" s="432" t="s">
        <v>122</v>
      </c>
      <c r="BW26" s="433"/>
      <c r="BX26" s="433"/>
      <c r="BY26" s="433"/>
      <c r="BZ26" s="433"/>
      <c r="CA26" s="433"/>
      <c r="CB26" s="433"/>
      <c r="CC26" s="434"/>
      <c r="CD26" s="176"/>
      <c r="CE26" s="464"/>
      <c r="CF26" s="464"/>
      <c r="CG26" s="464"/>
      <c r="CH26" s="464"/>
      <c r="CI26" s="464"/>
      <c r="CJ26" s="464"/>
      <c r="CK26" s="464"/>
      <c r="CL26" s="464"/>
      <c r="CM26" s="464"/>
      <c r="CN26" s="464"/>
      <c r="CO26" s="464"/>
      <c r="CP26" s="464"/>
      <c r="CQ26" s="464"/>
      <c r="CR26" s="464"/>
      <c r="CS26" s="465"/>
      <c r="CT26" s="429"/>
      <c r="CU26" s="430"/>
      <c r="CV26" s="430"/>
      <c r="CW26" s="430"/>
      <c r="CX26" s="430"/>
      <c r="CY26" s="430"/>
      <c r="CZ26" s="430"/>
      <c r="DA26" s="431"/>
      <c r="DB26" s="429"/>
      <c r="DC26" s="430"/>
      <c r="DD26" s="430"/>
      <c r="DE26" s="430"/>
      <c r="DF26" s="430"/>
      <c r="DG26" s="430"/>
      <c r="DH26" s="430"/>
      <c r="DI26" s="431"/>
    </row>
    <row r="27" spans="1:113" ht="18.75" customHeight="1" thickBot="1" x14ac:dyDescent="0.25">
      <c r="A27" s="163"/>
      <c r="B27" s="411"/>
      <c r="C27" s="412"/>
      <c r="D27" s="413"/>
      <c r="E27" s="388" t="s">
        <v>171</v>
      </c>
      <c r="F27" s="389"/>
      <c r="G27" s="389"/>
      <c r="H27" s="389"/>
      <c r="I27" s="389"/>
      <c r="J27" s="389"/>
      <c r="K27" s="390"/>
      <c r="L27" s="385">
        <v>1</v>
      </c>
      <c r="M27" s="386"/>
      <c r="N27" s="386"/>
      <c r="O27" s="386"/>
      <c r="P27" s="387"/>
      <c r="Q27" s="385">
        <v>5750</v>
      </c>
      <c r="R27" s="386"/>
      <c r="S27" s="386"/>
      <c r="T27" s="386"/>
      <c r="U27" s="386"/>
      <c r="V27" s="387"/>
      <c r="W27" s="475"/>
      <c r="X27" s="412"/>
      <c r="Y27" s="413"/>
      <c r="Z27" s="388" t="s">
        <v>172</v>
      </c>
      <c r="AA27" s="389"/>
      <c r="AB27" s="389"/>
      <c r="AC27" s="389"/>
      <c r="AD27" s="389"/>
      <c r="AE27" s="389"/>
      <c r="AF27" s="389"/>
      <c r="AG27" s="390"/>
      <c r="AH27" s="385">
        <v>2</v>
      </c>
      <c r="AI27" s="386"/>
      <c r="AJ27" s="386"/>
      <c r="AK27" s="386"/>
      <c r="AL27" s="387"/>
      <c r="AM27" s="385" t="s">
        <v>169</v>
      </c>
      <c r="AN27" s="386"/>
      <c r="AO27" s="386"/>
      <c r="AP27" s="386"/>
      <c r="AQ27" s="386"/>
      <c r="AR27" s="387"/>
      <c r="AS27" s="385" t="s">
        <v>169</v>
      </c>
      <c r="AT27" s="386"/>
      <c r="AU27" s="386"/>
      <c r="AV27" s="386"/>
      <c r="AW27" s="386"/>
      <c r="AX27" s="445"/>
      <c r="AY27" s="469" t="s">
        <v>173</v>
      </c>
      <c r="AZ27" s="470"/>
      <c r="BA27" s="470"/>
      <c r="BB27" s="470"/>
      <c r="BC27" s="470"/>
      <c r="BD27" s="470"/>
      <c r="BE27" s="470"/>
      <c r="BF27" s="470"/>
      <c r="BG27" s="470"/>
      <c r="BH27" s="470"/>
      <c r="BI27" s="470"/>
      <c r="BJ27" s="470"/>
      <c r="BK27" s="470"/>
      <c r="BL27" s="470"/>
      <c r="BM27" s="471"/>
      <c r="BN27" s="466">
        <v>451209</v>
      </c>
      <c r="BO27" s="467"/>
      <c r="BP27" s="467"/>
      <c r="BQ27" s="467"/>
      <c r="BR27" s="467"/>
      <c r="BS27" s="467"/>
      <c r="BT27" s="467"/>
      <c r="BU27" s="468"/>
      <c r="BV27" s="466">
        <v>451209</v>
      </c>
      <c r="BW27" s="467"/>
      <c r="BX27" s="467"/>
      <c r="BY27" s="467"/>
      <c r="BZ27" s="467"/>
      <c r="CA27" s="467"/>
      <c r="CB27" s="467"/>
      <c r="CC27" s="468"/>
      <c r="CD27" s="178"/>
      <c r="CE27" s="464"/>
      <c r="CF27" s="464"/>
      <c r="CG27" s="464"/>
      <c r="CH27" s="464"/>
      <c r="CI27" s="464"/>
      <c r="CJ27" s="464"/>
      <c r="CK27" s="464"/>
      <c r="CL27" s="464"/>
      <c r="CM27" s="464"/>
      <c r="CN27" s="464"/>
      <c r="CO27" s="464"/>
      <c r="CP27" s="464"/>
      <c r="CQ27" s="464"/>
      <c r="CR27" s="464"/>
      <c r="CS27" s="465"/>
      <c r="CT27" s="429"/>
      <c r="CU27" s="430"/>
      <c r="CV27" s="430"/>
      <c r="CW27" s="430"/>
      <c r="CX27" s="430"/>
      <c r="CY27" s="430"/>
      <c r="CZ27" s="430"/>
      <c r="DA27" s="431"/>
      <c r="DB27" s="429"/>
      <c r="DC27" s="430"/>
      <c r="DD27" s="430"/>
      <c r="DE27" s="430"/>
      <c r="DF27" s="430"/>
      <c r="DG27" s="430"/>
      <c r="DH27" s="430"/>
      <c r="DI27" s="431"/>
    </row>
    <row r="28" spans="1:113" ht="18.75" customHeight="1" x14ac:dyDescent="0.2">
      <c r="A28" s="163"/>
      <c r="B28" s="411"/>
      <c r="C28" s="412"/>
      <c r="D28" s="413"/>
      <c r="E28" s="388" t="s">
        <v>174</v>
      </c>
      <c r="F28" s="389"/>
      <c r="G28" s="389"/>
      <c r="H28" s="389"/>
      <c r="I28" s="389"/>
      <c r="J28" s="389"/>
      <c r="K28" s="390"/>
      <c r="L28" s="385">
        <v>1</v>
      </c>
      <c r="M28" s="386"/>
      <c r="N28" s="386"/>
      <c r="O28" s="386"/>
      <c r="P28" s="387"/>
      <c r="Q28" s="385">
        <v>5150</v>
      </c>
      <c r="R28" s="386"/>
      <c r="S28" s="386"/>
      <c r="T28" s="386"/>
      <c r="U28" s="386"/>
      <c r="V28" s="387"/>
      <c r="W28" s="475"/>
      <c r="X28" s="412"/>
      <c r="Y28" s="413"/>
      <c r="Z28" s="388" t="s">
        <v>175</v>
      </c>
      <c r="AA28" s="389"/>
      <c r="AB28" s="389"/>
      <c r="AC28" s="389"/>
      <c r="AD28" s="389"/>
      <c r="AE28" s="389"/>
      <c r="AF28" s="389"/>
      <c r="AG28" s="390"/>
      <c r="AH28" s="385" t="s">
        <v>122</v>
      </c>
      <c r="AI28" s="386"/>
      <c r="AJ28" s="386"/>
      <c r="AK28" s="386"/>
      <c r="AL28" s="387"/>
      <c r="AM28" s="385" t="s">
        <v>122</v>
      </c>
      <c r="AN28" s="386"/>
      <c r="AO28" s="386"/>
      <c r="AP28" s="386"/>
      <c r="AQ28" s="386"/>
      <c r="AR28" s="387"/>
      <c r="AS28" s="385" t="s">
        <v>122</v>
      </c>
      <c r="AT28" s="386"/>
      <c r="AU28" s="386"/>
      <c r="AV28" s="386"/>
      <c r="AW28" s="386"/>
      <c r="AX28" s="445"/>
      <c r="AY28" s="449" t="s">
        <v>176</v>
      </c>
      <c r="AZ28" s="450"/>
      <c r="BA28" s="450"/>
      <c r="BB28" s="451"/>
      <c r="BC28" s="458" t="s">
        <v>46</v>
      </c>
      <c r="BD28" s="459"/>
      <c r="BE28" s="459"/>
      <c r="BF28" s="459"/>
      <c r="BG28" s="459"/>
      <c r="BH28" s="459"/>
      <c r="BI28" s="459"/>
      <c r="BJ28" s="459"/>
      <c r="BK28" s="459"/>
      <c r="BL28" s="459"/>
      <c r="BM28" s="460"/>
      <c r="BN28" s="461">
        <v>1974102</v>
      </c>
      <c r="BO28" s="462"/>
      <c r="BP28" s="462"/>
      <c r="BQ28" s="462"/>
      <c r="BR28" s="462"/>
      <c r="BS28" s="462"/>
      <c r="BT28" s="462"/>
      <c r="BU28" s="463"/>
      <c r="BV28" s="461">
        <v>2238143</v>
      </c>
      <c r="BW28" s="462"/>
      <c r="BX28" s="462"/>
      <c r="BY28" s="462"/>
      <c r="BZ28" s="462"/>
      <c r="CA28" s="462"/>
      <c r="CB28" s="462"/>
      <c r="CC28" s="463"/>
      <c r="CD28" s="176"/>
      <c r="CE28" s="464"/>
      <c r="CF28" s="464"/>
      <c r="CG28" s="464"/>
      <c r="CH28" s="464"/>
      <c r="CI28" s="464"/>
      <c r="CJ28" s="464"/>
      <c r="CK28" s="464"/>
      <c r="CL28" s="464"/>
      <c r="CM28" s="464"/>
      <c r="CN28" s="464"/>
      <c r="CO28" s="464"/>
      <c r="CP28" s="464"/>
      <c r="CQ28" s="464"/>
      <c r="CR28" s="464"/>
      <c r="CS28" s="465"/>
      <c r="CT28" s="429"/>
      <c r="CU28" s="430"/>
      <c r="CV28" s="430"/>
      <c r="CW28" s="430"/>
      <c r="CX28" s="430"/>
      <c r="CY28" s="430"/>
      <c r="CZ28" s="430"/>
      <c r="DA28" s="431"/>
      <c r="DB28" s="429"/>
      <c r="DC28" s="430"/>
      <c r="DD28" s="430"/>
      <c r="DE28" s="430"/>
      <c r="DF28" s="430"/>
      <c r="DG28" s="430"/>
      <c r="DH28" s="430"/>
      <c r="DI28" s="431"/>
    </row>
    <row r="29" spans="1:113" ht="18.75" customHeight="1" x14ac:dyDescent="0.2">
      <c r="A29" s="163"/>
      <c r="B29" s="411"/>
      <c r="C29" s="412"/>
      <c r="D29" s="413"/>
      <c r="E29" s="388" t="s">
        <v>177</v>
      </c>
      <c r="F29" s="389"/>
      <c r="G29" s="389"/>
      <c r="H29" s="389"/>
      <c r="I29" s="389"/>
      <c r="J29" s="389"/>
      <c r="K29" s="390"/>
      <c r="L29" s="385">
        <v>19</v>
      </c>
      <c r="M29" s="386"/>
      <c r="N29" s="386"/>
      <c r="O29" s="386"/>
      <c r="P29" s="387"/>
      <c r="Q29" s="385">
        <v>4900</v>
      </c>
      <c r="R29" s="386"/>
      <c r="S29" s="386"/>
      <c r="T29" s="386"/>
      <c r="U29" s="386"/>
      <c r="V29" s="387"/>
      <c r="W29" s="476"/>
      <c r="X29" s="477"/>
      <c r="Y29" s="478"/>
      <c r="Z29" s="388" t="s">
        <v>178</v>
      </c>
      <c r="AA29" s="389"/>
      <c r="AB29" s="389"/>
      <c r="AC29" s="389"/>
      <c r="AD29" s="389"/>
      <c r="AE29" s="389"/>
      <c r="AF29" s="389"/>
      <c r="AG29" s="390"/>
      <c r="AH29" s="385">
        <v>446</v>
      </c>
      <c r="AI29" s="386"/>
      <c r="AJ29" s="386"/>
      <c r="AK29" s="386"/>
      <c r="AL29" s="387"/>
      <c r="AM29" s="385">
        <v>1452988</v>
      </c>
      <c r="AN29" s="386"/>
      <c r="AO29" s="386"/>
      <c r="AP29" s="386"/>
      <c r="AQ29" s="386"/>
      <c r="AR29" s="387"/>
      <c r="AS29" s="385">
        <v>3258</v>
      </c>
      <c r="AT29" s="386"/>
      <c r="AU29" s="386"/>
      <c r="AV29" s="386"/>
      <c r="AW29" s="386"/>
      <c r="AX29" s="445"/>
      <c r="AY29" s="452"/>
      <c r="AZ29" s="453"/>
      <c r="BA29" s="453"/>
      <c r="BB29" s="454"/>
      <c r="BC29" s="446" t="s">
        <v>179</v>
      </c>
      <c r="BD29" s="447"/>
      <c r="BE29" s="447"/>
      <c r="BF29" s="447"/>
      <c r="BG29" s="447"/>
      <c r="BH29" s="447"/>
      <c r="BI29" s="447"/>
      <c r="BJ29" s="447"/>
      <c r="BK29" s="447"/>
      <c r="BL29" s="447"/>
      <c r="BM29" s="448"/>
      <c r="BN29" s="432" t="s">
        <v>122</v>
      </c>
      <c r="BO29" s="433"/>
      <c r="BP29" s="433"/>
      <c r="BQ29" s="433"/>
      <c r="BR29" s="433"/>
      <c r="BS29" s="433"/>
      <c r="BT29" s="433"/>
      <c r="BU29" s="434"/>
      <c r="BV29" s="432" t="s">
        <v>122</v>
      </c>
      <c r="BW29" s="433"/>
      <c r="BX29" s="433"/>
      <c r="BY29" s="433"/>
      <c r="BZ29" s="433"/>
      <c r="CA29" s="433"/>
      <c r="CB29" s="433"/>
      <c r="CC29" s="434"/>
      <c r="CD29" s="178"/>
      <c r="CE29" s="464"/>
      <c r="CF29" s="464"/>
      <c r="CG29" s="464"/>
      <c r="CH29" s="464"/>
      <c r="CI29" s="464"/>
      <c r="CJ29" s="464"/>
      <c r="CK29" s="464"/>
      <c r="CL29" s="464"/>
      <c r="CM29" s="464"/>
      <c r="CN29" s="464"/>
      <c r="CO29" s="464"/>
      <c r="CP29" s="464"/>
      <c r="CQ29" s="464"/>
      <c r="CR29" s="464"/>
      <c r="CS29" s="465"/>
      <c r="CT29" s="429"/>
      <c r="CU29" s="430"/>
      <c r="CV29" s="430"/>
      <c r="CW29" s="430"/>
      <c r="CX29" s="430"/>
      <c r="CY29" s="430"/>
      <c r="CZ29" s="430"/>
      <c r="DA29" s="431"/>
      <c r="DB29" s="429"/>
      <c r="DC29" s="430"/>
      <c r="DD29" s="430"/>
      <c r="DE29" s="430"/>
      <c r="DF29" s="430"/>
      <c r="DG29" s="430"/>
      <c r="DH29" s="430"/>
      <c r="DI29" s="431"/>
    </row>
    <row r="30" spans="1:113" ht="18.75" customHeight="1" thickBot="1" x14ac:dyDescent="0.25">
      <c r="A30" s="163"/>
      <c r="B30" s="414"/>
      <c r="C30" s="415"/>
      <c r="D30" s="416"/>
      <c r="E30" s="393"/>
      <c r="F30" s="394"/>
      <c r="G30" s="394"/>
      <c r="H30" s="394"/>
      <c r="I30" s="394"/>
      <c r="J30" s="394"/>
      <c r="K30" s="395"/>
      <c r="L30" s="396"/>
      <c r="M30" s="397"/>
      <c r="N30" s="397"/>
      <c r="O30" s="397"/>
      <c r="P30" s="398"/>
      <c r="Q30" s="396"/>
      <c r="R30" s="397"/>
      <c r="S30" s="397"/>
      <c r="T30" s="397"/>
      <c r="U30" s="397"/>
      <c r="V30" s="398"/>
      <c r="W30" s="399" t="s">
        <v>180</v>
      </c>
      <c r="X30" s="400"/>
      <c r="Y30" s="400"/>
      <c r="Z30" s="400"/>
      <c r="AA30" s="400"/>
      <c r="AB30" s="400"/>
      <c r="AC30" s="400"/>
      <c r="AD30" s="400"/>
      <c r="AE30" s="400"/>
      <c r="AF30" s="400"/>
      <c r="AG30" s="401"/>
      <c r="AH30" s="402">
        <v>99.2</v>
      </c>
      <c r="AI30" s="403"/>
      <c r="AJ30" s="403"/>
      <c r="AK30" s="403"/>
      <c r="AL30" s="403"/>
      <c r="AM30" s="403"/>
      <c r="AN30" s="403"/>
      <c r="AO30" s="403"/>
      <c r="AP30" s="403"/>
      <c r="AQ30" s="403"/>
      <c r="AR30" s="403"/>
      <c r="AS30" s="403"/>
      <c r="AT30" s="403"/>
      <c r="AU30" s="403"/>
      <c r="AV30" s="403"/>
      <c r="AW30" s="403"/>
      <c r="AX30" s="404"/>
      <c r="AY30" s="455"/>
      <c r="AZ30" s="456"/>
      <c r="BA30" s="456"/>
      <c r="BB30" s="457"/>
      <c r="BC30" s="405" t="s">
        <v>48</v>
      </c>
      <c r="BD30" s="406"/>
      <c r="BE30" s="406"/>
      <c r="BF30" s="406"/>
      <c r="BG30" s="406"/>
      <c r="BH30" s="406"/>
      <c r="BI30" s="406"/>
      <c r="BJ30" s="406"/>
      <c r="BK30" s="406"/>
      <c r="BL30" s="406"/>
      <c r="BM30" s="407"/>
      <c r="BN30" s="466">
        <v>5024091</v>
      </c>
      <c r="BO30" s="467"/>
      <c r="BP30" s="467"/>
      <c r="BQ30" s="467"/>
      <c r="BR30" s="467"/>
      <c r="BS30" s="467"/>
      <c r="BT30" s="467"/>
      <c r="BU30" s="468"/>
      <c r="BV30" s="466">
        <v>4983216</v>
      </c>
      <c r="BW30" s="467"/>
      <c r="BX30" s="467"/>
      <c r="BY30" s="467"/>
      <c r="BZ30" s="467"/>
      <c r="CA30" s="467"/>
      <c r="CB30" s="467"/>
      <c r="CC30" s="468"/>
      <c r="CD30" s="179"/>
      <c r="CE30" s="180"/>
      <c r="CF30" s="180"/>
      <c r="CG30" s="180"/>
      <c r="CH30" s="180"/>
      <c r="CI30" s="180"/>
      <c r="CJ30" s="180"/>
      <c r="CK30" s="180"/>
      <c r="CL30" s="180"/>
      <c r="CM30" s="180"/>
      <c r="CN30" s="180"/>
      <c r="CO30" s="180"/>
      <c r="CP30" s="180"/>
      <c r="CQ30" s="180"/>
      <c r="CR30" s="180"/>
      <c r="CS30" s="181"/>
      <c r="CT30" s="182"/>
      <c r="CU30" s="183"/>
      <c r="CV30" s="183"/>
      <c r="CW30" s="183"/>
      <c r="CX30" s="183"/>
      <c r="CY30" s="183"/>
      <c r="CZ30" s="183"/>
      <c r="DA30" s="184"/>
      <c r="DB30" s="182"/>
      <c r="DC30" s="183"/>
      <c r="DD30" s="183"/>
      <c r="DE30" s="183"/>
      <c r="DF30" s="183"/>
      <c r="DG30" s="183"/>
      <c r="DH30" s="183"/>
      <c r="DI30" s="184"/>
    </row>
    <row r="31" spans="1:113" ht="13.5" customHeight="1" x14ac:dyDescent="0.2">
      <c r="A31" s="163"/>
      <c r="B31" s="185"/>
      <c r="DI31" s="186"/>
    </row>
    <row r="32" spans="1:113" ht="13.5" customHeight="1" x14ac:dyDescent="0.2">
      <c r="A32" s="163"/>
      <c r="B32" s="187"/>
      <c r="C32" s="391" t="s">
        <v>181</v>
      </c>
      <c r="D32" s="391"/>
      <c r="E32" s="391"/>
      <c r="F32" s="391"/>
      <c r="G32" s="391"/>
      <c r="H32" s="391"/>
      <c r="I32" s="391"/>
      <c r="J32" s="391"/>
      <c r="K32" s="391"/>
      <c r="L32" s="391"/>
      <c r="M32" s="391"/>
      <c r="N32" s="391"/>
      <c r="O32" s="391"/>
      <c r="P32" s="391"/>
      <c r="Q32" s="391"/>
      <c r="R32" s="391"/>
      <c r="S32" s="391"/>
      <c r="U32" s="392" t="s">
        <v>182</v>
      </c>
      <c r="V32" s="392"/>
      <c r="W32" s="392"/>
      <c r="X32" s="392"/>
      <c r="Y32" s="392"/>
      <c r="Z32" s="392"/>
      <c r="AA32" s="392"/>
      <c r="AB32" s="392"/>
      <c r="AC32" s="392"/>
      <c r="AD32" s="392"/>
      <c r="AE32" s="392"/>
      <c r="AF32" s="392"/>
      <c r="AG32" s="392"/>
      <c r="AH32" s="392"/>
      <c r="AI32" s="392"/>
      <c r="AJ32" s="392"/>
      <c r="AK32" s="392"/>
      <c r="AM32" s="392" t="s">
        <v>183</v>
      </c>
      <c r="AN32" s="392"/>
      <c r="AO32" s="392"/>
      <c r="AP32" s="392"/>
      <c r="AQ32" s="392"/>
      <c r="AR32" s="392"/>
      <c r="AS32" s="392"/>
      <c r="AT32" s="392"/>
      <c r="AU32" s="392"/>
      <c r="AV32" s="392"/>
      <c r="AW32" s="392"/>
      <c r="AX32" s="392"/>
      <c r="AY32" s="392"/>
      <c r="AZ32" s="392"/>
      <c r="BA32" s="392"/>
      <c r="BB32" s="392"/>
      <c r="BC32" s="392"/>
      <c r="BE32" s="392" t="s">
        <v>184</v>
      </c>
      <c r="BF32" s="392"/>
      <c r="BG32" s="392"/>
      <c r="BH32" s="392"/>
      <c r="BI32" s="392"/>
      <c r="BJ32" s="392"/>
      <c r="BK32" s="392"/>
      <c r="BL32" s="392"/>
      <c r="BM32" s="392"/>
      <c r="BN32" s="392"/>
      <c r="BO32" s="392"/>
      <c r="BP32" s="392"/>
      <c r="BQ32" s="392"/>
      <c r="BR32" s="392"/>
      <c r="BS32" s="392"/>
      <c r="BT32" s="392"/>
      <c r="BU32" s="392"/>
      <c r="BW32" s="392" t="s">
        <v>185</v>
      </c>
      <c r="BX32" s="392"/>
      <c r="BY32" s="392"/>
      <c r="BZ32" s="392"/>
      <c r="CA32" s="392"/>
      <c r="CB32" s="392"/>
      <c r="CC32" s="392"/>
      <c r="CD32" s="392"/>
      <c r="CE32" s="392"/>
      <c r="CF32" s="392"/>
      <c r="CG32" s="392"/>
      <c r="CH32" s="392"/>
      <c r="CI32" s="392"/>
      <c r="CJ32" s="392"/>
      <c r="CK32" s="392"/>
      <c r="CL32" s="392"/>
      <c r="CM32" s="392"/>
      <c r="CO32" s="392" t="s">
        <v>186</v>
      </c>
      <c r="CP32" s="392"/>
      <c r="CQ32" s="392"/>
      <c r="CR32" s="392"/>
      <c r="CS32" s="392"/>
      <c r="CT32" s="392"/>
      <c r="CU32" s="392"/>
      <c r="CV32" s="392"/>
      <c r="CW32" s="392"/>
      <c r="CX32" s="392"/>
      <c r="CY32" s="392"/>
      <c r="CZ32" s="392"/>
      <c r="DA32" s="392"/>
      <c r="DB32" s="392"/>
      <c r="DC32" s="392"/>
      <c r="DD32" s="392"/>
      <c r="DE32" s="392"/>
      <c r="DI32" s="186"/>
    </row>
    <row r="33" spans="1:113" ht="13.5" customHeight="1" x14ac:dyDescent="0.2">
      <c r="A33" s="163"/>
      <c r="B33" s="187"/>
      <c r="C33" s="384" t="s">
        <v>187</v>
      </c>
      <c r="D33" s="384"/>
      <c r="E33" s="383" t="s">
        <v>188</v>
      </c>
      <c r="F33" s="383"/>
      <c r="G33" s="383"/>
      <c r="H33" s="383"/>
      <c r="I33" s="383"/>
      <c r="J33" s="383"/>
      <c r="K33" s="383"/>
      <c r="L33" s="383"/>
      <c r="M33" s="383"/>
      <c r="N33" s="383"/>
      <c r="O33" s="383"/>
      <c r="P33" s="383"/>
      <c r="Q33" s="383"/>
      <c r="R33" s="383"/>
      <c r="S33" s="383"/>
      <c r="T33" s="188"/>
      <c r="U33" s="384" t="s">
        <v>187</v>
      </c>
      <c r="V33" s="384"/>
      <c r="W33" s="383" t="s">
        <v>188</v>
      </c>
      <c r="X33" s="383"/>
      <c r="Y33" s="383"/>
      <c r="Z33" s="383"/>
      <c r="AA33" s="383"/>
      <c r="AB33" s="383"/>
      <c r="AC33" s="383"/>
      <c r="AD33" s="383"/>
      <c r="AE33" s="383"/>
      <c r="AF33" s="383"/>
      <c r="AG33" s="383"/>
      <c r="AH33" s="383"/>
      <c r="AI33" s="383"/>
      <c r="AJ33" s="383"/>
      <c r="AK33" s="383"/>
      <c r="AL33" s="188"/>
      <c r="AM33" s="384" t="s">
        <v>187</v>
      </c>
      <c r="AN33" s="384"/>
      <c r="AO33" s="383" t="s">
        <v>188</v>
      </c>
      <c r="AP33" s="383"/>
      <c r="AQ33" s="383"/>
      <c r="AR33" s="383"/>
      <c r="AS33" s="383"/>
      <c r="AT33" s="383"/>
      <c r="AU33" s="383"/>
      <c r="AV33" s="383"/>
      <c r="AW33" s="383"/>
      <c r="AX33" s="383"/>
      <c r="AY33" s="383"/>
      <c r="AZ33" s="383"/>
      <c r="BA33" s="383"/>
      <c r="BB33" s="383"/>
      <c r="BC33" s="383"/>
      <c r="BD33" s="189"/>
      <c r="BE33" s="383" t="s">
        <v>189</v>
      </c>
      <c r="BF33" s="383"/>
      <c r="BG33" s="383" t="s">
        <v>190</v>
      </c>
      <c r="BH33" s="383"/>
      <c r="BI33" s="383"/>
      <c r="BJ33" s="383"/>
      <c r="BK33" s="383"/>
      <c r="BL33" s="383"/>
      <c r="BM33" s="383"/>
      <c r="BN33" s="383"/>
      <c r="BO33" s="383"/>
      <c r="BP33" s="383"/>
      <c r="BQ33" s="383"/>
      <c r="BR33" s="383"/>
      <c r="BS33" s="383"/>
      <c r="BT33" s="383"/>
      <c r="BU33" s="383"/>
      <c r="BV33" s="189"/>
      <c r="BW33" s="384" t="s">
        <v>189</v>
      </c>
      <c r="BX33" s="384"/>
      <c r="BY33" s="383" t="s">
        <v>191</v>
      </c>
      <c r="BZ33" s="383"/>
      <c r="CA33" s="383"/>
      <c r="CB33" s="383"/>
      <c r="CC33" s="383"/>
      <c r="CD33" s="383"/>
      <c r="CE33" s="383"/>
      <c r="CF33" s="383"/>
      <c r="CG33" s="383"/>
      <c r="CH33" s="383"/>
      <c r="CI33" s="383"/>
      <c r="CJ33" s="383"/>
      <c r="CK33" s="383"/>
      <c r="CL33" s="383"/>
      <c r="CM33" s="383"/>
      <c r="CN33" s="188"/>
      <c r="CO33" s="384" t="s">
        <v>187</v>
      </c>
      <c r="CP33" s="384"/>
      <c r="CQ33" s="383" t="s">
        <v>192</v>
      </c>
      <c r="CR33" s="383"/>
      <c r="CS33" s="383"/>
      <c r="CT33" s="383"/>
      <c r="CU33" s="383"/>
      <c r="CV33" s="383"/>
      <c r="CW33" s="383"/>
      <c r="CX33" s="383"/>
      <c r="CY33" s="383"/>
      <c r="CZ33" s="383"/>
      <c r="DA33" s="383"/>
      <c r="DB33" s="383"/>
      <c r="DC33" s="383"/>
      <c r="DD33" s="383"/>
      <c r="DE33" s="383"/>
      <c r="DF33" s="188"/>
      <c r="DG33" s="382" t="s">
        <v>193</v>
      </c>
      <c r="DH33" s="382"/>
      <c r="DI33" s="190"/>
    </row>
    <row r="34" spans="1:113" ht="32.25" customHeight="1" x14ac:dyDescent="0.2">
      <c r="A34" s="163"/>
      <c r="B34" s="187"/>
      <c r="C34" s="380">
        <f>IF(E34="","",1)</f>
        <v>1</v>
      </c>
      <c r="D34" s="380"/>
      <c r="E34" s="381" t="str">
        <f>IF('各会計、関係団体の財政状況及び健全化判断比率'!B7="","",'各会計、関係団体の財政状況及び健全化判断比率'!B7)</f>
        <v>一般会計</v>
      </c>
      <c r="F34" s="381"/>
      <c r="G34" s="381"/>
      <c r="H34" s="381"/>
      <c r="I34" s="381"/>
      <c r="J34" s="381"/>
      <c r="K34" s="381"/>
      <c r="L34" s="381"/>
      <c r="M34" s="381"/>
      <c r="N34" s="381"/>
      <c r="O34" s="381"/>
      <c r="P34" s="381"/>
      <c r="Q34" s="381"/>
      <c r="R34" s="381"/>
      <c r="S34" s="381"/>
      <c r="T34" s="163"/>
      <c r="U34" s="380">
        <f>IF(W34="","",MAX(C34:D43)+1)</f>
        <v>2</v>
      </c>
      <c r="V34" s="380"/>
      <c r="W34" s="381" t="str">
        <f>IF('各会計、関係団体の財政状況及び健全化判断比率'!B28="","",'各会計、関係団体の財政状況及び健全化判断比率'!B28)</f>
        <v>国民健康保険特別会計</v>
      </c>
      <c r="X34" s="381"/>
      <c r="Y34" s="381"/>
      <c r="Z34" s="381"/>
      <c r="AA34" s="381"/>
      <c r="AB34" s="381"/>
      <c r="AC34" s="381"/>
      <c r="AD34" s="381"/>
      <c r="AE34" s="381"/>
      <c r="AF34" s="381"/>
      <c r="AG34" s="381"/>
      <c r="AH34" s="381"/>
      <c r="AI34" s="381"/>
      <c r="AJ34" s="381"/>
      <c r="AK34" s="381"/>
      <c r="AL34" s="163"/>
      <c r="AM34" s="380">
        <f>IF(AO34="","",MAX(C34:D43,U34:V43)+1)</f>
        <v>5</v>
      </c>
      <c r="AN34" s="380"/>
      <c r="AO34" s="381" t="str">
        <f>IF('各会計、関係団体の財政状況及び健全化判断比率'!B31="","",'各会計、関係団体の財政状況及び健全化判断比率'!B31)</f>
        <v>下水道事業会計</v>
      </c>
      <c r="AP34" s="381"/>
      <c r="AQ34" s="381"/>
      <c r="AR34" s="381"/>
      <c r="AS34" s="381"/>
      <c r="AT34" s="381"/>
      <c r="AU34" s="381"/>
      <c r="AV34" s="381"/>
      <c r="AW34" s="381"/>
      <c r="AX34" s="381"/>
      <c r="AY34" s="381"/>
      <c r="AZ34" s="381"/>
      <c r="BA34" s="381"/>
      <c r="BB34" s="381"/>
      <c r="BC34" s="381"/>
      <c r="BD34" s="163"/>
      <c r="BE34" s="380" t="str">
        <f>IF(BG34="","",MAX(C34:D43,U34:V43,AM34:AN43)+1)</f>
        <v/>
      </c>
      <c r="BF34" s="380"/>
      <c r="BG34" s="381"/>
      <c r="BH34" s="381"/>
      <c r="BI34" s="381"/>
      <c r="BJ34" s="381"/>
      <c r="BK34" s="381"/>
      <c r="BL34" s="381"/>
      <c r="BM34" s="381"/>
      <c r="BN34" s="381"/>
      <c r="BO34" s="381"/>
      <c r="BP34" s="381"/>
      <c r="BQ34" s="381"/>
      <c r="BR34" s="381"/>
      <c r="BS34" s="381"/>
      <c r="BT34" s="381"/>
      <c r="BU34" s="381"/>
      <c r="BV34" s="163"/>
      <c r="BW34" s="380">
        <f>IF(BY34="","",MAX(C34:D43,U34:V43,AM34:AN43,BE34:BF43)+1)</f>
        <v>6</v>
      </c>
      <c r="BX34" s="380"/>
      <c r="BY34" s="381" t="str">
        <f>IF('各会計、関係団体の財政状況及び健全化判断比率'!B68="","",'各会計、関係団体の財政状況及び健全化判断比率'!B68)</f>
        <v>東京市町村総合事務組合（一般会計）</v>
      </c>
      <c r="BZ34" s="381"/>
      <c r="CA34" s="381"/>
      <c r="CB34" s="381"/>
      <c r="CC34" s="381"/>
      <c r="CD34" s="381"/>
      <c r="CE34" s="381"/>
      <c r="CF34" s="381"/>
      <c r="CG34" s="381"/>
      <c r="CH34" s="381"/>
      <c r="CI34" s="381"/>
      <c r="CJ34" s="381"/>
      <c r="CK34" s="381"/>
      <c r="CL34" s="381"/>
      <c r="CM34" s="381"/>
      <c r="CN34" s="163"/>
      <c r="CO34" s="380">
        <f>IF(CQ34="","",MAX(C34:D43,U34:V43,AM34:AN43,BE34:BF43,BW34:BX43)+1)</f>
        <v>13</v>
      </c>
      <c r="CP34" s="380"/>
      <c r="CQ34" s="381" t="str">
        <f>IF('各会計、関係団体の財政状況及び健全化判断比率'!BS7="","",'各会計、関係団体の財政状況及び健全化判断比率'!BS7)</f>
        <v>国立市土地開発公社</v>
      </c>
      <c r="CR34" s="381"/>
      <c r="CS34" s="381"/>
      <c r="CT34" s="381"/>
      <c r="CU34" s="381"/>
      <c r="CV34" s="381"/>
      <c r="CW34" s="381"/>
      <c r="CX34" s="381"/>
      <c r="CY34" s="381"/>
      <c r="CZ34" s="381"/>
      <c r="DA34" s="381"/>
      <c r="DB34" s="381"/>
      <c r="DC34" s="381"/>
      <c r="DD34" s="381"/>
      <c r="DE34" s="381"/>
      <c r="DG34" s="378" t="str">
        <f>IF('各会計、関係団体の財政状況及び健全化判断比率'!BR7="","",'各会計、関係団体の財政状況及び健全化判断比率'!BR7)</f>
        <v>〇</v>
      </c>
      <c r="DH34" s="378"/>
      <c r="DI34" s="190"/>
    </row>
    <row r="35" spans="1:113" ht="32.25" customHeight="1" x14ac:dyDescent="0.2">
      <c r="A35" s="163"/>
      <c r="B35" s="187"/>
      <c r="C35" s="380" t="str">
        <f>IF(E35="","",C34+1)</f>
        <v/>
      </c>
      <c r="D35" s="380"/>
      <c r="E35" s="381" t="str">
        <f>IF('各会計、関係団体の財政状況及び健全化判断比率'!B8="","",'各会計、関係団体の財政状況及び健全化判断比率'!B8)</f>
        <v/>
      </c>
      <c r="F35" s="381"/>
      <c r="G35" s="381"/>
      <c r="H35" s="381"/>
      <c r="I35" s="381"/>
      <c r="J35" s="381"/>
      <c r="K35" s="381"/>
      <c r="L35" s="381"/>
      <c r="M35" s="381"/>
      <c r="N35" s="381"/>
      <c r="O35" s="381"/>
      <c r="P35" s="381"/>
      <c r="Q35" s="381"/>
      <c r="R35" s="381"/>
      <c r="S35" s="381"/>
      <c r="T35" s="163"/>
      <c r="U35" s="380">
        <f>IF(W35="","",U34+1)</f>
        <v>3</v>
      </c>
      <c r="V35" s="380"/>
      <c r="W35" s="381" t="str">
        <f>IF('各会計、関係団体の財政状況及び健全化判断比率'!B29="","",'各会計、関係団体の財政状況及び健全化判断比率'!B29)</f>
        <v>介護保険特別会計</v>
      </c>
      <c r="X35" s="381"/>
      <c r="Y35" s="381"/>
      <c r="Z35" s="381"/>
      <c r="AA35" s="381"/>
      <c r="AB35" s="381"/>
      <c r="AC35" s="381"/>
      <c r="AD35" s="381"/>
      <c r="AE35" s="381"/>
      <c r="AF35" s="381"/>
      <c r="AG35" s="381"/>
      <c r="AH35" s="381"/>
      <c r="AI35" s="381"/>
      <c r="AJ35" s="381"/>
      <c r="AK35" s="381"/>
      <c r="AL35" s="163"/>
      <c r="AM35" s="380" t="str">
        <f t="shared" ref="AM35:AM43" si="0">IF(AO35="","",AM34+1)</f>
        <v/>
      </c>
      <c r="AN35" s="380"/>
      <c r="AO35" s="381"/>
      <c r="AP35" s="381"/>
      <c r="AQ35" s="381"/>
      <c r="AR35" s="381"/>
      <c r="AS35" s="381"/>
      <c r="AT35" s="381"/>
      <c r="AU35" s="381"/>
      <c r="AV35" s="381"/>
      <c r="AW35" s="381"/>
      <c r="AX35" s="381"/>
      <c r="AY35" s="381"/>
      <c r="AZ35" s="381"/>
      <c r="BA35" s="381"/>
      <c r="BB35" s="381"/>
      <c r="BC35" s="381"/>
      <c r="BD35" s="163"/>
      <c r="BE35" s="380" t="str">
        <f t="shared" ref="BE35:BE43" si="1">IF(BG35="","",BE34+1)</f>
        <v/>
      </c>
      <c r="BF35" s="380"/>
      <c r="BG35" s="381"/>
      <c r="BH35" s="381"/>
      <c r="BI35" s="381"/>
      <c r="BJ35" s="381"/>
      <c r="BK35" s="381"/>
      <c r="BL35" s="381"/>
      <c r="BM35" s="381"/>
      <c r="BN35" s="381"/>
      <c r="BO35" s="381"/>
      <c r="BP35" s="381"/>
      <c r="BQ35" s="381"/>
      <c r="BR35" s="381"/>
      <c r="BS35" s="381"/>
      <c r="BT35" s="381"/>
      <c r="BU35" s="381"/>
      <c r="BV35" s="163"/>
      <c r="BW35" s="380">
        <f t="shared" ref="BW35:BW43" si="2">IF(BY35="","",BW34+1)</f>
        <v>7</v>
      </c>
      <c r="BX35" s="380"/>
      <c r="BY35" s="381" t="str">
        <f>IF('各会計、関係団体の財政状況及び健全化判断比率'!B69="","",'各会計、関係団体の財政状況及び健全化判断比率'!B69)</f>
        <v>東京市町村総合事務組合（交通災害共済事業特別会計）</v>
      </c>
      <c r="BZ35" s="381"/>
      <c r="CA35" s="381"/>
      <c r="CB35" s="381"/>
      <c r="CC35" s="381"/>
      <c r="CD35" s="381"/>
      <c r="CE35" s="381"/>
      <c r="CF35" s="381"/>
      <c r="CG35" s="381"/>
      <c r="CH35" s="381"/>
      <c r="CI35" s="381"/>
      <c r="CJ35" s="381"/>
      <c r="CK35" s="381"/>
      <c r="CL35" s="381"/>
      <c r="CM35" s="381"/>
      <c r="CN35" s="163"/>
      <c r="CO35" s="380">
        <f t="shared" ref="CO35:CO43" si="3">IF(CQ35="","",CO34+1)</f>
        <v>14</v>
      </c>
      <c r="CP35" s="380"/>
      <c r="CQ35" s="381" t="str">
        <f>IF('各会計、関係団体の財政状況及び健全化判断比率'!BS8="","",'各会計、関係団体の財政状況及び健全化判断比率'!BS8)</f>
        <v>くにたち文化・スポーツ振興財団</v>
      </c>
      <c r="CR35" s="381"/>
      <c r="CS35" s="381"/>
      <c r="CT35" s="381"/>
      <c r="CU35" s="381"/>
      <c r="CV35" s="381"/>
      <c r="CW35" s="381"/>
      <c r="CX35" s="381"/>
      <c r="CY35" s="381"/>
      <c r="CZ35" s="381"/>
      <c r="DA35" s="381"/>
      <c r="DB35" s="381"/>
      <c r="DC35" s="381"/>
      <c r="DD35" s="381"/>
      <c r="DE35" s="381"/>
      <c r="DG35" s="378" t="str">
        <f>IF('各会計、関係団体の財政状況及び健全化判断比率'!BR8="","",'各会計、関係団体の財政状況及び健全化判断比率'!BR8)</f>
        <v/>
      </c>
      <c r="DH35" s="378"/>
      <c r="DI35" s="190"/>
    </row>
    <row r="36" spans="1:113" ht="32.25" customHeight="1" x14ac:dyDescent="0.2">
      <c r="A36" s="163"/>
      <c r="B36" s="187"/>
      <c r="C36" s="380" t="str">
        <f>IF(E36="","",C35+1)</f>
        <v/>
      </c>
      <c r="D36" s="380"/>
      <c r="E36" s="381" t="str">
        <f>IF('各会計、関係団体の財政状況及び健全化判断比率'!B9="","",'各会計、関係団体の財政状況及び健全化判断比率'!B9)</f>
        <v/>
      </c>
      <c r="F36" s="381"/>
      <c r="G36" s="381"/>
      <c r="H36" s="381"/>
      <c r="I36" s="381"/>
      <c r="J36" s="381"/>
      <c r="K36" s="381"/>
      <c r="L36" s="381"/>
      <c r="M36" s="381"/>
      <c r="N36" s="381"/>
      <c r="O36" s="381"/>
      <c r="P36" s="381"/>
      <c r="Q36" s="381"/>
      <c r="R36" s="381"/>
      <c r="S36" s="381"/>
      <c r="T36" s="163"/>
      <c r="U36" s="380">
        <f t="shared" ref="U36:U43" si="4">IF(W36="","",U35+1)</f>
        <v>4</v>
      </c>
      <c r="V36" s="380"/>
      <c r="W36" s="381" t="str">
        <f>IF('各会計、関係団体の財政状況及び健全化判断比率'!B30="","",'各会計、関係団体の財政状況及び健全化判断比率'!B30)</f>
        <v>後期高齢者医療特別会計</v>
      </c>
      <c r="X36" s="381"/>
      <c r="Y36" s="381"/>
      <c r="Z36" s="381"/>
      <c r="AA36" s="381"/>
      <c r="AB36" s="381"/>
      <c r="AC36" s="381"/>
      <c r="AD36" s="381"/>
      <c r="AE36" s="381"/>
      <c r="AF36" s="381"/>
      <c r="AG36" s="381"/>
      <c r="AH36" s="381"/>
      <c r="AI36" s="381"/>
      <c r="AJ36" s="381"/>
      <c r="AK36" s="381"/>
      <c r="AL36" s="163"/>
      <c r="AM36" s="380" t="str">
        <f t="shared" si="0"/>
        <v/>
      </c>
      <c r="AN36" s="380"/>
      <c r="AO36" s="381"/>
      <c r="AP36" s="381"/>
      <c r="AQ36" s="381"/>
      <c r="AR36" s="381"/>
      <c r="AS36" s="381"/>
      <c r="AT36" s="381"/>
      <c r="AU36" s="381"/>
      <c r="AV36" s="381"/>
      <c r="AW36" s="381"/>
      <c r="AX36" s="381"/>
      <c r="AY36" s="381"/>
      <c r="AZ36" s="381"/>
      <c r="BA36" s="381"/>
      <c r="BB36" s="381"/>
      <c r="BC36" s="381"/>
      <c r="BD36" s="163"/>
      <c r="BE36" s="380" t="str">
        <f t="shared" si="1"/>
        <v/>
      </c>
      <c r="BF36" s="380"/>
      <c r="BG36" s="381"/>
      <c r="BH36" s="381"/>
      <c r="BI36" s="381"/>
      <c r="BJ36" s="381"/>
      <c r="BK36" s="381"/>
      <c r="BL36" s="381"/>
      <c r="BM36" s="381"/>
      <c r="BN36" s="381"/>
      <c r="BO36" s="381"/>
      <c r="BP36" s="381"/>
      <c r="BQ36" s="381"/>
      <c r="BR36" s="381"/>
      <c r="BS36" s="381"/>
      <c r="BT36" s="381"/>
      <c r="BU36" s="381"/>
      <c r="BV36" s="163"/>
      <c r="BW36" s="380">
        <f t="shared" si="2"/>
        <v>8</v>
      </c>
      <c r="BX36" s="380"/>
      <c r="BY36" s="381" t="str">
        <f>IF('各会計、関係団体の財政状況及び健全化判断比率'!B70="","",'各会計、関係団体の財政状況及び健全化判断比率'!B70)</f>
        <v>東京たま広域資源循環組合（一般会計）</v>
      </c>
      <c r="BZ36" s="381"/>
      <c r="CA36" s="381"/>
      <c r="CB36" s="381"/>
      <c r="CC36" s="381"/>
      <c r="CD36" s="381"/>
      <c r="CE36" s="381"/>
      <c r="CF36" s="381"/>
      <c r="CG36" s="381"/>
      <c r="CH36" s="381"/>
      <c r="CI36" s="381"/>
      <c r="CJ36" s="381"/>
      <c r="CK36" s="381"/>
      <c r="CL36" s="381"/>
      <c r="CM36" s="381"/>
      <c r="CN36" s="163"/>
      <c r="CO36" s="380" t="str">
        <f t="shared" si="3"/>
        <v/>
      </c>
      <c r="CP36" s="380"/>
      <c r="CQ36" s="381" t="str">
        <f>IF('各会計、関係団体の財政状況及び健全化判断比率'!BS9="","",'各会計、関係団体の財政状況及び健全化判断比率'!BS9)</f>
        <v/>
      </c>
      <c r="CR36" s="381"/>
      <c r="CS36" s="381"/>
      <c r="CT36" s="381"/>
      <c r="CU36" s="381"/>
      <c r="CV36" s="381"/>
      <c r="CW36" s="381"/>
      <c r="CX36" s="381"/>
      <c r="CY36" s="381"/>
      <c r="CZ36" s="381"/>
      <c r="DA36" s="381"/>
      <c r="DB36" s="381"/>
      <c r="DC36" s="381"/>
      <c r="DD36" s="381"/>
      <c r="DE36" s="381"/>
      <c r="DG36" s="378" t="str">
        <f>IF('各会計、関係団体の財政状況及び健全化判断比率'!BR9="","",'各会計、関係団体の財政状況及び健全化判断比率'!BR9)</f>
        <v/>
      </c>
      <c r="DH36" s="378"/>
      <c r="DI36" s="190"/>
    </row>
    <row r="37" spans="1:113" ht="32.25" customHeight="1" x14ac:dyDescent="0.2">
      <c r="A37" s="163"/>
      <c r="B37" s="187"/>
      <c r="C37" s="380" t="str">
        <f>IF(E37="","",C36+1)</f>
        <v/>
      </c>
      <c r="D37" s="380"/>
      <c r="E37" s="381" t="str">
        <f>IF('各会計、関係団体の財政状況及び健全化判断比率'!B10="","",'各会計、関係団体の財政状況及び健全化判断比率'!B10)</f>
        <v/>
      </c>
      <c r="F37" s="381"/>
      <c r="G37" s="381"/>
      <c r="H37" s="381"/>
      <c r="I37" s="381"/>
      <c r="J37" s="381"/>
      <c r="K37" s="381"/>
      <c r="L37" s="381"/>
      <c r="M37" s="381"/>
      <c r="N37" s="381"/>
      <c r="O37" s="381"/>
      <c r="P37" s="381"/>
      <c r="Q37" s="381"/>
      <c r="R37" s="381"/>
      <c r="S37" s="381"/>
      <c r="T37" s="163"/>
      <c r="U37" s="380" t="str">
        <f t="shared" si="4"/>
        <v/>
      </c>
      <c r="V37" s="380"/>
      <c r="W37" s="381"/>
      <c r="X37" s="381"/>
      <c r="Y37" s="381"/>
      <c r="Z37" s="381"/>
      <c r="AA37" s="381"/>
      <c r="AB37" s="381"/>
      <c r="AC37" s="381"/>
      <c r="AD37" s="381"/>
      <c r="AE37" s="381"/>
      <c r="AF37" s="381"/>
      <c r="AG37" s="381"/>
      <c r="AH37" s="381"/>
      <c r="AI37" s="381"/>
      <c r="AJ37" s="381"/>
      <c r="AK37" s="381"/>
      <c r="AL37" s="163"/>
      <c r="AM37" s="380" t="str">
        <f t="shared" si="0"/>
        <v/>
      </c>
      <c r="AN37" s="380"/>
      <c r="AO37" s="381"/>
      <c r="AP37" s="381"/>
      <c r="AQ37" s="381"/>
      <c r="AR37" s="381"/>
      <c r="AS37" s="381"/>
      <c r="AT37" s="381"/>
      <c r="AU37" s="381"/>
      <c r="AV37" s="381"/>
      <c r="AW37" s="381"/>
      <c r="AX37" s="381"/>
      <c r="AY37" s="381"/>
      <c r="AZ37" s="381"/>
      <c r="BA37" s="381"/>
      <c r="BB37" s="381"/>
      <c r="BC37" s="381"/>
      <c r="BD37" s="163"/>
      <c r="BE37" s="380" t="str">
        <f t="shared" si="1"/>
        <v/>
      </c>
      <c r="BF37" s="380"/>
      <c r="BG37" s="381"/>
      <c r="BH37" s="381"/>
      <c r="BI37" s="381"/>
      <c r="BJ37" s="381"/>
      <c r="BK37" s="381"/>
      <c r="BL37" s="381"/>
      <c r="BM37" s="381"/>
      <c r="BN37" s="381"/>
      <c r="BO37" s="381"/>
      <c r="BP37" s="381"/>
      <c r="BQ37" s="381"/>
      <c r="BR37" s="381"/>
      <c r="BS37" s="381"/>
      <c r="BT37" s="381"/>
      <c r="BU37" s="381"/>
      <c r="BV37" s="163"/>
      <c r="BW37" s="380">
        <f t="shared" si="2"/>
        <v>9</v>
      </c>
      <c r="BX37" s="380"/>
      <c r="BY37" s="381" t="str">
        <f>IF('各会計、関係団体の財政状況及び健全化判断比率'!B71="","",'各会計、関係団体の財政状況及び健全化判断比率'!B71)</f>
        <v>多摩川衛生組合（一般会計）</v>
      </c>
      <c r="BZ37" s="381"/>
      <c r="CA37" s="381"/>
      <c r="CB37" s="381"/>
      <c r="CC37" s="381"/>
      <c r="CD37" s="381"/>
      <c r="CE37" s="381"/>
      <c r="CF37" s="381"/>
      <c r="CG37" s="381"/>
      <c r="CH37" s="381"/>
      <c r="CI37" s="381"/>
      <c r="CJ37" s="381"/>
      <c r="CK37" s="381"/>
      <c r="CL37" s="381"/>
      <c r="CM37" s="381"/>
      <c r="CN37" s="163"/>
      <c r="CO37" s="380" t="str">
        <f t="shared" si="3"/>
        <v/>
      </c>
      <c r="CP37" s="380"/>
      <c r="CQ37" s="381" t="str">
        <f>IF('各会計、関係団体の財政状況及び健全化判断比率'!BS10="","",'各会計、関係団体の財政状況及び健全化判断比率'!BS10)</f>
        <v/>
      </c>
      <c r="CR37" s="381"/>
      <c r="CS37" s="381"/>
      <c r="CT37" s="381"/>
      <c r="CU37" s="381"/>
      <c r="CV37" s="381"/>
      <c r="CW37" s="381"/>
      <c r="CX37" s="381"/>
      <c r="CY37" s="381"/>
      <c r="CZ37" s="381"/>
      <c r="DA37" s="381"/>
      <c r="DB37" s="381"/>
      <c r="DC37" s="381"/>
      <c r="DD37" s="381"/>
      <c r="DE37" s="381"/>
      <c r="DG37" s="378" t="str">
        <f>IF('各会計、関係団体の財政状況及び健全化判断比率'!BR10="","",'各会計、関係団体の財政状況及び健全化判断比率'!BR10)</f>
        <v/>
      </c>
      <c r="DH37" s="378"/>
      <c r="DI37" s="190"/>
    </row>
    <row r="38" spans="1:113" ht="32.25" customHeight="1" x14ac:dyDescent="0.2">
      <c r="A38" s="163"/>
      <c r="B38" s="187"/>
      <c r="C38" s="380" t="str">
        <f t="shared" ref="C38:C43" si="5">IF(E38="","",C37+1)</f>
        <v/>
      </c>
      <c r="D38" s="380"/>
      <c r="E38" s="381" t="str">
        <f>IF('各会計、関係団体の財政状況及び健全化判断比率'!B11="","",'各会計、関係団体の財政状況及び健全化判断比率'!B11)</f>
        <v/>
      </c>
      <c r="F38" s="381"/>
      <c r="G38" s="381"/>
      <c r="H38" s="381"/>
      <c r="I38" s="381"/>
      <c r="J38" s="381"/>
      <c r="K38" s="381"/>
      <c r="L38" s="381"/>
      <c r="M38" s="381"/>
      <c r="N38" s="381"/>
      <c r="O38" s="381"/>
      <c r="P38" s="381"/>
      <c r="Q38" s="381"/>
      <c r="R38" s="381"/>
      <c r="S38" s="381"/>
      <c r="T38" s="163"/>
      <c r="U38" s="380" t="str">
        <f t="shared" si="4"/>
        <v/>
      </c>
      <c r="V38" s="380"/>
      <c r="W38" s="381"/>
      <c r="X38" s="381"/>
      <c r="Y38" s="381"/>
      <c r="Z38" s="381"/>
      <c r="AA38" s="381"/>
      <c r="AB38" s="381"/>
      <c r="AC38" s="381"/>
      <c r="AD38" s="381"/>
      <c r="AE38" s="381"/>
      <c r="AF38" s="381"/>
      <c r="AG38" s="381"/>
      <c r="AH38" s="381"/>
      <c r="AI38" s="381"/>
      <c r="AJ38" s="381"/>
      <c r="AK38" s="381"/>
      <c r="AL38" s="163"/>
      <c r="AM38" s="380" t="str">
        <f t="shared" si="0"/>
        <v/>
      </c>
      <c r="AN38" s="380"/>
      <c r="AO38" s="381"/>
      <c r="AP38" s="381"/>
      <c r="AQ38" s="381"/>
      <c r="AR38" s="381"/>
      <c r="AS38" s="381"/>
      <c r="AT38" s="381"/>
      <c r="AU38" s="381"/>
      <c r="AV38" s="381"/>
      <c r="AW38" s="381"/>
      <c r="AX38" s="381"/>
      <c r="AY38" s="381"/>
      <c r="AZ38" s="381"/>
      <c r="BA38" s="381"/>
      <c r="BB38" s="381"/>
      <c r="BC38" s="381"/>
      <c r="BD38" s="163"/>
      <c r="BE38" s="380" t="str">
        <f t="shared" si="1"/>
        <v/>
      </c>
      <c r="BF38" s="380"/>
      <c r="BG38" s="381"/>
      <c r="BH38" s="381"/>
      <c r="BI38" s="381"/>
      <c r="BJ38" s="381"/>
      <c r="BK38" s="381"/>
      <c r="BL38" s="381"/>
      <c r="BM38" s="381"/>
      <c r="BN38" s="381"/>
      <c r="BO38" s="381"/>
      <c r="BP38" s="381"/>
      <c r="BQ38" s="381"/>
      <c r="BR38" s="381"/>
      <c r="BS38" s="381"/>
      <c r="BT38" s="381"/>
      <c r="BU38" s="381"/>
      <c r="BV38" s="163"/>
      <c r="BW38" s="380">
        <f t="shared" si="2"/>
        <v>10</v>
      </c>
      <c r="BX38" s="380"/>
      <c r="BY38" s="381" t="str">
        <f>IF('各会計、関係団体の財政状況及び健全化判断比率'!B72="","",'各会計、関係団体の財政状況及び健全化判断比率'!B72)</f>
        <v>立川・昭島・国立聖苑組合（一般会計）</v>
      </c>
      <c r="BZ38" s="381"/>
      <c r="CA38" s="381"/>
      <c r="CB38" s="381"/>
      <c r="CC38" s="381"/>
      <c r="CD38" s="381"/>
      <c r="CE38" s="381"/>
      <c r="CF38" s="381"/>
      <c r="CG38" s="381"/>
      <c r="CH38" s="381"/>
      <c r="CI38" s="381"/>
      <c r="CJ38" s="381"/>
      <c r="CK38" s="381"/>
      <c r="CL38" s="381"/>
      <c r="CM38" s="381"/>
      <c r="CN38" s="163"/>
      <c r="CO38" s="380" t="str">
        <f t="shared" si="3"/>
        <v/>
      </c>
      <c r="CP38" s="380"/>
      <c r="CQ38" s="381" t="str">
        <f>IF('各会計、関係団体の財政状況及び健全化判断比率'!BS11="","",'各会計、関係団体の財政状況及び健全化判断比率'!BS11)</f>
        <v/>
      </c>
      <c r="CR38" s="381"/>
      <c r="CS38" s="381"/>
      <c r="CT38" s="381"/>
      <c r="CU38" s="381"/>
      <c r="CV38" s="381"/>
      <c r="CW38" s="381"/>
      <c r="CX38" s="381"/>
      <c r="CY38" s="381"/>
      <c r="CZ38" s="381"/>
      <c r="DA38" s="381"/>
      <c r="DB38" s="381"/>
      <c r="DC38" s="381"/>
      <c r="DD38" s="381"/>
      <c r="DE38" s="381"/>
      <c r="DG38" s="378" t="str">
        <f>IF('各会計、関係団体の財政状況及び健全化判断比率'!BR11="","",'各会計、関係団体の財政状況及び健全化判断比率'!BR11)</f>
        <v/>
      </c>
      <c r="DH38" s="378"/>
      <c r="DI38" s="190"/>
    </row>
    <row r="39" spans="1:113" ht="32.25" customHeight="1" x14ac:dyDescent="0.2">
      <c r="A39" s="163"/>
      <c r="B39" s="187"/>
      <c r="C39" s="380" t="str">
        <f t="shared" si="5"/>
        <v/>
      </c>
      <c r="D39" s="380"/>
      <c r="E39" s="381" t="str">
        <f>IF('各会計、関係団体の財政状況及び健全化判断比率'!B12="","",'各会計、関係団体の財政状況及び健全化判断比率'!B12)</f>
        <v/>
      </c>
      <c r="F39" s="381"/>
      <c r="G39" s="381"/>
      <c r="H39" s="381"/>
      <c r="I39" s="381"/>
      <c r="J39" s="381"/>
      <c r="K39" s="381"/>
      <c r="L39" s="381"/>
      <c r="M39" s="381"/>
      <c r="N39" s="381"/>
      <c r="O39" s="381"/>
      <c r="P39" s="381"/>
      <c r="Q39" s="381"/>
      <c r="R39" s="381"/>
      <c r="S39" s="381"/>
      <c r="T39" s="163"/>
      <c r="U39" s="380" t="str">
        <f t="shared" si="4"/>
        <v/>
      </c>
      <c r="V39" s="380"/>
      <c r="W39" s="381"/>
      <c r="X39" s="381"/>
      <c r="Y39" s="381"/>
      <c r="Z39" s="381"/>
      <c r="AA39" s="381"/>
      <c r="AB39" s="381"/>
      <c r="AC39" s="381"/>
      <c r="AD39" s="381"/>
      <c r="AE39" s="381"/>
      <c r="AF39" s="381"/>
      <c r="AG39" s="381"/>
      <c r="AH39" s="381"/>
      <c r="AI39" s="381"/>
      <c r="AJ39" s="381"/>
      <c r="AK39" s="381"/>
      <c r="AL39" s="163"/>
      <c r="AM39" s="380" t="str">
        <f t="shared" si="0"/>
        <v/>
      </c>
      <c r="AN39" s="380"/>
      <c r="AO39" s="381"/>
      <c r="AP39" s="381"/>
      <c r="AQ39" s="381"/>
      <c r="AR39" s="381"/>
      <c r="AS39" s="381"/>
      <c r="AT39" s="381"/>
      <c r="AU39" s="381"/>
      <c r="AV39" s="381"/>
      <c r="AW39" s="381"/>
      <c r="AX39" s="381"/>
      <c r="AY39" s="381"/>
      <c r="AZ39" s="381"/>
      <c r="BA39" s="381"/>
      <c r="BB39" s="381"/>
      <c r="BC39" s="381"/>
      <c r="BD39" s="163"/>
      <c r="BE39" s="380" t="str">
        <f t="shared" si="1"/>
        <v/>
      </c>
      <c r="BF39" s="380"/>
      <c r="BG39" s="381"/>
      <c r="BH39" s="381"/>
      <c r="BI39" s="381"/>
      <c r="BJ39" s="381"/>
      <c r="BK39" s="381"/>
      <c r="BL39" s="381"/>
      <c r="BM39" s="381"/>
      <c r="BN39" s="381"/>
      <c r="BO39" s="381"/>
      <c r="BP39" s="381"/>
      <c r="BQ39" s="381"/>
      <c r="BR39" s="381"/>
      <c r="BS39" s="381"/>
      <c r="BT39" s="381"/>
      <c r="BU39" s="381"/>
      <c r="BV39" s="163"/>
      <c r="BW39" s="380">
        <f t="shared" si="2"/>
        <v>11</v>
      </c>
      <c r="BX39" s="380"/>
      <c r="BY39" s="381" t="str">
        <f>IF('各会計、関係団体の財政状況及び健全化判断比率'!B73="","",'各会計、関係団体の財政状況及び健全化判断比率'!B73)</f>
        <v>東京都後期高齢者医療広域連合（一般会計）</v>
      </c>
      <c r="BZ39" s="381"/>
      <c r="CA39" s="381"/>
      <c r="CB39" s="381"/>
      <c r="CC39" s="381"/>
      <c r="CD39" s="381"/>
      <c r="CE39" s="381"/>
      <c r="CF39" s="381"/>
      <c r="CG39" s="381"/>
      <c r="CH39" s="381"/>
      <c r="CI39" s="381"/>
      <c r="CJ39" s="381"/>
      <c r="CK39" s="381"/>
      <c r="CL39" s="381"/>
      <c r="CM39" s="381"/>
      <c r="CN39" s="163"/>
      <c r="CO39" s="380" t="str">
        <f t="shared" si="3"/>
        <v/>
      </c>
      <c r="CP39" s="380"/>
      <c r="CQ39" s="381" t="str">
        <f>IF('各会計、関係団体の財政状況及び健全化判断比率'!BS12="","",'各会計、関係団体の財政状況及び健全化判断比率'!BS12)</f>
        <v/>
      </c>
      <c r="CR39" s="381"/>
      <c r="CS39" s="381"/>
      <c r="CT39" s="381"/>
      <c r="CU39" s="381"/>
      <c r="CV39" s="381"/>
      <c r="CW39" s="381"/>
      <c r="CX39" s="381"/>
      <c r="CY39" s="381"/>
      <c r="CZ39" s="381"/>
      <c r="DA39" s="381"/>
      <c r="DB39" s="381"/>
      <c r="DC39" s="381"/>
      <c r="DD39" s="381"/>
      <c r="DE39" s="381"/>
      <c r="DG39" s="378" t="str">
        <f>IF('各会計、関係団体の財政状況及び健全化判断比率'!BR12="","",'各会計、関係団体の財政状況及び健全化判断比率'!BR12)</f>
        <v/>
      </c>
      <c r="DH39" s="378"/>
      <c r="DI39" s="190"/>
    </row>
    <row r="40" spans="1:113" ht="32.25" customHeight="1" x14ac:dyDescent="0.2">
      <c r="A40" s="163"/>
      <c r="B40" s="187"/>
      <c r="C40" s="380" t="str">
        <f t="shared" si="5"/>
        <v/>
      </c>
      <c r="D40" s="380"/>
      <c r="E40" s="381" t="str">
        <f>IF('各会計、関係団体の財政状況及び健全化判断比率'!B13="","",'各会計、関係団体の財政状況及び健全化判断比率'!B13)</f>
        <v/>
      </c>
      <c r="F40" s="381"/>
      <c r="G40" s="381"/>
      <c r="H40" s="381"/>
      <c r="I40" s="381"/>
      <c r="J40" s="381"/>
      <c r="K40" s="381"/>
      <c r="L40" s="381"/>
      <c r="M40" s="381"/>
      <c r="N40" s="381"/>
      <c r="O40" s="381"/>
      <c r="P40" s="381"/>
      <c r="Q40" s="381"/>
      <c r="R40" s="381"/>
      <c r="S40" s="381"/>
      <c r="T40" s="163"/>
      <c r="U40" s="380" t="str">
        <f t="shared" si="4"/>
        <v/>
      </c>
      <c r="V40" s="380"/>
      <c r="W40" s="381"/>
      <c r="X40" s="381"/>
      <c r="Y40" s="381"/>
      <c r="Z40" s="381"/>
      <c r="AA40" s="381"/>
      <c r="AB40" s="381"/>
      <c r="AC40" s="381"/>
      <c r="AD40" s="381"/>
      <c r="AE40" s="381"/>
      <c r="AF40" s="381"/>
      <c r="AG40" s="381"/>
      <c r="AH40" s="381"/>
      <c r="AI40" s="381"/>
      <c r="AJ40" s="381"/>
      <c r="AK40" s="381"/>
      <c r="AL40" s="163"/>
      <c r="AM40" s="380" t="str">
        <f t="shared" si="0"/>
        <v/>
      </c>
      <c r="AN40" s="380"/>
      <c r="AO40" s="381"/>
      <c r="AP40" s="381"/>
      <c r="AQ40" s="381"/>
      <c r="AR40" s="381"/>
      <c r="AS40" s="381"/>
      <c r="AT40" s="381"/>
      <c r="AU40" s="381"/>
      <c r="AV40" s="381"/>
      <c r="AW40" s="381"/>
      <c r="AX40" s="381"/>
      <c r="AY40" s="381"/>
      <c r="AZ40" s="381"/>
      <c r="BA40" s="381"/>
      <c r="BB40" s="381"/>
      <c r="BC40" s="381"/>
      <c r="BD40" s="163"/>
      <c r="BE40" s="380" t="str">
        <f t="shared" si="1"/>
        <v/>
      </c>
      <c r="BF40" s="380"/>
      <c r="BG40" s="381"/>
      <c r="BH40" s="381"/>
      <c r="BI40" s="381"/>
      <c r="BJ40" s="381"/>
      <c r="BK40" s="381"/>
      <c r="BL40" s="381"/>
      <c r="BM40" s="381"/>
      <c r="BN40" s="381"/>
      <c r="BO40" s="381"/>
      <c r="BP40" s="381"/>
      <c r="BQ40" s="381"/>
      <c r="BR40" s="381"/>
      <c r="BS40" s="381"/>
      <c r="BT40" s="381"/>
      <c r="BU40" s="381"/>
      <c r="BV40" s="163"/>
      <c r="BW40" s="380">
        <f t="shared" si="2"/>
        <v>12</v>
      </c>
      <c r="BX40" s="380"/>
      <c r="BY40" s="381" t="str">
        <f>IF('各会計、関係団体の財政状況及び健全化判断比率'!B74="","",'各会計、関係団体の財政状況及び健全化判断比率'!B74)</f>
        <v>東京都後期高齢者医療広域連合（後期高齢者医療特別会計）</v>
      </c>
      <c r="BZ40" s="381"/>
      <c r="CA40" s="381"/>
      <c r="CB40" s="381"/>
      <c r="CC40" s="381"/>
      <c r="CD40" s="381"/>
      <c r="CE40" s="381"/>
      <c r="CF40" s="381"/>
      <c r="CG40" s="381"/>
      <c r="CH40" s="381"/>
      <c r="CI40" s="381"/>
      <c r="CJ40" s="381"/>
      <c r="CK40" s="381"/>
      <c r="CL40" s="381"/>
      <c r="CM40" s="381"/>
      <c r="CN40" s="163"/>
      <c r="CO40" s="380" t="str">
        <f t="shared" si="3"/>
        <v/>
      </c>
      <c r="CP40" s="380"/>
      <c r="CQ40" s="381" t="str">
        <f>IF('各会計、関係団体の財政状況及び健全化判断比率'!BS13="","",'各会計、関係団体の財政状況及び健全化判断比率'!BS13)</f>
        <v/>
      </c>
      <c r="CR40" s="381"/>
      <c r="CS40" s="381"/>
      <c r="CT40" s="381"/>
      <c r="CU40" s="381"/>
      <c r="CV40" s="381"/>
      <c r="CW40" s="381"/>
      <c r="CX40" s="381"/>
      <c r="CY40" s="381"/>
      <c r="CZ40" s="381"/>
      <c r="DA40" s="381"/>
      <c r="DB40" s="381"/>
      <c r="DC40" s="381"/>
      <c r="DD40" s="381"/>
      <c r="DE40" s="381"/>
      <c r="DG40" s="378" t="str">
        <f>IF('各会計、関係団体の財政状況及び健全化判断比率'!BR13="","",'各会計、関係団体の財政状況及び健全化判断比率'!BR13)</f>
        <v/>
      </c>
      <c r="DH40" s="378"/>
      <c r="DI40" s="190"/>
    </row>
    <row r="41" spans="1:113" ht="32.25" customHeight="1" x14ac:dyDescent="0.2">
      <c r="A41" s="163"/>
      <c r="B41" s="187"/>
      <c r="C41" s="380" t="str">
        <f t="shared" si="5"/>
        <v/>
      </c>
      <c r="D41" s="380"/>
      <c r="E41" s="381" t="str">
        <f>IF('各会計、関係団体の財政状況及び健全化判断比率'!B14="","",'各会計、関係団体の財政状況及び健全化判断比率'!B14)</f>
        <v/>
      </c>
      <c r="F41" s="381"/>
      <c r="G41" s="381"/>
      <c r="H41" s="381"/>
      <c r="I41" s="381"/>
      <c r="J41" s="381"/>
      <c r="K41" s="381"/>
      <c r="L41" s="381"/>
      <c r="M41" s="381"/>
      <c r="N41" s="381"/>
      <c r="O41" s="381"/>
      <c r="P41" s="381"/>
      <c r="Q41" s="381"/>
      <c r="R41" s="381"/>
      <c r="S41" s="381"/>
      <c r="T41" s="163"/>
      <c r="U41" s="380" t="str">
        <f t="shared" si="4"/>
        <v/>
      </c>
      <c r="V41" s="380"/>
      <c r="W41" s="381"/>
      <c r="X41" s="381"/>
      <c r="Y41" s="381"/>
      <c r="Z41" s="381"/>
      <c r="AA41" s="381"/>
      <c r="AB41" s="381"/>
      <c r="AC41" s="381"/>
      <c r="AD41" s="381"/>
      <c r="AE41" s="381"/>
      <c r="AF41" s="381"/>
      <c r="AG41" s="381"/>
      <c r="AH41" s="381"/>
      <c r="AI41" s="381"/>
      <c r="AJ41" s="381"/>
      <c r="AK41" s="381"/>
      <c r="AL41" s="163"/>
      <c r="AM41" s="380" t="str">
        <f t="shared" si="0"/>
        <v/>
      </c>
      <c r="AN41" s="380"/>
      <c r="AO41" s="381"/>
      <c r="AP41" s="381"/>
      <c r="AQ41" s="381"/>
      <c r="AR41" s="381"/>
      <c r="AS41" s="381"/>
      <c r="AT41" s="381"/>
      <c r="AU41" s="381"/>
      <c r="AV41" s="381"/>
      <c r="AW41" s="381"/>
      <c r="AX41" s="381"/>
      <c r="AY41" s="381"/>
      <c r="AZ41" s="381"/>
      <c r="BA41" s="381"/>
      <c r="BB41" s="381"/>
      <c r="BC41" s="381"/>
      <c r="BD41" s="163"/>
      <c r="BE41" s="380" t="str">
        <f t="shared" si="1"/>
        <v/>
      </c>
      <c r="BF41" s="380"/>
      <c r="BG41" s="381"/>
      <c r="BH41" s="381"/>
      <c r="BI41" s="381"/>
      <c r="BJ41" s="381"/>
      <c r="BK41" s="381"/>
      <c r="BL41" s="381"/>
      <c r="BM41" s="381"/>
      <c r="BN41" s="381"/>
      <c r="BO41" s="381"/>
      <c r="BP41" s="381"/>
      <c r="BQ41" s="381"/>
      <c r="BR41" s="381"/>
      <c r="BS41" s="381"/>
      <c r="BT41" s="381"/>
      <c r="BU41" s="381"/>
      <c r="BV41" s="163"/>
      <c r="BW41" s="380" t="str">
        <f t="shared" si="2"/>
        <v/>
      </c>
      <c r="BX41" s="380"/>
      <c r="BY41" s="381" t="str">
        <f>IF('各会計、関係団体の財政状況及び健全化判断比率'!B75="","",'各会計、関係団体の財政状況及び健全化判断比率'!B75)</f>
        <v/>
      </c>
      <c r="BZ41" s="381"/>
      <c r="CA41" s="381"/>
      <c r="CB41" s="381"/>
      <c r="CC41" s="381"/>
      <c r="CD41" s="381"/>
      <c r="CE41" s="381"/>
      <c r="CF41" s="381"/>
      <c r="CG41" s="381"/>
      <c r="CH41" s="381"/>
      <c r="CI41" s="381"/>
      <c r="CJ41" s="381"/>
      <c r="CK41" s="381"/>
      <c r="CL41" s="381"/>
      <c r="CM41" s="381"/>
      <c r="CN41" s="163"/>
      <c r="CO41" s="380" t="str">
        <f t="shared" si="3"/>
        <v/>
      </c>
      <c r="CP41" s="380"/>
      <c r="CQ41" s="381" t="str">
        <f>IF('各会計、関係団体の財政状況及び健全化判断比率'!BS14="","",'各会計、関係団体の財政状況及び健全化判断比率'!BS14)</f>
        <v/>
      </c>
      <c r="CR41" s="381"/>
      <c r="CS41" s="381"/>
      <c r="CT41" s="381"/>
      <c r="CU41" s="381"/>
      <c r="CV41" s="381"/>
      <c r="CW41" s="381"/>
      <c r="CX41" s="381"/>
      <c r="CY41" s="381"/>
      <c r="CZ41" s="381"/>
      <c r="DA41" s="381"/>
      <c r="DB41" s="381"/>
      <c r="DC41" s="381"/>
      <c r="DD41" s="381"/>
      <c r="DE41" s="381"/>
      <c r="DG41" s="378" t="str">
        <f>IF('各会計、関係団体の財政状況及び健全化判断比率'!BR14="","",'各会計、関係団体の財政状況及び健全化判断比率'!BR14)</f>
        <v/>
      </c>
      <c r="DH41" s="378"/>
      <c r="DI41" s="190"/>
    </row>
    <row r="42" spans="1:113" ht="32.25" customHeight="1" x14ac:dyDescent="0.2">
      <c r="B42" s="187"/>
      <c r="C42" s="380" t="str">
        <f t="shared" si="5"/>
        <v/>
      </c>
      <c r="D42" s="380"/>
      <c r="E42" s="381" t="str">
        <f>IF('各会計、関係団体の財政状況及び健全化判断比率'!B15="","",'各会計、関係団体の財政状況及び健全化判断比率'!B15)</f>
        <v/>
      </c>
      <c r="F42" s="381"/>
      <c r="G42" s="381"/>
      <c r="H42" s="381"/>
      <c r="I42" s="381"/>
      <c r="J42" s="381"/>
      <c r="K42" s="381"/>
      <c r="L42" s="381"/>
      <c r="M42" s="381"/>
      <c r="N42" s="381"/>
      <c r="O42" s="381"/>
      <c r="P42" s="381"/>
      <c r="Q42" s="381"/>
      <c r="R42" s="381"/>
      <c r="S42" s="381"/>
      <c r="T42" s="163"/>
      <c r="U42" s="380" t="str">
        <f t="shared" si="4"/>
        <v/>
      </c>
      <c r="V42" s="380"/>
      <c r="W42" s="381"/>
      <c r="X42" s="381"/>
      <c r="Y42" s="381"/>
      <c r="Z42" s="381"/>
      <c r="AA42" s="381"/>
      <c r="AB42" s="381"/>
      <c r="AC42" s="381"/>
      <c r="AD42" s="381"/>
      <c r="AE42" s="381"/>
      <c r="AF42" s="381"/>
      <c r="AG42" s="381"/>
      <c r="AH42" s="381"/>
      <c r="AI42" s="381"/>
      <c r="AJ42" s="381"/>
      <c r="AK42" s="381"/>
      <c r="AL42" s="163"/>
      <c r="AM42" s="380" t="str">
        <f t="shared" si="0"/>
        <v/>
      </c>
      <c r="AN42" s="380"/>
      <c r="AO42" s="381"/>
      <c r="AP42" s="381"/>
      <c r="AQ42" s="381"/>
      <c r="AR42" s="381"/>
      <c r="AS42" s="381"/>
      <c r="AT42" s="381"/>
      <c r="AU42" s="381"/>
      <c r="AV42" s="381"/>
      <c r="AW42" s="381"/>
      <c r="AX42" s="381"/>
      <c r="AY42" s="381"/>
      <c r="AZ42" s="381"/>
      <c r="BA42" s="381"/>
      <c r="BB42" s="381"/>
      <c r="BC42" s="381"/>
      <c r="BD42" s="163"/>
      <c r="BE42" s="380" t="str">
        <f t="shared" si="1"/>
        <v/>
      </c>
      <c r="BF42" s="380"/>
      <c r="BG42" s="381"/>
      <c r="BH42" s="381"/>
      <c r="BI42" s="381"/>
      <c r="BJ42" s="381"/>
      <c r="BK42" s="381"/>
      <c r="BL42" s="381"/>
      <c r="BM42" s="381"/>
      <c r="BN42" s="381"/>
      <c r="BO42" s="381"/>
      <c r="BP42" s="381"/>
      <c r="BQ42" s="381"/>
      <c r="BR42" s="381"/>
      <c r="BS42" s="381"/>
      <c r="BT42" s="381"/>
      <c r="BU42" s="381"/>
      <c r="BV42" s="163"/>
      <c r="BW42" s="380" t="str">
        <f t="shared" si="2"/>
        <v/>
      </c>
      <c r="BX42" s="380"/>
      <c r="BY42" s="381" t="str">
        <f>IF('各会計、関係団体の財政状況及び健全化判断比率'!B76="","",'各会計、関係団体の財政状況及び健全化判断比率'!B76)</f>
        <v/>
      </c>
      <c r="BZ42" s="381"/>
      <c r="CA42" s="381"/>
      <c r="CB42" s="381"/>
      <c r="CC42" s="381"/>
      <c r="CD42" s="381"/>
      <c r="CE42" s="381"/>
      <c r="CF42" s="381"/>
      <c r="CG42" s="381"/>
      <c r="CH42" s="381"/>
      <c r="CI42" s="381"/>
      <c r="CJ42" s="381"/>
      <c r="CK42" s="381"/>
      <c r="CL42" s="381"/>
      <c r="CM42" s="381"/>
      <c r="CN42" s="163"/>
      <c r="CO42" s="380" t="str">
        <f t="shared" si="3"/>
        <v/>
      </c>
      <c r="CP42" s="380"/>
      <c r="CQ42" s="381" t="str">
        <f>IF('各会計、関係団体の財政状況及び健全化判断比率'!BS15="","",'各会計、関係団体の財政状況及び健全化判断比率'!BS15)</f>
        <v/>
      </c>
      <c r="CR42" s="381"/>
      <c r="CS42" s="381"/>
      <c r="CT42" s="381"/>
      <c r="CU42" s="381"/>
      <c r="CV42" s="381"/>
      <c r="CW42" s="381"/>
      <c r="CX42" s="381"/>
      <c r="CY42" s="381"/>
      <c r="CZ42" s="381"/>
      <c r="DA42" s="381"/>
      <c r="DB42" s="381"/>
      <c r="DC42" s="381"/>
      <c r="DD42" s="381"/>
      <c r="DE42" s="381"/>
      <c r="DG42" s="378" t="str">
        <f>IF('各会計、関係団体の財政状況及び健全化判断比率'!BR15="","",'各会計、関係団体の財政状況及び健全化判断比率'!BR15)</f>
        <v/>
      </c>
      <c r="DH42" s="378"/>
      <c r="DI42" s="190"/>
    </row>
    <row r="43" spans="1:113" ht="32.25" customHeight="1" x14ac:dyDescent="0.2">
      <c r="B43" s="187"/>
      <c r="C43" s="380" t="str">
        <f t="shared" si="5"/>
        <v/>
      </c>
      <c r="D43" s="380"/>
      <c r="E43" s="381" t="str">
        <f>IF('各会計、関係団体の財政状況及び健全化判断比率'!B16="","",'各会計、関係団体の財政状況及び健全化判断比率'!B16)</f>
        <v/>
      </c>
      <c r="F43" s="381"/>
      <c r="G43" s="381"/>
      <c r="H43" s="381"/>
      <c r="I43" s="381"/>
      <c r="J43" s="381"/>
      <c r="K43" s="381"/>
      <c r="L43" s="381"/>
      <c r="M43" s="381"/>
      <c r="N43" s="381"/>
      <c r="O43" s="381"/>
      <c r="P43" s="381"/>
      <c r="Q43" s="381"/>
      <c r="R43" s="381"/>
      <c r="S43" s="381"/>
      <c r="T43" s="163"/>
      <c r="U43" s="380" t="str">
        <f t="shared" si="4"/>
        <v/>
      </c>
      <c r="V43" s="380"/>
      <c r="W43" s="381"/>
      <c r="X43" s="381"/>
      <c r="Y43" s="381"/>
      <c r="Z43" s="381"/>
      <c r="AA43" s="381"/>
      <c r="AB43" s="381"/>
      <c r="AC43" s="381"/>
      <c r="AD43" s="381"/>
      <c r="AE43" s="381"/>
      <c r="AF43" s="381"/>
      <c r="AG43" s="381"/>
      <c r="AH43" s="381"/>
      <c r="AI43" s="381"/>
      <c r="AJ43" s="381"/>
      <c r="AK43" s="381"/>
      <c r="AL43" s="163"/>
      <c r="AM43" s="380" t="str">
        <f t="shared" si="0"/>
        <v/>
      </c>
      <c r="AN43" s="380"/>
      <c r="AO43" s="381"/>
      <c r="AP43" s="381"/>
      <c r="AQ43" s="381"/>
      <c r="AR43" s="381"/>
      <c r="AS43" s="381"/>
      <c r="AT43" s="381"/>
      <c r="AU43" s="381"/>
      <c r="AV43" s="381"/>
      <c r="AW43" s="381"/>
      <c r="AX43" s="381"/>
      <c r="AY43" s="381"/>
      <c r="AZ43" s="381"/>
      <c r="BA43" s="381"/>
      <c r="BB43" s="381"/>
      <c r="BC43" s="381"/>
      <c r="BD43" s="163"/>
      <c r="BE43" s="380" t="str">
        <f t="shared" si="1"/>
        <v/>
      </c>
      <c r="BF43" s="380"/>
      <c r="BG43" s="381"/>
      <c r="BH43" s="381"/>
      <c r="BI43" s="381"/>
      <c r="BJ43" s="381"/>
      <c r="BK43" s="381"/>
      <c r="BL43" s="381"/>
      <c r="BM43" s="381"/>
      <c r="BN43" s="381"/>
      <c r="BO43" s="381"/>
      <c r="BP43" s="381"/>
      <c r="BQ43" s="381"/>
      <c r="BR43" s="381"/>
      <c r="BS43" s="381"/>
      <c r="BT43" s="381"/>
      <c r="BU43" s="381"/>
      <c r="BV43" s="163"/>
      <c r="BW43" s="380" t="str">
        <f t="shared" si="2"/>
        <v/>
      </c>
      <c r="BX43" s="380"/>
      <c r="BY43" s="381" t="str">
        <f>IF('各会計、関係団体の財政状況及び健全化判断比率'!B77="","",'各会計、関係団体の財政状況及び健全化判断比率'!B77)</f>
        <v/>
      </c>
      <c r="BZ43" s="381"/>
      <c r="CA43" s="381"/>
      <c r="CB43" s="381"/>
      <c r="CC43" s="381"/>
      <c r="CD43" s="381"/>
      <c r="CE43" s="381"/>
      <c r="CF43" s="381"/>
      <c r="CG43" s="381"/>
      <c r="CH43" s="381"/>
      <c r="CI43" s="381"/>
      <c r="CJ43" s="381"/>
      <c r="CK43" s="381"/>
      <c r="CL43" s="381"/>
      <c r="CM43" s="381"/>
      <c r="CN43" s="163"/>
      <c r="CO43" s="380" t="str">
        <f t="shared" si="3"/>
        <v/>
      </c>
      <c r="CP43" s="380"/>
      <c r="CQ43" s="381" t="str">
        <f>IF('各会計、関係団体の財政状況及び健全化判断比率'!BS16="","",'各会計、関係団体の財政状況及び健全化判断比率'!BS16)</f>
        <v/>
      </c>
      <c r="CR43" s="381"/>
      <c r="CS43" s="381"/>
      <c r="CT43" s="381"/>
      <c r="CU43" s="381"/>
      <c r="CV43" s="381"/>
      <c r="CW43" s="381"/>
      <c r="CX43" s="381"/>
      <c r="CY43" s="381"/>
      <c r="CZ43" s="381"/>
      <c r="DA43" s="381"/>
      <c r="DB43" s="381"/>
      <c r="DC43" s="381"/>
      <c r="DD43" s="381"/>
      <c r="DE43" s="381"/>
      <c r="DG43" s="378" t="str">
        <f>IF('各会計、関係団体の財政状況及び健全化判断比率'!BR16="","",'各会計、関係団体の財政状況及び健全化判断比率'!BR16)</f>
        <v/>
      </c>
      <c r="DH43" s="378"/>
      <c r="DI43" s="190"/>
    </row>
    <row r="44" spans="1:113" ht="13.5" customHeight="1" thickBot="1" x14ac:dyDescent="0.25">
      <c r="B44" s="191"/>
      <c r="C44" s="192"/>
      <c r="D44" s="192"/>
      <c r="E44" s="192"/>
      <c r="F44" s="192"/>
      <c r="G44" s="192"/>
      <c r="H44" s="192"/>
      <c r="I44" s="192"/>
      <c r="J44" s="192"/>
      <c r="K44" s="192"/>
      <c r="L44" s="192"/>
      <c r="M44" s="192"/>
      <c r="N44" s="192"/>
      <c r="O44" s="192"/>
      <c r="P44" s="192"/>
      <c r="Q44" s="192"/>
      <c r="R44" s="192"/>
      <c r="S44" s="192"/>
      <c r="T44" s="192"/>
      <c r="U44" s="192"/>
      <c r="V44" s="192"/>
      <c r="W44" s="192"/>
      <c r="X44" s="192"/>
      <c r="Y44" s="192"/>
      <c r="Z44" s="192"/>
      <c r="AA44" s="192"/>
      <c r="AB44" s="192"/>
      <c r="AC44" s="192"/>
      <c r="AD44" s="192"/>
      <c r="AE44" s="192"/>
      <c r="AF44" s="192"/>
      <c r="AG44" s="192"/>
      <c r="AH44" s="192"/>
      <c r="AI44" s="192"/>
      <c r="AJ44" s="192"/>
      <c r="AK44" s="192"/>
      <c r="AL44" s="192"/>
      <c r="AM44" s="192"/>
      <c r="AN44" s="192"/>
      <c r="AO44" s="192"/>
      <c r="AP44" s="192"/>
      <c r="AQ44" s="192"/>
      <c r="AR44" s="192"/>
      <c r="AS44" s="192"/>
      <c r="AT44" s="192"/>
      <c r="AU44" s="192"/>
      <c r="AV44" s="192"/>
      <c r="AW44" s="192"/>
      <c r="AX44" s="192"/>
      <c r="AY44" s="192"/>
      <c r="AZ44" s="192"/>
      <c r="BA44" s="192"/>
      <c r="BB44" s="192"/>
      <c r="BC44" s="192"/>
      <c r="BD44" s="192"/>
      <c r="BE44" s="192"/>
      <c r="BF44" s="192"/>
      <c r="BG44" s="192"/>
      <c r="BH44" s="192"/>
      <c r="BI44" s="192"/>
      <c r="BJ44" s="192"/>
      <c r="BK44" s="192"/>
      <c r="BL44" s="192"/>
      <c r="BM44" s="192"/>
      <c r="BN44" s="192"/>
      <c r="BO44" s="192"/>
      <c r="BP44" s="192"/>
      <c r="BQ44" s="192"/>
      <c r="BR44" s="192"/>
      <c r="BS44" s="192"/>
      <c r="BT44" s="192"/>
      <c r="BU44" s="192"/>
      <c r="BV44" s="192"/>
      <c r="BW44" s="192"/>
      <c r="BX44" s="192"/>
      <c r="BY44" s="192"/>
      <c r="BZ44" s="192"/>
      <c r="CA44" s="192"/>
      <c r="CB44" s="192"/>
      <c r="CC44" s="192"/>
      <c r="CD44" s="192"/>
      <c r="CE44" s="192"/>
      <c r="CF44" s="192"/>
      <c r="CG44" s="192"/>
      <c r="CH44" s="192"/>
      <c r="CI44" s="192"/>
      <c r="CJ44" s="192"/>
      <c r="CK44" s="192"/>
      <c r="CL44" s="192"/>
      <c r="CM44" s="192"/>
      <c r="CN44" s="192"/>
      <c r="CO44" s="192"/>
      <c r="CP44" s="192"/>
      <c r="CQ44" s="192"/>
      <c r="CR44" s="192"/>
      <c r="CS44" s="192"/>
      <c r="CT44" s="192"/>
      <c r="CU44" s="192"/>
      <c r="CV44" s="192"/>
      <c r="CW44" s="192"/>
      <c r="CX44" s="192"/>
      <c r="CY44" s="192"/>
      <c r="CZ44" s="192"/>
      <c r="DA44" s="192"/>
      <c r="DB44" s="192"/>
      <c r="DC44" s="192"/>
      <c r="DD44" s="192"/>
      <c r="DE44" s="192"/>
      <c r="DF44" s="192"/>
      <c r="DG44" s="192"/>
      <c r="DH44" s="192"/>
      <c r="DI44" s="193"/>
    </row>
    <row r="45" spans="1:113" x14ac:dyDescent="0.2"/>
    <row r="46" spans="1:113" x14ac:dyDescent="0.2">
      <c r="B46" s="162" t="s">
        <v>194</v>
      </c>
      <c r="E46" s="377" t="s">
        <v>195</v>
      </c>
      <c r="F46" s="377"/>
      <c r="G46" s="377"/>
      <c r="H46" s="377"/>
      <c r="I46" s="377"/>
      <c r="J46" s="377"/>
      <c r="K46" s="377"/>
      <c r="L46" s="377"/>
      <c r="M46" s="377"/>
      <c r="N46" s="377"/>
      <c r="O46" s="377"/>
      <c r="P46" s="377"/>
      <c r="Q46" s="377"/>
      <c r="R46" s="377"/>
      <c r="S46" s="377"/>
      <c r="T46" s="377"/>
      <c r="U46" s="377"/>
      <c r="V46" s="377"/>
      <c r="W46" s="377"/>
      <c r="X46" s="377"/>
      <c r="Y46" s="377"/>
      <c r="Z46" s="377"/>
      <c r="AA46" s="377"/>
      <c r="AB46" s="377"/>
      <c r="AC46" s="377"/>
      <c r="AD46" s="377"/>
      <c r="AE46" s="377"/>
      <c r="AF46" s="377"/>
      <c r="AG46" s="377"/>
      <c r="AH46" s="377"/>
      <c r="AI46" s="377"/>
      <c r="AJ46" s="377"/>
      <c r="AK46" s="377"/>
      <c r="AL46" s="377"/>
      <c r="AM46" s="377"/>
      <c r="AN46" s="377"/>
      <c r="AO46" s="377"/>
      <c r="AP46" s="377"/>
      <c r="AQ46" s="377"/>
      <c r="AR46" s="377"/>
      <c r="AS46" s="377"/>
      <c r="AT46" s="377"/>
      <c r="AU46" s="377"/>
      <c r="AV46" s="377"/>
      <c r="AW46" s="377"/>
      <c r="AX46" s="377"/>
      <c r="AY46" s="377"/>
      <c r="AZ46" s="377"/>
      <c r="BA46" s="377"/>
      <c r="BB46" s="377"/>
      <c r="BC46" s="377"/>
      <c r="BD46" s="377"/>
      <c r="BE46" s="377"/>
      <c r="BF46" s="377"/>
      <c r="BG46" s="377"/>
      <c r="BH46" s="377"/>
      <c r="BI46" s="377"/>
      <c r="BJ46" s="377"/>
      <c r="BK46" s="377"/>
      <c r="BL46" s="377"/>
      <c r="BM46" s="377"/>
      <c r="BN46" s="377"/>
      <c r="BO46" s="377"/>
      <c r="BP46" s="377"/>
      <c r="BQ46" s="377"/>
      <c r="BR46" s="377"/>
      <c r="BS46" s="377"/>
      <c r="BT46" s="377"/>
      <c r="BU46" s="377"/>
      <c r="BV46" s="377"/>
      <c r="BW46" s="377"/>
      <c r="BX46" s="377"/>
      <c r="BY46" s="377"/>
      <c r="BZ46" s="377"/>
      <c r="CA46" s="377"/>
      <c r="CB46" s="377"/>
      <c r="CC46" s="377"/>
      <c r="CD46" s="377"/>
      <c r="CE46" s="377"/>
      <c r="CF46" s="377"/>
      <c r="CG46" s="377"/>
      <c r="CH46" s="377"/>
      <c r="CI46" s="377"/>
      <c r="CJ46" s="377"/>
      <c r="CK46" s="377"/>
      <c r="CL46" s="377"/>
      <c r="CM46" s="377"/>
      <c r="CN46" s="377"/>
      <c r="CO46" s="377"/>
      <c r="CP46" s="377"/>
      <c r="CQ46" s="377"/>
      <c r="CR46" s="377"/>
      <c r="CS46" s="377"/>
      <c r="CT46" s="377"/>
      <c r="CU46" s="377"/>
      <c r="CV46" s="377"/>
      <c r="CW46" s="377"/>
      <c r="CX46" s="377"/>
      <c r="CY46" s="377"/>
      <c r="CZ46" s="377"/>
      <c r="DA46" s="377"/>
      <c r="DB46" s="377"/>
      <c r="DC46" s="377"/>
      <c r="DD46" s="377"/>
      <c r="DE46" s="377"/>
      <c r="DF46" s="377"/>
      <c r="DG46" s="377"/>
      <c r="DH46" s="377"/>
      <c r="DI46" s="377"/>
    </row>
    <row r="47" spans="1:113" x14ac:dyDescent="0.2">
      <c r="E47" s="377" t="s">
        <v>196</v>
      </c>
      <c r="F47" s="377"/>
      <c r="G47" s="377"/>
      <c r="H47" s="377"/>
      <c r="I47" s="377"/>
      <c r="J47" s="377"/>
      <c r="K47" s="377"/>
      <c r="L47" s="377"/>
      <c r="M47" s="377"/>
      <c r="N47" s="377"/>
      <c r="O47" s="377"/>
      <c r="P47" s="377"/>
      <c r="Q47" s="377"/>
      <c r="R47" s="377"/>
      <c r="S47" s="377"/>
      <c r="T47" s="377"/>
      <c r="U47" s="377"/>
      <c r="V47" s="377"/>
      <c r="W47" s="377"/>
      <c r="X47" s="377"/>
      <c r="Y47" s="377"/>
      <c r="Z47" s="377"/>
      <c r="AA47" s="377"/>
      <c r="AB47" s="377"/>
      <c r="AC47" s="377"/>
      <c r="AD47" s="377"/>
      <c r="AE47" s="377"/>
      <c r="AF47" s="377"/>
      <c r="AG47" s="377"/>
      <c r="AH47" s="377"/>
      <c r="AI47" s="377"/>
      <c r="AJ47" s="377"/>
      <c r="AK47" s="377"/>
      <c r="AL47" s="377"/>
      <c r="AM47" s="377"/>
      <c r="AN47" s="377"/>
      <c r="AO47" s="377"/>
      <c r="AP47" s="377"/>
      <c r="AQ47" s="377"/>
      <c r="AR47" s="377"/>
      <c r="AS47" s="377"/>
      <c r="AT47" s="377"/>
      <c r="AU47" s="377"/>
      <c r="AV47" s="377"/>
      <c r="AW47" s="377"/>
      <c r="AX47" s="377"/>
      <c r="AY47" s="377"/>
      <c r="AZ47" s="377"/>
      <c r="BA47" s="377"/>
      <c r="BB47" s="377"/>
      <c r="BC47" s="377"/>
      <c r="BD47" s="377"/>
      <c r="BE47" s="377"/>
      <c r="BF47" s="377"/>
      <c r="BG47" s="377"/>
      <c r="BH47" s="377"/>
      <c r="BI47" s="377"/>
      <c r="BJ47" s="377"/>
      <c r="BK47" s="377"/>
      <c r="BL47" s="377"/>
      <c r="BM47" s="377"/>
      <c r="BN47" s="377"/>
      <c r="BO47" s="377"/>
      <c r="BP47" s="377"/>
      <c r="BQ47" s="377"/>
      <c r="BR47" s="377"/>
      <c r="BS47" s="377"/>
      <c r="BT47" s="377"/>
      <c r="BU47" s="377"/>
      <c r="BV47" s="377"/>
      <c r="BW47" s="377"/>
      <c r="BX47" s="377"/>
      <c r="BY47" s="377"/>
      <c r="BZ47" s="377"/>
      <c r="CA47" s="377"/>
      <c r="CB47" s="377"/>
      <c r="CC47" s="377"/>
      <c r="CD47" s="377"/>
      <c r="CE47" s="377"/>
      <c r="CF47" s="377"/>
      <c r="CG47" s="377"/>
      <c r="CH47" s="377"/>
      <c r="CI47" s="377"/>
      <c r="CJ47" s="377"/>
      <c r="CK47" s="377"/>
      <c r="CL47" s="377"/>
      <c r="CM47" s="377"/>
      <c r="CN47" s="377"/>
      <c r="CO47" s="377"/>
      <c r="CP47" s="377"/>
      <c r="CQ47" s="377"/>
      <c r="CR47" s="377"/>
      <c r="CS47" s="377"/>
      <c r="CT47" s="377"/>
      <c r="CU47" s="377"/>
      <c r="CV47" s="377"/>
      <c r="CW47" s="377"/>
      <c r="CX47" s="377"/>
      <c r="CY47" s="377"/>
      <c r="CZ47" s="377"/>
      <c r="DA47" s="377"/>
      <c r="DB47" s="377"/>
      <c r="DC47" s="377"/>
      <c r="DD47" s="377"/>
      <c r="DE47" s="377"/>
      <c r="DF47" s="377"/>
      <c r="DG47" s="377"/>
      <c r="DH47" s="377"/>
      <c r="DI47" s="377"/>
    </row>
    <row r="48" spans="1:113" x14ac:dyDescent="0.2">
      <c r="E48" s="377" t="s">
        <v>197</v>
      </c>
      <c r="F48" s="377"/>
      <c r="G48" s="377"/>
      <c r="H48" s="377"/>
      <c r="I48" s="377"/>
      <c r="J48" s="377"/>
      <c r="K48" s="377"/>
      <c r="L48" s="377"/>
      <c r="M48" s="377"/>
      <c r="N48" s="377"/>
      <c r="O48" s="377"/>
      <c r="P48" s="377"/>
      <c r="Q48" s="377"/>
      <c r="R48" s="377"/>
      <c r="S48" s="377"/>
      <c r="T48" s="377"/>
      <c r="U48" s="377"/>
      <c r="V48" s="377"/>
      <c r="W48" s="377"/>
      <c r="X48" s="377"/>
      <c r="Y48" s="377"/>
      <c r="Z48" s="377"/>
      <c r="AA48" s="377"/>
      <c r="AB48" s="377"/>
      <c r="AC48" s="377"/>
      <c r="AD48" s="377"/>
      <c r="AE48" s="377"/>
      <c r="AF48" s="377"/>
      <c r="AG48" s="377"/>
      <c r="AH48" s="377"/>
      <c r="AI48" s="377"/>
      <c r="AJ48" s="377"/>
      <c r="AK48" s="377"/>
      <c r="AL48" s="377"/>
      <c r="AM48" s="377"/>
      <c r="AN48" s="377"/>
      <c r="AO48" s="377"/>
      <c r="AP48" s="377"/>
      <c r="AQ48" s="377"/>
      <c r="AR48" s="377"/>
      <c r="AS48" s="377"/>
      <c r="AT48" s="377"/>
      <c r="AU48" s="377"/>
      <c r="AV48" s="377"/>
      <c r="AW48" s="377"/>
      <c r="AX48" s="377"/>
      <c r="AY48" s="377"/>
      <c r="AZ48" s="377"/>
      <c r="BA48" s="377"/>
      <c r="BB48" s="377"/>
      <c r="BC48" s="377"/>
      <c r="BD48" s="377"/>
      <c r="BE48" s="377"/>
      <c r="BF48" s="377"/>
      <c r="BG48" s="377"/>
      <c r="BH48" s="377"/>
      <c r="BI48" s="377"/>
      <c r="BJ48" s="377"/>
      <c r="BK48" s="377"/>
      <c r="BL48" s="377"/>
      <c r="BM48" s="377"/>
      <c r="BN48" s="377"/>
      <c r="BO48" s="377"/>
      <c r="BP48" s="377"/>
      <c r="BQ48" s="377"/>
      <c r="BR48" s="377"/>
      <c r="BS48" s="377"/>
      <c r="BT48" s="377"/>
      <c r="BU48" s="377"/>
      <c r="BV48" s="377"/>
      <c r="BW48" s="377"/>
      <c r="BX48" s="377"/>
      <c r="BY48" s="377"/>
      <c r="BZ48" s="377"/>
      <c r="CA48" s="377"/>
      <c r="CB48" s="377"/>
      <c r="CC48" s="377"/>
      <c r="CD48" s="377"/>
      <c r="CE48" s="377"/>
      <c r="CF48" s="377"/>
      <c r="CG48" s="377"/>
      <c r="CH48" s="377"/>
      <c r="CI48" s="377"/>
      <c r="CJ48" s="377"/>
      <c r="CK48" s="377"/>
      <c r="CL48" s="377"/>
      <c r="CM48" s="377"/>
      <c r="CN48" s="377"/>
      <c r="CO48" s="377"/>
      <c r="CP48" s="377"/>
      <c r="CQ48" s="377"/>
      <c r="CR48" s="377"/>
      <c r="CS48" s="377"/>
      <c r="CT48" s="377"/>
      <c r="CU48" s="377"/>
      <c r="CV48" s="377"/>
      <c r="CW48" s="377"/>
      <c r="CX48" s="377"/>
      <c r="CY48" s="377"/>
      <c r="CZ48" s="377"/>
      <c r="DA48" s="377"/>
      <c r="DB48" s="377"/>
      <c r="DC48" s="377"/>
      <c r="DD48" s="377"/>
      <c r="DE48" s="377"/>
      <c r="DF48" s="377"/>
      <c r="DG48" s="377"/>
      <c r="DH48" s="377"/>
      <c r="DI48" s="377"/>
    </row>
    <row r="49" spans="5:113" x14ac:dyDescent="0.2">
      <c r="E49" s="379" t="s">
        <v>198</v>
      </c>
      <c r="F49" s="379"/>
      <c r="G49" s="379"/>
      <c r="H49" s="379"/>
      <c r="I49" s="379"/>
      <c r="J49" s="379"/>
      <c r="K49" s="379"/>
      <c r="L49" s="379"/>
      <c r="M49" s="379"/>
      <c r="N49" s="379"/>
      <c r="O49" s="379"/>
      <c r="P49" s="379"/>
      <c r="Q49" s="379"/>
      <c r="R49" s="379"/>
      <c r="S49" s="379"/>
      <c r="T49" s="379"/>
      <c r="U49" s="379"/>
      <c r="V49" s="379"/>
      <c r="W49" s="379"/>
      <c r="X49" s="379"/>
      <c r="Y49" s="379"/>
      <c r="Z49" s="379"/>
      <c r="AA49" s="379"/>
      <c r="AB49" s="379"/>
      <c r="AC49" s="379"/>
      <c r="AD49" s="379"/>
      <c r="AE49" s="379"/>
      <c r="AF49" s="379"/>
      <c r="AG49" s="379"/>
      <c r="AH49" s="379"/>
      <c r="AI49" s="379"/>
      <c r="AJ49" s="379"/>
      <c r="AK49" s="379"/>
      <c r="AL49" s="379"/>
      <c r="AM49" s="379"/>
      <c r="AN49" s="379"/>
      <c r="AO49" s="379"/>
      <c r="AP49" s="379"/>
      <c r="AQ49" s="379"/>
      <c r="AR49" s="379"/>
      <c r="AS49" s="379"/>
      <c r="AT49" s="379"/>
      <c r="AU49" s="379"/>
      <c r="AV49" s="379"/>
      <c r="AW49" s="379"/>
      <c r="AX49" s="379"/>
      <c r="AY49" s="379"/>
      <c r="AZ49" s="379"/>
      <c r="BA49" s="379"/>
      <c r="BB49" s="379"/>
      <c r="BC49" s="379"/>
      <c r="BD49" s="379"/>
      <c r="BE49" s="379"/>
      <c r="BF49" s="379"/>
      <c r="BG49" s="379"/>
      <c r="BH49" s="379"/>
      <c r="BI49" s="379"/>
      <c r="BJ49" s="379"/>
      <c r="BK49" s="379"/>
      <c r="BL49" s="379"/>
      <c r="BM49" s="379"/>
      <c r="BN49" s="379"/>
      <c r="BO49" s="379"/>
      <c r="BP49" s="379"/>
      <c r="BQ49" s="379"/>
      <c r="BR49" s="379"/>
      <c r="BS49" s="379"/>
      <c r="BT49" s="379"/>
      <c r="BU49" s="379"/>
      <c r="BV49" s="379"/>
      <c r="BW49" s="379"/>
      <c r="BX49" s="379"/>
      <c r="BY49" s="379"/>
      <c r="BZ49" s="379"/>
      <c r="CA49" s="379"/>
      <c r="CB49" s="379"/>
      <c r="CC49" s="379"/>
      <c r="CD49" s="379"/>
      <c r="CE49" s="379"/>
      <c r="CF49" s="379"/>
      <c r="CG49" s="379"/>
      <c r="CH49" s="379"/>
      <c r="CI49" s="379"/>
      <c r="CJ49" s="379"/>
      <c r="CK49" s="379"/>
      <c r="CL49" s="379"/>
      <c r="CM49" s="379"/>
      <c r="CN49" s="379"/>
      <c r="CO49" s="379"/>
      <c r="CP49" s="379"/>
      <c r="CQ49" s="379"/>
      <c r="CR49" s="379"/>
      <c r="CS49" s="379"/>
      <c r="CT49" s="379"/>
      <c r="CU49" s="379"/>
      <c r="CV49" s="379"/>
      <c r="CW49" s="379"/>
      <c r="CX49" s="379"/>
      <c r="CY49" s="379"/>
      <c r="CZ49" s="379"/>
      <c r="DA49" s="379"/>
      <c r="DB49" s="379"/>
      <c r="DC49" s="379"/>
      <c r="DD49" s="379"/>
      <c r="DE49" s="379"/>
      <c r="DF49" s="379"/>
      <c r="DG49" s="379"/>
      <c r="DH49" s="379"/>
      <c r="DI49" s="379"/>
    </row>
    <row r="50" spans="5:113" x14ac:dyDescent="0.2">
      <c r="E50" s="377" t="s">
        <v>199</v>
      </c>
      <c r="F50" s="377"/>
      <c r="G50" s="377"/>
      <c r="H50" s="377"/>
      <c r="I50" s="377"/>
      <c r="J50" s="377"/>
      <c r="K50" s="377"/>
      <c r="L50" s="377"/>
      <c r="M50" s="377"/>
      <c r="N50" s="377"/>
      <c r="O50" s="377"/>
      <c r="P50" s="377"/>
      <c r="Q50" s="377"/>
      <c r="R50" s="377"/>
      <c r="S50" s="377"/>
      <c r="T50" s="377"/>
      <c r="U50" s="377"/>
      <c r="V50" s="377"/>
      <c r="W50" s="377"/>
      <c r="X50" s="377"/>
      <c r="Y50" s="377"/>
      <c r="Z50" s="377"/>
      <c r="AA50" s="377"/>
      <c r="AB50" s="377"/>
      <c r="AC50" s="377"/>
      <c r="AD50" s="377"/>
      <c r="AE50" s="377"/>
      <c r="AF50" s="377"/>
      <c r="AG50" s="377"/>
      <c r="AH50" s="377"/>
      <c r="AI50" s="377"/>
      <c r="AJ50" s="377"/>
      <c r="AK50" s="377"/>
      <c r="AL50" s="377"/>
      <c r="AM50" s="377"/>
      <c r="AN50" s="377"/>
      <c r="AO50" s="377"/>
      <c r="AP50" s="377"/>
      <c r="AQ50" s="377"/>
      <c r="AR50" s="377"/>
      <c r="AS50" s="377"/>
      <c r="AT50" s="377"/>
      <c r="AU50" s="377"/>
      <c r="AV50" s="377"/>
      <c r="AW50" s="377"/>
      <c r="AX50" s="377"/>
      <c r="AY50" s="377"/>
      <c r="AZ50" s="377"/>
      <c r="BA50" s="377"/>
      <c r="BB50" s="377"/>
      <c r="BC50" s="377"/>
      <c r="BD50" s="377"/>
      <c r="BE50" s="377"/>
      <c r="BF50" s="377"/>
      <c r="BG50" s="377"/>
      <c r="BH50" s="377"/>
      <c r="BI50" s="377"/>
      <c r="BJ50" s="377"/>
      <c r="BK50" s="377"/>
      <c r="BL50" s="377"/>
      <c r="BM50" s="377"/>
      <c r="BN50" s="377"/>
      <c r="BO50" s="377"/>
      <c r="BP50" s="377"/>
      <c r="BQ50" s="377"/>
      <c r="BR50" s="377"/>
      <c r="BS50" s="377"/>
      <c r="BT50" s="377"/>
      <c r="BU50" s="377"/>
      <c r="BV50" s="377"/>
      <c r="BW50" s="377"/>
      <c r="BX50" s="377"/>
      <c r="BY50" s="377"/>
      <c r="BZ50" s="377"/>
      <c r="CA50" s="377"/>
      <c r="CB50" s="377"/>
      <c r="CC50" s="377"/>
      <c r="CD50" s="377"/>
      <c r="CE50" s="377"/>
      <c r="CF50" s="377"/>
      <c r="CG50" s="377"/>
      <c r="CH50" s="377"/>
      <c r="CI50" s="377"/>
      <c r="CJ50" s="377"/>
      <c r="CK50" s="377"/>
      <c r="CL50" s="377"/>
      <c r="CM50" s="377"/>
      <c r="CN50" s="377"/>
      <c r="CO50" s="377"/>
      <c r="CP50" s="377"/>
      <c r="CQ50" s="377"/>
      <c r="CR50" s="377"/>
      <c r="CS50" s="377"/>
      <c r="CT50" s="377"/>
      <c r="CU50" s="377"/>
      <c r="CV50" s="377"/>
      <c r="CW50" s="377"/>
      <c r="CX50" s="377"/>
      <c r="CY50" s="377"/>
      <c r="CZ50" s="377"/>
      <c r="DA50" s="377"/>
      <c r="DB50" s="377"/>
      <c r="DC50" s="377"/>
      <c r="DD50" s="377"/>
      <c r="DE50" s="377"/>
      <c r="DF50" s="377"/>
      <c r="DG50" s="377"/>
      <c r="DH50" s="377"/>
      <c r="DI50" s="377"/>
    </row>
    <row r="51" spans="5:113" x14ac:dyDescent="0.2">
      <c r="E51" s="377" t="s">
        <v>200</v>
      </c>
      <c r="F51" s="377"/>
      <c r="G51" s="377"/>
      <c r="H51" s="377"/>
      <c r="I51" s="377"/>
      <c r="J51" s="377"/>
      <c r="K51" s="377"/>
      <c r="L51" s="377"/>
      <c r="M51" s="377"/>
      <c r="N51" s="377"/>
      <c r="O51" s="377"/>
      <c r="P51" s="377"/>
      <c r="Q51" s="377"/>
      <c r="R51" s="377"/>
      <c r="S51" s="377"/>
      <c r="T51" s="377"/>
      <c r="U51" s="377"/>
      <c r="V51" s="377"/>
      <c r="W51" s="377"/>
      <c r="X51" s="377"/>
      <c r="Y51" s="377"/>
      <c r="Z51" s="377"/>
      <c r="AA51" s="377"/>
      <c r="AB51" s="377"/>
      <c r="AC51" s="377"/>
      <c r="AD51" s="377"/>
      <c r="AE51" s="377"/>
      <c r="AF51" s="377"/>
      <c r="AG51" s="377"/>
      <c r="AH51" s="377"/>
      <c r="AI51" s="377"/>
      <c r="AJ51" s="377"/>
      <c r="AK51" s="377"/>
      <c r="AL51" s="377"/>
      <c r="AM51" s="377"/>
      <c r="AN51" s="377"/>
      <c r="AO51" s="377"/>
      <c r="AP51" s="377"/>
      <c r="AQ51" s="377"/>
      <c r="AR51" s="377"/>
      <c r="AS51" s="377"/>
      <c r="AT51" s="377"/>
      <c r="AU51" s="377"/>
      <c r="AV51" s="377"/>
      <c r="AW51" s="377"/>
      <c r="AX51" s="377"/>
      <c r="AY51" s="377"/>
      <c r="AZ51" s="377"/>
      <c r="BA51" s="377"/>
      <c r="BB51" s="377"/>
      <c r="BC51" s="377"/>
      <c r="BD51" s="377"/>
      <c r="BE51" s="377"/>
      <c r="BF51" s="377"/>
      <c r="BG51" s="377"/>
      <c r="BH51" s="377"/>
      <c r="BI51" s="377"/>
      <c r="BJ51" s="377"/>
      <c r="BK51" s="377"/>
      <c r="BL51" s="377"/>
      <c r="BM51" s="377"/>
      <c r="BN51" s="377"/>
      <c r="BO51" s="377"/>
      <c r="BP51" s="377"/>
      <c r="BQ51" s="377"/>
      <c r="BR51" s="377"/>
      <c r="BS51" s="377"/>
      <c r="BT51" s="377"/>
      <c r="BU51" s="377"/>
      <c r="BV51" s="377"/>
      <c r="BW51" s="377"/>
      <c r="BX51" s="377"/>
      <c r="BY51" s="377"/>
      <c r="BZ51" s="377"/>
      <c r="CA51" s="377"/>
      <c r="CB51" s="377"/>
      <c r="CC51" s="377"/>
      <c r="CD51" s="377"/>
      <c r="CE51" s="377"/>
      <c r="CF51" s="377"/>
      <c r="CG51" s="377"/>
      <c r="CH51" s="377"/>
      <c r="CI51" s="377"/>
      <c r="CJ51" s="377"/>
      <c r="CK51" s="377"/>
      <c r="CL51" s="377"/>
      <c r="CM51" s="377"/>
      <c r="CN51" s="377"/>
      <c r="CO51" s="377"/>
      <c r="CP51" s="377"/>
      <c r="CQ51" s="377"/>
      <c r="CR51" s="377"/>
      <c r="CS51" s="377"/>
      <c r="CT51" s="377"/>
      <c r="CU51" s="377"/>
      <c r="CV51" s="377"/>
      <c r="CW51" s="377"/>
      <c r="CX51" s="377"/>
      <c r="CY51" s="377"/>
      <c r="CZ51" s="377"/>
      <c r="DA51" s="377"/>
      <c r="DB51" s="377"/>
      <c r="DC51" s="377"/>
      <c r="DD51" s="377"/>
      <c r="DE51" s="377"/>
      <c r="DF51" s="377"/>
      <c r="DG51" s="377"/>
      <c r="DH51" s="377"/>
      <c r="DI51" s="377"/>
    </row>
    <row r="52" spans="5:113" x14ac:dyDescent="0.2">
      <c r="E52" s="377" t="s">
        <v>201</v>
      </c>
      <c r="F52" s="377"/>
      <c r="G52" s="377"/>
      <c r="H52" s="377"/>
      <c r="I52" s="377"/>
      <c r="J52" s="377"/>
      <c r="K52" s="377"/>
      <c r="L52" s="377"/>
      <c r="M52" s="377"/>
      <c r="N52" s="377"/>
      <c r="O52" s="377"/>
      <c r="P52" s="377"/>
      <c r="Q52" s="377"/>
      <c r="R52" s="377"/>
      <c r="S52" s="377"/>
      <c r="T52" s="377"/>
      <c r="U52" s="377"/>
      <c r="V52" s="377"/>
      <c r="W52" s="377"/>
      <c r="X52" s="377"/>
      <c r="Y52" s="377"/>
      <c r="Z52" s="377"/>
      <c r="AA52" s="377"/>
      <c r="AB52" s="377"/>
      <c r="AC52" s="377"/>
      <c r="AD52" s="377"/>
      <c r="AE52" s="377"/>
      <c r="AF52" s="377"/>
      <c r="AG52" s="377"/>
      <c r="AH52" s="377"/>
      <c r="AI52" s="377"/>
      <c r="AJ52" s="377"/>
      <c r="AK52" s="377"/>
      <c r="AL52" s="377"/>
      <c r="AM52" s="377"/>
      <c r="AN52" s="377"/>
      <c r="AO52" s="377"/>
      <c r="AP52" s="377"/>
      <c r="AQ52" s="377"/>
      <c r="AR52" s="377"/>
      <c r="AS52" s="377"/>
      <c r="AT52" s="377"/>
      <c r="AU52" s="377"/>
      <c r="AV52" s="377"/>
      <c r="AW52" s="377"/>
      <c r="AX52" s="377"/>
      <c r="AY52" s="377"/>
      <c r="AZ52" s="377"/>
      <c r="BA52" s="377"/>
      <c r="BB52" s="377"/>
      <c r="BC52" s="377"/>
      <c r="BD52" s="377"/>
      <c r="BE52" s="377"/>
      <c r="BF52" s="377"/>
      <c r="BG52" s="377"/>
      <c r="BH52" s="377"/>
      <c r="BI52" s="377"/>
      <c r="BJ52" s="377"/>
      <c r="BK52" s="377"/>
      <c r="BL52" s="377"/>
      <c r="BM52" s="377"/>
      <c r="BN52" s="377"/>
      <c r="BO52" s="377"/>
      <c r="BP52" s="377"/>
      <c r="BQ52" s="377"/>
      <c r="BR52" s="377"/>
      <c r="BS52" s="377"/>
      <c r="BT52" s="377"/>
      <c r="BU52" s="377"/>
      <c r="BV52" s="377"/>
      <c r="BW52" s="377"/>
      <c r="BX52" s="377"/>
      <c r="BY52" s="377"/>
      <c r="BZ52" s="377"/>
      <c r="CA52" s="377"/>
      <c r="CB52" s="377"/>
      <c r="CC52" s="377"/>
      <c r="CD52" s="377"/>
      <c r="CE52" s="377"/>
      <c r="CF52" s="377"/>
      <c r="CG52" s="377"/>
      <c r="CH52" s="377"/>
      <c r="CI52" s="377"/>
      <c r="CJ52" s="377"/>
      <c r="CK52" s="377"/>
      <c r="CL52" s="377"/>
      <c r="CM52" s="377"/>
      <c r="CN52" s="377"/>
      <c r="CO52" s="377"/>
      <c r="CP52" s="377"/>
      <c r="CQ52" s="377"/>
      <c r="CR52" s="377"/>
      <c r="CS52" s="377"/>
      <c r="CT52" s="377"/>
      <c r="CU52" s="377"/>
      <c r="CV52" s="377"/>
      <c r="CW52" s="377"/>
      <c r="CX52" s="377"/>
      <c r="CY52" s="377"/>
      <c r="CZ52" s="377"/>
      <c r="DA52" s="377"/>
      <c r="DB52" s="377"/>
      <c r="DC52" s="377"/>
      <c r="DD52" s="377"/>
      <c r="DE52" s="377"/>
      <c r="DF52" s="377"/>
      <c r="DG52" s="377"/>
      <c r="DH52" s="377"/>
      <c r="DI52" s="377"/>
    </row>
    <row r="53" spans="5:113" x14ac:dyDescent="0.2">
      <c r="E53" s="377" t="s">
        <v>202</v>
      </c>
      <c r="F53" s="377"/>
      <c r="G53" s="377"/>
      <c r="H53" s="377"/>
      <c r="I53" s="377"/>
      <c r="J53" s="377"/>
      <c r="K53" s="377"/>
      <c r="L53" s="377"/>
      <c r="M53" s="377"/>
      <c r="N53" s="377"/>
      <c r="O53" s="377"/>
      <c r="P53" s="377"/>
      <c r="Q53" s="377"/>
      <c r="R53" s="377"/>
      <c r="S53" s="377"/>
      <c r="T53" s="377"/>
      <c r="U53" s="377"/>
      <c r="V53" s="377"/>
      <c r="W53" s="377"/>
      <c r="X53" s="377"/>
      <c r="Y53" s="377"/>
      <c r="Z53" s="377"/>
      <c r="AA53" s="377"/>
      <c r="AB53" s="377"/>
      <c r="AC53" s="377"/>
      <c r="AD53" s="377"/>
      <c r="AE53" s="377"/>
      <c r="AF53" s="377"/>
      <c r="AG53" s="377"/>
      <c r="AH53" s="377"/>
      <c r="AI53" s="377"/>
      <c r="AJ53" s="377"/>
      <c r="AK53" s="377"/>
      <c r="AL53" s="377"/>
      <c r="AM53" s="377"/>
      <c r="AN53" s="377"/>
      <c r="AO53" s="377"/>
      <c r="AP53" s="377"/>
      <c r="AQ53" s="377"/>
      <c r="AR53" s="377"/>
      <c r="AS53" s="377"/>
      <c r="AT53" s="377"/>
      <c r="AU53" s="377"/>
      <c r="AV53" s="377"/>
      <c r="AW53" s="377"/>
      <c r="AX53" s="377"/>
      <c r="AY53" s="377"/>
      <c r="AZ53" s="377"/>
      <c r="BA53" s="377"/>
      <c r="BB53" s="377"/>
      <c r="BC53" s="377"/>
      <c r="BD53" s="377"/>
      <c r="BE53" s="377"/>
      <c r="BF53" s="377"/>
      <c r="BG53" s="377"/>
      <c r="BH53" s="377"/>
      <c r="BI53" s="377"/>
      <c r="BJ53" s="377"/>
      <c r="BK53" s="377"/>
      <c r="BL53" s="377"/>
      <c r="BM53" s="377"/>
      <c r="BN53" s="377"/>
      <c r="BO53" s="377"/>
      <c r="BP53" s="377"/>
      <c r="BQ53" s="377"/>
      <c r="BR53" s="377"/>
      <c r="BS53" s="377"/>
      <c r="BT53" s="377"/>
      <c r="BU53" s="377"/>
      <c r="BV53" s="377"/>
      <c r="BW53" s="377"/>
      <c r="BX53" s="377"/>
      <c r="BY53" s="377"/>
      <c r="BZ53" s="377"/>
      <c r="CA53" s="377"/>
      <c r="CB53" s="377"/>
      <c r="CC53" s="377"/>
      <c r="CD53" s="377"/>
      <c r="CE53" s="377"/>
      <c r="CF53" s="377"/>
      <c r="CG53" s="377"/>
      <c r="CH53" s="377"/>
      <c r="CI53" s="377"/>
      <c r="CJ53" s="377"/>
      <c r="CK53" s="377"/>
      <c r="CL53" s="377"/>
      <c r="CM53" s="377"/>
      <c r="CN53" s="377"/>
      <c r="CO53" s="377"/>
      <c r="CP53" s="377"/>
      <c r="CQ53" s="377"/>
      <c r="CR53" s="377"/>
      <c r="CS53" s="377"/>
      <c r="CT53" s="377"/>
      <c r="CU53" s="377"/>
      <c r="CV53" s="377"/>
      <c r="CW53" s="377"/>
      <c r="CX53" s="377"/>
      <c r="CY53" s="377"/>
      <c r="CZ53" s="377"/>
      <c r="DA53" s="377"/>
      <c r="DB53" s="377"/>
      <c r="DC53" s="377"/>
      <c r="DD53" s="377"/>
      <c r="DE53" s="377"/>
      <c r="DF53" s="377"/>
      <c r="DG53" s="377"/>
      <c r="DH53" s="377"/>
      <c r="DI53" s="377"/>
    </row>
    <row r="54" spans="5:113" x14ac:dyDescent="0.2"/>
    <row r="55" spans="5:113" x14ac:dyDescent="0.2"/>
    <row r="56" spans="5:113" x14ac:dyDescent="0.2"/>
  </sheetData>
  <sheetProtection algorithmName="SHA-512" hashValue="78d18cKeQoyyRIpK2V3ckPGaKiphUQsHdkCuri7z3M9c2rTgD4wG7SdzMIEYcPF1JDvKgOwTQsPJlS47UTWBDA==" saltValue="lz1bGr+rcLjml4xhLtwchg==" spinCount="100000" sheet="1" objects="1" scenarios="1"/>
  <mergeCells count="446">
    <mergeCell ref="CT3:DA3"/>
    <mergeCell ref="DB3:DI3"/>
    <mergeCell ref="AY4:BM4"/>
    <mergeCell ref="BN4:BU4"/>
    <mergeCell ref="BV4:CC4"/>
    <mergeCell ref="CD4:CS4"/>
    <mergeCell ref="CT4:DA4"/>
    <mergeCell ref="DB4:DI4"/>
    <mergeCell ref="B1:DI1"/>
    <mergeCell ref="B3:K5"/>
    <mergeCell ref="L3:V5"/>
    <mergeCell ref="W3:AB5"/>
    <mergeCell ref="AC3:AL5"/>
    <mergeCell ref="AM3:AX4"/>
    <mergeCell ref="AY3:BM3"/>
    <mergeCell ref="BN3:BU3"/>
    <mergeCell ref="BV3:CC3"/>
    <mergeCell ref="CD3:CS3"/>
    <mergeCell ref="CT5:DA5"/>
    <mergeCell ref="DB5:DI5"/>
    <mergeCell ref="BV5:CC5"/>
    <mergeCell ref="CD5:CS5"/>
    <mergeCell ref="B6:K8"/>
    <mergeCell ref="L6:V8"/>
    <mergeCell ref="W6:AB8"/>
    <mergeCell ref="AC6:AL8"/>
    <mergeCell ref="AM6:AT6"/>
    <mergeCell ref="AU6:AX6"/>
    <mergeCell ref="AY6:BM6"/>
    <mergeCell ref="BN6:BU6"/>
    <mergeCell ref="AM5:AT5"/>
    <mergeCell ref="AU5:AX5"/>
    <mergeCell ref="AY5:BM5"/>
    <mergeCell ref="BN5:BU5"/>
    <mergeCell ref="AM8:AT8"/>
    <mergeCell ref="AU8:AX8"/>
    <mergeCell ref="AY8:BM8"/>
    <mergeCell ref="BN8:BU8"/>
    <mergeCell ref="BV6:CC6"/>
    <mergeCell ref="CD6:CS6"/>
    <mergeCell ref="CT6:DA6"/>
    <mergeCell ref="DB6:DI6"/>
    <mergeCell ref="AM7:AT7"/>
    <mergeCell ref="AU7:AX7"/>
    <mergeCell ref="AY7:BM7"/>
    <mergeCell ref="BN7:BU7"/>
    <mergeCell ref="BV7:CC7"/>
    <mergeCell ref="CD7:CS7"/>
    <mergeCell ref="CT7:DA7"/>
    <mergeCell ref="DB7:DI7"/>
    <mergeCell ref="BV8:CC8"/>
    <mergeCell ref="CD8:CS8"/>
    <mergeCell ref="CT8:DA8"/>
    <mergeCell ref="DB8:DI8"/>
    <mergeCell ref="AY9:BM9"/>
    <mergeCell ref="BN9:BU9"/>
    <mergeCell ref="BV9:CC9"/>
    <mergeCell ref="CD9:CS9"/>
    <mergeCell ref="CT9:DA9"/>
    <mergeCell ref="DB9:DI9"/>
    <mergeCell ref="B9:K11"/>
    <mergeCell ref="L9:Q9"/>
    <mergeCell ref="R9:V9"/>
    <mergeCell ref="W9:AL11"/>
    <mergeCell ref="AM9:AT9"/>
    <mergeCell ref="AU9:AX9"/>
    <mergeCell ref="L10:Q10"/>
    <mergeCell ref="R10:V10"/>
    <mergeCell ref="AM10:AT10"/>
    <mergeCell ref="AU10:AX10"/>
    <mergeCell ref="AY10:BM10"/>
    <mergeCell ref="BN10:BU10"/>
    <mergeCell ref="BV10:CC10"/>
    <mergeCell ref="L11:Q11"/>
    <mergeCell ref="R11:V11"/>
    <mergeCell ref="AM11:AT11"/>
    <mergeCell ref="AU11:AX11"/>
    <mergeCell ref="AY11:BM11"/>
    <mergeCell ref="BN11:BU11"/>
    <mergeCell ref="BV11:CC11"/>
    <mergeCell ref="CD11:CS11"/>
    <mergeCell ref="CT11:DA11"/>
    <mergeCell ref="DB11:DI11"/>
    <mergeCell ref="B12:K17"/>
    <mergeCell ref="L12:Q12"/>
    <mergeCell ref="R12:V12"/>
    <mergeCell ref="W12:AB12"/>
    <mergeCell ref="AC12:AG12"/>
    <mergeCell ref="AH12:AL12"/>
    <mergeCell ref="AM12:AT12"/>
    <mergeCell ref="L14:Q14"/>
    <mergeCell ref="R14:V14"/>
    <mergeCell ref="AC14:AG14"/>
    <mergeCell ref="AH14:AL14"/>
    <mergeCell ref="AM14:AT14"/>
    <mergeCell ref="AU14:AX14"/>
    <mergeCell ref="DB12:DI12"/>
    <mergeCell ref="M13:Q13"/>
    <mergeCell ref="R13:V13"/>
    <mergeCell ref="W13:AB14"/>
    <mergeCell ref="AC13:AG13"/>
    <mergeCell ref="AH13:AL13"/>
    <mergeCell ref="AM13:AT13"/>
    <mergeCell ref="AU13:AX13"/>
    <mergeCell ref="AU12:AX12"/>
    <mergeCell ref="AY12:BM12"/>
    <mergeCell ref="BN12:BU12"/>
    <mergeCell ref="BV12:CC12"/>
    <mergeCell ref="CD12:CS12"/>
    <mergeCell ref="CT12:DA12"/>
    <mergeCell ref="AY14:BM14"/>
    <mergeCell ref="BN14:BU14"/>
    <mergeCell ref="BV14:CC14"/>
    <mergeCell ref="CD14:CS14"/>
    <mergeCell ref="CT14:DA14"/>
    <mergeCell ref="DB14:DI14"/>
    <mergeCell ref="BV13:CC13"/>
    <mergeCell ref="CD13:CS13"/>
    <mergeCell ref="CT13:DA13"/>
    <mergeCell ref="DB13:DI13"/>
    <mergeCell ref="AU15:AX15"/>
    <mergeCell ref="AY15:BM15"/>
    <mergeCell ref="BN15:BU15"/>
    <mergeCell ref="BV15:CC15"/>
    <mergeCell ref="CD15:CS15"/>
    <mergeCell ref="AY13:BM13"/>
    <mergeCell ref="BN13:BU13"/>
    <mergeCell ref="DB18:DI19"/>
    <mergeCell ref="L16:Q16"/>
    <mergeCell ref="R16:V16"/>
    <mergeCell ref="AC16:AG16"/>
    <mergeCell ref="AH16:AL16"/>
    <mergeCell ref="AM16:AT16"/>
    <mergeCell ref="M15:Q15"/>
    <mergeCell ref="R15:V15"/>
    <mergeCell ref="W15:AB16"/>
    <mergeCell ref="AC15:AG15"/>
    <mergeCell ref="AH15:AL15"/>
    <mergeCell ref="AM15:AT15"/>
    <mergeCell ref="AH19:AL19"/>
    <mergeCell ref="AM19:AT19"/>
    <mergeCell ref="DB16:DI17"/>
    <mergeCell ref="M17:Q17"/>
    <mergeCell ref="R17:V17"/>
    <mergeCell ref="W17:AB18"/>
    <mergeCell ref="AC17:AG17"/>
    <mergeCell ref="AH17:AL17"/>
    <mergeCell ref="AM17:AT17"/>
    <mergeCell ref="AU17:AX17"/>
    <mergeCell ref="AY17:BM17"/>
    <mergeCell ref="BN17:BU17"/>
    <mergeCell ref="AU16:AX16"/>
    <mergeCell ref="AY16:BM16"/>
    <mergeCell ref="BN16:BU16"/>
    <mergeCell ref="BV16:CC16"/>
    <mergeCell ref="CE16:CS17"/>
    <mergeCell ref="CT16:DA17"/>
    <mergeCell ref="BV17:CC17"/>
    <mergeCell ref="AY18:BM18"/>
    <mergeCell ref="BN18:BU18"/>
    <mergeCell ref="BV18:CC18"/>
    <mergeCell ref="CE18:CS19"/>
    <mergeCell ref="CT18:DA19"/>
    <mergeCell ref="AU19:AX19"/>
    <mergeCell ref="AY19:BM19"/>
    <mergeCell ref="BN19:BU19"/>
    <mergeCell ref="BV19:CC19"/>
    <mergeCell ref="AY21:BM21"/>
    <mergeCell ref="BN21:BU21"/>
    <mergeCell ref="BV21:CC21"/>
    <mergeCell ref="B18:K18"/>
    <mergeCell ref="L18:V18"/>
    <mergeCell ref="AC18:AG18"/>
    <mergeCell ref="AH18:AL18"/>
    <mergeCell ref="AM18:AT18"/>
    <mergeCell ref="AU18:AX18"/>
    <mergeCell ref="B20:K20"/>
    <mergeCell ref="L20:V20"/>
    <mergeCell ref="AC20:AG20"/>
    <mergeCell ref="AH20:AL20"/>
    <mergeCell ref="AM20:AT20"/>
    <mergeCell ref="AU20:AX20"/>
    <mergeCell ref="B19:K19"/>
    <mergeCell ref="L19:V19"/>
    <mergeCell ref="W19:AB20"/>
    <mergeCell ref="AC19:AG19"/>
    <mergeCell ref="DB24:DI25"/>
    <mergeCell ref="E25:K25"/>
    <mergeCell ref="L25:P25"/>
    <mergeCell ref="Q25:V25"/>
    <mergeCell ref="Z25:AG25"/>
    <mergeCell ref="AY20:BM20"/>
    <mergeCell ref="BN20:BU20"/>
    <mergeCell ref="BV20:CC20"/>
    <mergeCell ref="CE20:CS21"/>
    <mergeCell ref="CT20:DA21"/>
    <mergeCell ref="DB20:DI21"/>
    <mergeCell ref="CE24:CS25"/>
    <mergeCell ref="CT24:DA25"/>
    <mergeCell ref="BV25:CC25"/>
    <mergeCell ref="E24:K24"/>
    <mergeCell ref="L24:P24"/>
    <mergeCell ref="Q24:V24"/>
    <mergeCell ref="Z24:AG24"/>
    <mergeCell ref="AH24:AL24"/>
    <mergeCell ref="AM24:AR24"/>
    <mergeCell ref="AH25:AL25"/>
    <mergeCell ref="AM25:AR25"/>
    <mergeCell ref="AS25:AX25"/>
    <mergeCell ref="B21:AX21"/>
    <mergeCell ref="AY25:BM25"/>
    <mergeCell ref="BN25:BU25"/>
    <mergeCell ref="AS24:AX24"/>
    <mergeCell ref="AY24:BM24"/>
    <mergeCell ref="BN24:BU24"/>
    <mergeCell ref="BV24:CC24"/>
    <mergeCell ref="W22:Y29"/>
    <mergeCell ref="Z22:AG23"/>
    <mergeCell ref="CE22:CS23"/>
    <mergeCell ref="AY22:BM22"/>
    <mergeCell ref="BN22:BU22"/>
    <mergeCell ref="BV22:CC22"/>
    <mergeCell ref="AM26:AR26"/>
    <mergeCell ref="CT22:DA23"/>
    <mergeCell ref="AY23:BM23"/>
    <mergeCell ref="BN23:BU23"/>
    <mergeCell ref="AH28:AL28"/>
    <mergeCell ref="AM28:AR28"/>
    <mergeCell ref="DB26:DI27"/>
    <mergeCell ref="E27:K27"/>
    <mergeCell ref="L27:P27"/>
    <mergeCell ref="Q27:V27"/>
    <mergeCell ref="Z27:AG27"/>
    <mergeCell ref="AH27:AL27"/>
    <mergeCell ref="AM27:AR27"/>
    <mergeCell ref="AS27:AX27"/>
    <mergeCell ref="AY27:BM27"/>
    <mergeCell ref="BN27:BU27"/>
    <mergeCell ref="AS26:AX26"/>
    <mergeCell ref="AY26:BM26"/>
    <mergeCell ref="BN26:BU26"/>
    <mergeCell ref="BV26:CC26"/>
    <mergeCell ref="CE26:CS27"/>
    <mergeCell ref="CT26:DA27"/>
    <mergeCell ref="BV27:CC27"/>
    <mergeCell ref="E26:K26"/>
    <mergeCell ref="L26:P26"/>
    <mergeCell ref="Q26:V26"/>
    <mergeCell ref="Z26:AG26"/>
    <mergeCell ref="AH26:AL26"/>
    <mergeCell ref="CT28:DA29"/>
    <mergeCell ref="DB28:DI29"/>
    <mergeCell ref="E29:K29"/>
    <mergeCell ref="L29:P29"/>
    <mergeCell ref="Q29:V29"/>
    <mergeCell ref="Z29:AG29"/>
    <mergeCell ref="AH29:AL29"/>
    <mergeCell ref="AM29:AR29"/>
    <mergeCell ref="AS29:AX29"/>
    <mergeCell ref="BC29:BM29"/>
    <mergeCell ref="AS28:AX28"/>
    <mergeCell ref="AY28:BB30"/>
    <mergeCell ref="BC28:BM28"/>
    <mergeCell ref="BN28:BU28"/>
    <mergeCell ref="BV28:CC28"/>
    <mergeCell ref="CE28:CS29"/>
    <mergeCell ref="BN29:BU29"/>
    <mergeCell ref="BV29:CC29"/>
    <mergeCell ref="BN30:BU30"/>
    <mergeCell ref="BV30:CC30"/>
    <mergeCell ref="E28:K28"/>
    <mergeCell ref="L28:P28"/>
    <mergeCell ref="Q28:V28"/>
    <mergeCell ref="Z28:AG28"/>
    <mergeCell ref="C32:S32"/>
    <mergeCell ref="U32:AK32"/>
    <mergeCell ref="AM32:BC32"/>
    <mergeCell ref="BE32:BU32"/>
    <mergeCell ref="BW32:CM32"/>
    <mergeCell ref="CO32:DE32"/>
    <mergeCell ref="E30:K30"/>
    <mergeCell ref="L30:P30"/>
    <mergeCell ref="Q30:V30"/>
    <mergeCell ref="W30:AG30"/>
    <mergeCell ref="AH30:AX30"/>
    <mergeCell ref="BC30:BM30"/>
    <mergeCell ref="B22:D30"/>
    <mergeCell ref="E22:K23"/>
    <mergeCell ref="L22:P23"/>
    <mergeCell ref="Q22:V23"/>
    <mergeCell ref="DB22:DI23"/>
    <mergeCell ref="BV23:CC23"/>
    <mergeCell ref="AH22:AL23"/>
    <mergeCell ref="AM22:AR23"/>
    <mergeCell ref="AS22:AX23"/>
    <mergeCell ref="DG33:DH33"/>
    <mergeCell ref="C34:D34"/>
    <mergeCell ref="E34:S34"/>
    <mergeCell ref="U34:V34"/>
    <mergeCell ref="W34:AK34"/>
    <mergeCell ref="AM34:AN34"/>
    <mergeCell ref="AO34:BC34"/>
    <mergeCell ref="BE34:BF34"/>
    <mergeCell ref="BG34:BU34"/>
    <mergeCell ref="BW34:BX34"/>
    <mergeCell ref="BE33:BF33"/>
    <mergeCell ref="BG33:BU33"/>
    <mergeCell ref="BW33:BX33"/>
    <mergeCell ref="BY33:CM33"/>
    <mergeCell ref="CO33:CP33"/>
    <mergeCell ref="CQ33:DE33"/>
    <mergeCell ref="C33:D33"/>
    <mergeCell ref="E33:S33"/>
    <mergeCell ref="U33:V33"/>
    <mergeCell ref="W33:AK33"/>
    <mergeCell ref="AM33:AN33"/>
    <mergeCell ref="AO33:BC33"/>
    <mergeCell ref="BY34:CM34"/>
    <mergeCell ref="CO34:CP34"/>
    <mergeCell ref="W36:AK36"/>
    <mergeCell ref="AM36:AN36"/>
    <mergeCell ref="AO36:BC36"/>
    <mergeCell ref="BE36:BF36"/>
    <mergeCell ref="BG36:BU36"/>
    <mergeCell ref="BW36:BX36"/>
    <mergeCell ref="CQ34:DE34"/>
    <mergeCell ref="DG34:DH34"/>
    <mergeCell ref="C35:D35"/>
    <mergeCell ref="E35:S35"/>
    <mergeCell ref="U35:V35"/>
    <mergeCell ref="W35:AK35"/>
    <mergeCell ref="AM35:AN35"/>
    <mergeCell ref="AO35:BC35"/>
    <mergeCell ref="DG35:DH35"/>
    <mergeCell ref="BE35:BF35"/>
    <mergeCell ref="BG35:BU35"/>
    <mergeCell ref="BW35:BX35"/>
    <mergeCell ref="BY35:CM35"/>
    <mergeCell ref="CO35:CP35"/>
    <mergeCell ref="CQ35:DE35"/>
    <mergeCell ref="AO38:BC38"/>
    <mergeCell ref="BE38:BF38"/>
    <mergeCell ref="BG38:BU38"/>
    <mergeCell ref="BW38:BX38"/>
    <mergeCell ref="BY36:CM36"/>
    <mergeCell ref="CO36:CP36"/>
    <mergeCell ref="CQ36:DE36"/>
    <mergeCell ref="DG36:DH36"/>
    <mergeCell ref="C37:D37"/>
    <mergeCell ref="E37:S37"/>
    <mergeCell ref="U37:V37"/>
    <mergeCell ref="W37:AK37"/>
    <mergeCell ref="AM37:AN37"/>
    <mergeCell ref="AO37:BC37"/>
    <mergeCell ref="DG37:DH37"/>
    <mergeCell ref="BE37:BF37"/>
    <mergeCell ref="BG37:BU37"/>
    <mergeCell ref="BW37:BX37"/>
    <mergeCell ref="BY37:CM37"/>
    <mergeCell ref="CO37:CP37"/>
    <mergeCell ref="CQ37:DE37"/>
    <mergeCell ref="C36:D36"/>
    <mergeCell ref="E36:S36"/>
    <mergeCell ref="U36:V36"/>
    <mergeCell ref="BG40:BU40"/>
    <mergeCell ref="BW40:BX40"/>
    <mergeCell ref="BY38:CM38"/>
    <mergeCell ref="CO38:CP38"/>
    <mergeCell ref="CQ38:DE38"/>
    <mergeCell ref="DG38:DH38"/>
    <mergeCell ref="C39:D39"/>
    <mergeCell ref="E39:S39"/>
    <mergeCell ref="U39:V39"/>
    <mergeCell ref="W39:AK39"/>
    <mergeCell ref="AM39:AN39"/>
    <mergeCell ref="AO39:BC39"/>
    <mergeCell ref="DG39:DH39"/>
    <mergeCell ref="BE39:BF39"/>
    <mergeCell ref="BG39:BU39"/>
    <mergeCell ref="BW39:BX39"/>
    <mergeCell ref="BY39:CM39"/>
    <mergeCell ref="CO39:CP39"/>
    <mergeCell ref="CQ39:DE39"/>
    <mergeCell ref="C38:D38"/>
    <mergeCell ref="E38:S38"/>
    <mergeCell ref="U38:V38"/>
    <mergeCell ref="W38:AK38"/>
    <mergeCell ref="AM38:AN38"/>
    <mergeCell ref="BY40:CM40"/>
    <mergeCell ref="CO40:CP40"/>
    <mergeCell ref="CQ40:DE40"/>
    <mergeCell ref="DG40:DH40"/>
    <mergeCell ref="C41:D41"/>
    <mergeCell ref="E41:S41"/>
    <mergeCell ref="U41:V41"/>
    <mergeCell ref="W41:AK41"/>
    <mergeCell ref="AM41:AN41"/>
    <mergeCell ref="AO41:BC41"/>
    <mergeCell ref="DG41:DH41"/>
    <mergeCell ref="BE41:BF41"/>
    <mergeCell ref="BG41:BU41"/>
    <mergeCell ref="BW41:BX41"/>
    <mergeCell ref="BY41:CM41"/>
    <mergeCell ref="CO41:CP41"/>
    <mergeCell ref="CQ41:DE41"/>
    <mergeCell ref="C40:D40"/>
    <mergeCell ref="E40:S40"/>
    <mergeCell ref="U40:V40"/>
    <mergeCell ref="W40:AK40"/>
    <mergeCell ref="AM40:AN40"/>
    <mergeCell ref="AO40:BC40"/>
    <mergeCell ref="BE40:BF40"/>
    <mergeCell ref="BY42:CM42"/>
    <mergeCell ref="CO42:CP42"/>
    <mergeCell ref="CQ42:DE42"/>
    <mergeCell ref="DG42:DH42"/>
    <mergeCell ref="C43:D43"/>
    <mergeCell ref="E43:S43"/>
    <mergeCell ref="U43:V43"/>
    <mergeCell ref="W43:AK43"/>
    <mergeCell ref="AM43:AN43"/>
    <mergeCell ref="AO43:BC43"/>
    <mergeCell ref="C42:D42"/>
    <mergeCell ref="E42:S42"/>
    <mergeCell ref="U42:V42"/>
    <mergeCell ref="W42:AK42"/>
    <mergeCell ref="AM42:AN42"/>
    <mergeCell ref="AO42:BC42"/>
    <mergeCell ref="BE42:BF42"/>
    <mergeCell ref="BG42:BU42"/>
    <mergeCell ref="BW42:BX42"/>
    <mergeCell ref="E51:DI51"/>
    <mergeCell ref="E52:DI52"/>
    <mergeCell ref="E53:DI53"/>
    <mergeCell ref="DG43:DH43"/>
    <mergeCell ref="E46:DI46"/>
    <mergeCell ref="E47:DI47"/>
    <mergeCell ref="E48:DI48"/>
    <mergeCell ref="E49:DI49"/>
    <mergeCell ref="E50:DI50"/>
    <mergeCell ref="BE43:BF43"/>
    <mergeCell ref="BG43:BU43"/>
    <mergeCell ref="BW43:BX43"/>
    <mergeCell ref="BY43:CM43"/>
    <mergeCell ref="CO43:CP43"/>
    <mergeCell ref="CQ43:DE43"/>
  </mergeCells>
  <phoneticPr fontId="2"/>
  <printOptions horizontalCentered="1"/>
  <pageMargins left="0" right="0" top="0.39370078740157483" bottom="0.39370078740157483" header="0.19685039370078741" footer="0.19685039370078741"/>
  <pageSetup paperSize="9" scale="55" orientation="landscape" cellComments="asDisplayed" horizontalDpi="300" verticalDpi="300" r:id="rId1"/>
  <headerFooter>
    <oddFooter>&amp;C&amp;P/&amp;N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B1:EM49"/>
  <sheetViews>
    <sheetView showGridLines="0" workbookViewId="0"/>
  </sheetViews>
  <sheetFormatPr defaultColWidth="0" defaultRowHeight="11.25" customHeight="1" zeroHeight="1" x14ac:dyDescent="0.2"/>
  <cols>
    <col min="1" max="1" width="1.6640625" style="196" customWidth="1"/>
    <col min="2" max="2" width="2.33203125" style="196" customWidth="1"/>
    <col min="3" max="16" width="2.6640625" style="196" customWidth="1"/>
    <col min="17" max="17" width="2.33203125" style="196" customWidth="1"/>
    <col min="18" max="95" width="1.6640625" style="196" customWidth="1"/>
    <col min="96" max="133" width="1.6640625" style="208" customWidth="1"/>
    <col min="134" max="143" width="1.6640625" style="196" customWidth="1"/>
    <col min="144" max="16384" width="0" style="196" hidden="1"/>
  </cols>
  <sheetData>
    <row r="1" spans="2:143" ht="22.5" customHeight="1" thickBot="1" x14ac:dyDescent="0.25">
      <c r="B1" s="194"/>
      <c r="C1" s="195"/>
      <c r="D1" s="195"/>
      <c r="E1" s="195"/>
      <c r="F1" s="195"/>
      <c r="G1" s="195"/>
      <c r="H1" s="195"/>
      <c r="I1" s="195"/>
      <c r="J1" s="195"/>
      <c r="K1" s="195"/>
      <c r="L1" s="195"/>
      <c r="M1" s="195"/>
      <c r="N1" s="195"/>
      <c r="O1" s="195"/>
      <c r="P1" s="195"/>
      <c r="Q1" s="195"/>
      <c r="R1" s="195"/>
      <c r="S1" s="195"/>
      <c r="T1" s="195"/>
      <c r="U1" s="195"/>
      <c r="V1" s="195"/>
      <c r="W1" s="195"/>
      <c r="X1" s="195"/>
      <c r="Y1" s="195"/>
      <c r="Z1" s="195"/>
      <c r="AA1" s="195"/>
      <c r="AB1" s="195"/>
      <c r="AC1" s="195"/>
      <c r="AD1" s="195"/>
      <c r="AE1" s="195"/>
      <c r="AF1" s="195"/>
      <c r="AG1" s="195"/>
      <c r="AH1" s="195"/>
      <c r="AI1" s="195"/>
      <c r="AJ1" s="195"/>
      <c r="AK1" s="195"/>
      <c r="AL1" s="195"/>
      <c r="AM1" s="195"/>
      <c r="AN1" s="195"/>
      <c r="AO1" s="195"/>
      <c r="AP1" s="195"/>
      <c r="AQ1" s="195"/>
      <c r="AR1" s="195"/>
      <c r="AS1" s="195"/>
      <c r="AT1" s="195"/>
      <c r="AU1" s="195"/>
      <c r="AV1" s="195"/>
      <c r="AW1" s="195"/>
      <c r="AX1" s="195"/>
      <c r="AY1" s="195"/>
      <c r="AZ1" s="195"/>
      <c r="BA1" s="195"/>
      <c r="BB1" s="195"/>
      <c r="BC1" s="195"/>
      <c r="BD1" s="195"/>
      <c r="BE1" s="195"/>
      <c r="BF1" s="195"/>
      <c r="BG1" s="195"/>
      <c r="BH1" s="195"/>
      <c r="BI1" s="195"/>
      <c r="BJ1" s="195"/>
      <c r="BK1" s="195"/>
      <c r="BL1" s="195"/>
      <c r="BM1" s="195"/>
      <c r="BN1" s="195"/>
      <c r="BO1" s="195"/>
      <c r="BP1" s="195"/>
      <c r="BQ1" s="195"/>
      <c r="BR1" s="195"/>
      <c r="BS1" s="195"/>
      <c r="BT1" s="195"/>
      <c r="BU1" s="195"/>
      <c r="BV1" s="195"/>
      <c r="BW1" s="195"/>
      <c r="BX1" s="195"/>
      <c r="BY1" s="195"/>
      <c r="BZ1" s="195"/>
      <c r="CA1" s="195"/>
      <c r="CB1" s="195"/>
      <c r="CC1" s="195"/>
      <c r="CD1" s="195"/>
      <c r="CE1" s="195"/>
      <c r="CF1" s="195"/>
      <c r="CG1" s="195"/>
      <c r="CH1" s="195"/>
      <c r="CI1" s="195"/>
      <c r="CJ1" s="195"/>
      <c r="CK1" s="195"/>
      <c r="CL1" s="195"/>
      <c r="CM1" s="195"/>
      <c r="CN1" s="195"/>
      <c r="CO1" s="195"/>
      <c r="CP1" s="195"/>
      <c r="CQ1" s="195"/>
      <c r="CR1" s="195"/>
      <c r="CS1" s="195"/>
      <c r="CT1" s="195"/>
      <c r="CU1" s="195"/>
      <c r="CV1" s="195"/>
      <c r="CW1" s="195"/>
      <c r="CX1" s="195"/>
      <c r="CY1" s="195"/>
      <c r="CZ1" s="195"/>
      <c r="DA1" s="195"/>
      <c r="DB1" s="195"/>
      <c r="DC1" s="195"/>
      <c r="DD1" s="195"/>
      <c r="DE1" s="195"/>
      <c r="DF1" s="195"/>
      <c r="DG1" s="195"/>
      <c r="DH1" s="730" t="s">
        <v>203</v>
      </c>
      <c r="DI1" s="731"/>
      <c r="DJ1" s="731"/>
      <c r="DK1" s="731"/>
      <c r="DL1" s="731"/>
      <c r="DM1" s="731"/>
      <c r="DN1" s="732"/>
      <c r="DO1" s="196"/>
      <c r="DP1" s="730" t="s">
        <v>204</v>
      </c>
      <c r="DQ1" s="731"/>
      <c r="DR1" s="731"/>
      <c r="DS1" s="731"/>
      <c r="DT1" s="731"/>
      <c r="DU1" s="731"/>
      <c r="DV1" s="731"/>
      <c r="DW1" s="731"/>
      <c r="DX1" s="731"/>
      <c r="DY1" s="731"/>
      <c r="DZ1" s="731"/>
      <c r="EA1" s="731"/>
      <c r="EB1" s="731"/>
      <c r="EC1" s="732"/>
      <c r="ED1" s="195"/>
      <c r="EE1" s="195"/>
      <c r="EF1" s="195"/>
      <c r="EG1" s="195"/>
      <c r="EH1" s="195"/>
      <c r="EI1" s="195"/>
      <c r="EJ1" s="195"/>
      <c r="EK1" s="195"/>
      <c r="EL1" s="195"/>
      <c r="EM1" s="195"/>
    </row>
    <row r="2" spans="2:143" ht="22.5" customHeight="1" x14ac:dyDescent="0.2">
      <c r="B2" s="197" t="s">
        <v>205</v>
      </c>
      <c r="R2" s="198"/>
      <c r="S2" s="198"/>
      <c r="T2" s="198"/>
      <c r="U2" s="198"/>
      <c r="V2" s="198"/>
      <c r="W2" s="198"/>
      <c r="X2" s="198"/>
      <c r="Y2" s="198"/>
      <c r="Z2" s="198"/>
      <c r="AA2" s="198"/>
      <c r="AB2" s="198"/>
      <c r="AC2" s="198"/>
      <c r="AE2" s="199"/>
      <c r="AF2" s="199"/>
      <c r="AG2" s="199"/>
      <c r="AH2" s="199"/>
      <c r="AI2" s="199"/>
      <c r="AJ2" s="198"/>
      <c r="AK2" s="198"/>
      <c r="AL2" s="198"/>
      <c r="AM2" s="198"/>
      <c r="AN2" s="198"/>
      <c r="AO2" s="198"/>
      <c r="AP2" s="198"/>
      <c r="CD2" s="195"/>
      <c r="CE2" s="195"/>
      <c r="CF2" s="195"/>
      <c r="CG2" s="195"/>
      <c r="CH2" s="195"/>
      <c r="CI2" s="195"/>
      <c r="CJ2" s="195"/>
      <c r="CK2" s="195"/>
      <c r="CL2" s="195"/>
      <c r="CM2" s="195"/>
      <c r="CN2" s="195"/>
      <c r="CO2" s="195"/>
      <c r="CP2" s="195"/>
      <c r="CQ2" s="195"/>
      <c r="CR2" s="195"/>
      <c r="CS2" s="195"/>
      <c r="CT2" s="195"/>
      <c r="CU2" s="195"/>
      <c r="CV2" s="195"/>
      <c r="CW2" s="195"/>
      <c r="CX2" s="195"/>
      <c r="CY2" s="195"/>
      <c r="CZ2" s="195"/>
      <c r="DA2" s="195"/>
      <c r="DB2" s="195"/>
      <c r="DC2" s="195"/>
      <c r="DD2" s="195"/>
      <c r="DE2" s="195"/>
      <c r="DF2" s="195"/>
      <c r="DG2" s="195"/>
      <c r="DH2" s="195"/>
      <c r="DI2" s="195"/>
      <c r="DJ2" s="195"/>
      <c r="DK2" s="195"/>
      <c r="DL2" s="195"/>
      <c r="DM2" s="195"/>
      <c r="DN2" s="195"/>
      <c r="DO2" s="195"/>
      <c r="DP2" s="195"/>
      <c r="DQ2" s="195"/>
      <c r="DR2" s="195"/>
      <c r="DS2" s="195"/>
      <c r="DT2" s="195"/>
      <c r="DU2" s="195"/>
      <c r="DV2" s="195"/>
      <c r="DW2" s="195"/>
      <c r="DX2" s="195"/>
      <c r="DY2" s="195"/>
      <c r="DZ2" s="195"/>
      <c r="EA2" s="195"/>
      <c r="EB2" s="195"/>
      <c r="EC2" s="195"/>
    </row>
    <row r="3" spans="2:143" ht="11.25" customHeight="1" x14ac:dyDescent="0.2">
      <c r="B3" s="686" t="s">
        <v>206</v>
      </c>
      <c r="C3" s="687"/>
      <c r="D3" s="687"/>
      <c r="E3" s="687"/>
      <c r="F3" s="687"/>
      <c r="G3" s="687"/>
      <c r="H3" s="687"/>
      <c r="I3" s="687"/>
      <c r="J3" s="687"/>
      <c r="K3" s="687"/>
      <c r="L3" s="687"/>
      <c r="M3" s="687"/>
      <c r="N3" s="687"/>
      <c r="O3" s="687"/>
      <c r="P3" s="687"/>
      <c r="Q3" s="687"/>
      <c r="R3" s="687"/>
      <c r="S3" s="687"/>
      <c r="T3" s="687"/>
      <c r="U3" s="687"/>
      <c r="V3" s="687"/>
      <c r="W3" s="687"/>
      <c r="X3" s="687"/>
      <c r="Y3" s="687"/>
      <c r="Z3" s="687"/>
      <c r="AA3" s="687"/>
      <c r="AB3" s="687"/>
      <c r="AC3" s="687"/>
      <c r="AD3" s="687"/>
      <c r="AE3" s="687"/>
      <c r="AF3" s="687"/>
      <c r="AG3" s="687"/>
      <c r="AH3" s="687"/>
      <c r="AI3" s="687"/>
      <c r="AJ3" s="687"/>
      <c r="AK3" s="687"/>
      <c r="AL3" s="687"/>
      <c r="AM3" s="687"/>
      <c r="AN3" s="687"/>
      <c r="AO3" s="687"/>
      <c r="AP3" s="686" t="s">
        <v>207</v>
      </c>
      <c r="AQ3" s="687"/>
      <c r="AR3" s="687"/>
      <c r="AS3" s="687"/>
      <c r="AT3" s="687"/>
      <c r="AU3" s="687"/>
      <c r="AV3" s="687"/>
      <c r="AW3" s="687"/>
      <c r="AX3" s="687"/>
      <c r="AY3" s="687"/>
      <c r="AZ3" s="687"/>
      <c r="BA3" s="687"/>
      <c r="BB3" s="687"/>
      <c r="BC3" s="687"/>
      <c r="BD3" s="687"/>
      <c r="BE3" s="687"/>
      <c r="BF3" s="687"/>
      <c r="BG3" s="687"/>
      <c r="BH3" s="687"/>
      <c r="BI3" s="687"/>
      <c r="BJ3" s="687"/>
      <c r="BK3" s="687"/>
      <c r="BL3" s="687"/>
      <c r="BM3" s="687"/>
      <c r="BN3" s="687"/>
      <c r="BO3" s="687"/>
      <c r="BP3" s="687"/>
      <c r="BQ3" s="687"/>
      <c r="BR3" s="687"/>
      <c r="BS3" s="687"/>
      <c r="BT3" s="687"/>
      <c r="BU3" s="687"/>
      <c r="BV3" s="687"/>
      <c r="BW3" s="687"/>
      <c r="BX3" s="687"/>
      <c r="BY3" s="687"/>
      <c r="BZ3" s="687"/>
      <c r="CA3" s="687"/>
      <c r="CB3" s="688"/>
      <c r="CD3" s="686" t="s">
        <v>208</v>
      </c>
      <c r="CE3" s="687"/>
      <c r="CF3" s="687"/>
      <c r="CG3" s="687"/>
      <c r="CH3" s="687"/>
      <c r="CI3" s="687"/>
      <c r="CJ3" s="687"/>
      <c r="CK3" s="687"/>
      <c r="CL3" s="687"/>
      <c r="CM3" s="687"/>
      <c r="CN3" s="687"/>
      <c r="CO3" s="687"/>
      <c r="CP3" s="687"/>
      <c r="CQ3" s="687"/>
      <c r="CR3" s="687"/>
      <c r="CS3" s="687"/>
      <c r="CT3" s="687"/>
      <c r="CU3" s="687"/>
      <c r="CV3" s="687"/>
      <c r="CW3" s="687"/>
      <c r="CX3" s="687"/>
      <c r="CY3" s="687"/>
      <c r="CZ3" s="687"/>
      <c r="DA3" s="687"/>
      <c r="DB3" s="687"/>
      <c r="DC3" s="687"/>
      <c r="DD3" s="687"/>
      <c r="DE3" s="687"/>
      <c r="DF3" s="687"/>
      <c r="DG3" s="687"/>
      <c r="DH3" s="687"/>
      <c r="DI3" s="687"/>
      <c r="DJ3" s="687"/>
      <c r="DK3" s="687"/>
      <c r="DL3" s="687"/>
      <c r="DM3" s="687"/>
      <c r="DN3" s="687"/>
      <c r="DO3" s="687"/>
      <c r="DP3" s="687"/>
      <c r="DQ3" s="687"/>
      <c r="DR3" s="687"/>
      <c r="DS3" s="687"/>
      <c r="DT3" s="687"/>
      <c r="DU3" s="687"/>
      <c r="DV3" s="687"/>
      <c r="DW3" s="687"/>
      <c r="DX3" s="687"/>
      <c r="DY3" s="687"/>
      <c r="DZ3" s="687"/>
      <c r="EA3" s="687"/>
      <c r="EB3" s="687"/>
      <c r="EC3" s="688"/>
    </row>
    <row r="4" spans="2:143" ht="11.25" customHeight="1" x14ac:dyDescent="0.2">
      <c r="B4" s="686" t="s">
        <v>1</v>
      </c>
      <c r="C4" s="687"/>
      <c r="D4" s="687"/>
      <c r="E4" s="687"/>
      <c r="F4" s="687"/>
      <c r="G4" s="687"/>
      <c r="H4" s="687"/>
      <c r="I4" s="687"/>
      <c r="J4" s="687"/>
      <c r="K4" s="687"/>
      <c r="L4" s="687"/>
      <c r="M4" s="687"/>
      <c r="N4" s="687"/>
      <c r="O4" s="687"/>
      <c r="P4" s="687"/>
      <c r="Q4" s="688"/>
      <c r="R4" s="686" t="s">
        <v>209</v>
      </c>
      <c r="S4" s="687"/>
      <c r="T4" s="687"/>
      <c r="U4" s="687"/>
      <c r="V4" s="687"/>
      <c r="W4" s="687"/>
      <c r="X4" s="687"/>
      <c r="Y4" s="688"/>
      <c r="Z4" s="686" t="s">
        <v>210</v>
      </c>
      <c r="AA4" s="687"/>
      <c r="AB4" s="687"/>
      <c r="AC4" s="688"/>
      <c r="AD4" s="686" t="s">
        <v>211</v>
      </c>
      <c r="AE4" s="687"/>
      <c r="AF4" s="687"/>
      <c r="AG4" s="687"/>
      <c r="AH4" s="687"/>
      <c r="AI4" s="687"/>
      <c r="AJ4" s="687"/>
      <c r="AK4" s="688"/>
      <c r="AL4" s="686" t="s">
        <v>210</v>
      </c>
      <c r="AM4" s="687"/>
      <c r="AN4" s="687"/>
      <c r="AO4" s="688"/>
      <c r="AP4" s="733" t="s">
        <v>212</v>
      </c>
      <c r="AQ4" s="733"/>
      <c r="AR4" s="733"/>
      <c r="AS4" s="733"/>
      <c r="AT4" s="733"/>
      <c r="AU4" s="733"/>
      <c r="AV4" s="733"/>
      <c r="AW4" s="733"/>
      <c r="AX4" s="733"/>
      <c r="AY4" s="733"/>
      <c r="AZ4" s="733"/>
      <c r="BA4" s="733"/>
      <c r="BB4" s="733"/>
      <c r="BC4" s="733"/>
      <c r="BD4" s="733"/>
      <c r="BE4" s="733"/>
      <c r="BF4" s="733"/>
      <c r="BG4" s="733" t="s">
        <v>213</v>
      </c>
      <c r="BH4" s="733"/>
      <c r="BI4" s="733"/>
      <c r="BJ4" s="733"/>
      <c r="BK4" s="733"/>
      <c r="BL4" s="733"/>
      <c r="BM4" s="733"/>
      <c r="BN4" s="733"/>
      <c r="BO4" s="733" t="s">
        <v>210</v>
      </c>
      <c r="BP4" s="733"/>
      <c r="BQ4" s="733"/>
      <c r="BR4" s="733"/>
      <c r="BS4" s="733" t="s">
        <v>214</v>
      </c>
      <c r="BT4" s="733"/>
      <c r="BU4" s="733"/>
      <c r="BV4" s="733"/>
      <c r="BW4" s="733"/>
      <c r="BX4" s="733"/>
      <c r="BY4" s="733"/>
      <c r="BZ4" s="733"/>
      <c r="CA4" s="733"/>
      <c r="CB4" s="733"/>
      <c r="CD4" s="686" t="s">
        <v>215</v>
      </c>
      <c r="CE4" s="687"/>
      <c r="CF4" s="687"/>
      <c r="CG4" s="687"/>
      <c r="CH4" s="687"/>
      <c r="CI4" s="687"/>
      <c r="CJ4" s="687"/>
      <c r="CK4" s="687"/>
      <c r="CL4" s="687"/>
      <c r="CM4" s="687"/>
      <c r="CN4" s="687"/>
      <c r="CO4" s="687"/>
      <c r="CP4" s="687"/>
      <c r="CQ4" s="687"/>
      <c r="CR4" s="687"/>
      <c r="CS4" s="687"/>
      <c r="CT4" s="687"/>
      <c r="CU4" s="687"/>
      <c r="CV4" s="687"/>
      <c r="CW4" s="687"/>
      <c r="CX4" s="687"/>
      <c r="CY4" s="687"/>
      <c r="CZ4" s="687"/>
      <c r="DA4" s="687"/>
      <c r="DB4" s="687"/>
      <c r="DC4" s="687"/>
      <c r="DD4" s="687"/>
      <c r="DE4" s="687"/>
      <c r="DF4" s="687"/>
      <c r="DG4" s="687"/>
      <c r="DH4" s="687"/>
      <c r="DI4" s="687"/>
      <c r="DJ4" s="687"/>
      <c r="DK4" s="687"/>
      <c r="DL4" s="687"/>
      <c r="DM4" s="687"/>
      <c r="DN4" s="687"/>
      <c r="DO4" s="687"/>
      <c r="DP4" s="687"/>
      <c r="DQ4" s="687"/>
      <c r="DR4" s="687"/>
      <c r="DS4" s="687"/>
      <c r="DT4" s="687"/>
      <c r="DU4" s="687"/>
      <c r="DV4" s="687"/>
      <c r="DW4" s="687"/>
      <c r="DX4" s="687"/>
      <c r="DY4" s="687"/>
      <c r="DZ4" s="687"/>
      <c r="EA4" s="687"/>
      <c r="EB4" s="687"/>
      <c r="EC4" s="688"/>
    </row>
    <row r="5" spans="2:143" ht="11.25" customHeight="1" x14ac:dyDescent="0.2">
      <c r="B5" s="692" t="s">
        <v>216</v>
      </c>
      <c r="C5" s="693"/>
      <c r="D5" s="693"/>
      <c r="E5" s="693"/>
      <c r="F5" s="693"/>
      <c r="G5" s="693"/>
      <c r="H5" s="693"/>
      <c r="I5" s="693"/>
      <c r="J5" s="693"/>
      <c r="K5" s="693"/>
      <c r="L5" s="693"/>
      <c r="M5" s="693"/>
      <c r="N5" s="693"/>
      <c r="O5" s="693"/>
      <c r="P5" s="693"/>
      <c r="Q5" s="694"/>
      <c r="R5" s="689">
        <v>16120320</v>
      </c>
      <c r="S5" s="690"/>
      <c r="T5" s="690"/>
      <c r="U5" s="690"/>
      <c r="V5" s="690"/>
      <c r="W5" s="690"/>
      <c r="X5" s="690"/>
      <c r="Y5" s="715"/>
      <c r="Z5" s="728">
        <v>41.4</v>
      </c>
      <c r="AA5" s="728"/>
      <c r="AB5" s="728"/>
      <c r="AC5" s="728"/>
      <c r="AD5" s="729">
        <v>14800288</v>
      </c>
      <c r="AE5" s="729"/>
      <c r="AF5" s="729"/>
      <c r="AG5" s="729"/>
      <c r="AH5" s="729"/>
      <c r="AI5" s="729"/>
      <c r="AJ5" s="729"/>
      <c r="AK5" s="729"/>
      <c r="AL5" s="716">
        <v>80.3</v>
      </c>
      <c r="AM5" s="698"/>
      <c r="AN5" s="698"/>
      <c r="AO5" s="717"/>
      <c r="AP5" s="692" t="s">
        <v>217</v>
      </c>
      <c r="AQ5" s="693"/>
      <c r="AR5" s="693"/>
      <c r="AS5" s="693"/>
      <c r="AT5" s="693"/>
      <c r="AU5" s="693"/>
      <c r="AV5" s="693"/>
      <c r="AW5" s="693"/>
      <c r="AX5" s="693"/>
      <c r="AY5" s="693"/>
      <c r="AZ5" s="693"/>
      <c r="BA5" s="693"/>
      <c r="BB5" s="693"/>
      <c r="BC5" s="693"/>
      <c r="BD5" s="693"/>
      <c r="BE5" s="693"/>
      <c r="BF5" s="694"/>
      <c r="BG5" s="634">
        <v>14800288</v>
      </c>
      <c r="BH5" s="635"/>
      <c r="BI5" s="635"/>
      <c r="BJ5" s="635"/>
      <c r="BK5" s="635"/>
      <c r="BL5" s="635"/>
      <c r="BM5" s="635"/>
      <c r="BN5" s="636"/>
      <c r="BO5" s="672">
        <v>91.8</v>
      </c>
      <c r="BP5" s="672"/>
      <c r="BQ5" s="672"/>
      <c r="BR5" s="672"/>
      <c r="BS5" s="673">
        <v>78601</v>
      </c>
      <c r="BT5" s="673"/>
      <c r="BU5" s="673"/>
      <c r="BV5" s="673"/>
      <c r="BW5" s="673"/>
      <c r="BX5" s="673"/>
      <c r="BY5" s="673"/>
      <c r="BZ5" s="673"/>
      <c r="CA5" s="673"/>
      <c r="CB5" s="713"/>
      <c r="CD5" s="686" t="s">
        <v>212</v>
      </c>
      <c r="CE5" s="687"/>
      <c r="CF5" s="687"/>
      <c r="CG5" s="687"/>
      <c r="CH5" s="687"/>
      <c r="CI5" s="687"/>
      <c r="CJ5" s="687"/>
      <c r="CK5" s="687"/>
      <c r="CL5" s="687"/>
      <c r="CM5" s="687"/>
      <c r="CN5" s="687"/>
      <c r="CO5" s="687"/>
      <c r="CP5" s="687"/>
      <c r="CQ5" s="688"/>
      <c r="CR5" s="686" t="s">
        <v>218</v>
      </c>
      <c r="CS5" s="687"/>
      <c r="CT5" s="687"/>
      <c r="CU5" s="687"/>
      <c r="CV5" s="687"/>
      <c r="CW5" s="687"/>
      <c r="CX5" s="687"/>
      <c r="CY5" s="688"/>
      <c r="CZ5" s="686" t="s">
        <v>210</v>
      </c>
      <c r="DA5" s="687"/>
      <c r="DB5" s="687"/>
      <c r="DC5" s="688"/>
      <c r="DD5" s="686" t="s">
        <v>219</v>
      </c>
      <c r="DE5" s="687"/>
      <c r="DF5" s="687"/>
      <c r="DG5" s="687"/>
      <c r="DH5" s="687"/>
      <c r="DI5" s="687"/>
      <c r="DJ5" s="687"/>
      <c r="DK5" s="687"/>
      <c r="DL5" s="687"/>
      <c r="DM5" s="687"/>
      <c r="DN5" s="687"/>
      <c r="DO5" s="687"/>
      <c r="DP5" s="688"/>
      <c r="DQ5" s="686" t="s">
        <v>220</v>
      </c>
      <c r="DR5" s="687"/>
      <c r="DS5" s="687"/>
      <c r="DT5" s="687"/>
      <c r="DU5" s="687"/>
      <c r="DV5" s="687"/>
      <c r="DW5" s="687"/>
      <c r="DX5" s="687"/>
      <c r="DY5" s="687"/>
      <c r="DZ5" s="687"/>
      <c r="EA5" s="687"/>
      <c r="EB5" s="687"/>
      <c r="EC5" s="688"/>
    </row>
    <row r="6" spans="2:143" ht="11.25" customHeight="1" x14ac:dyDescent="0.2">
      <c r="B6" s="631" t="s">
        <v>221</v>
      </c>
      <c r="C6" s="632"/>
      <c r="D6" s="632"/>
      <c r="E6" s="632"/>
      <c r="F6" s="632"/>
      <c r="G6" s="632"/>
      <c r="H6" s="632"/>
      <c r="I6" s="632"/>
      <c r="J6" s="632"/>
      <c r="K6" s="632"/>
      <c r="L6" s="632"/>
      <c r="M6" s="632"/>
      <c r="N6" s="632"/>
      <c r="O6" s="632"/>
      <c r="P6" s="632"/>
      <c r="Q6" s="633"/>
      <c r="R6" s="634">
        <v>125416</v>
      </c>
      <c r="S6" s="635"/>
      <c r="T6" s="635"/>
      <c r="U6" s="635"/>
      <c r="V6" s="635"/>
      <c r="W6" s="635"/>
      <c r="X6" s="635"/>
      <c r="Y6" s="636"/>
      <c r="Z6" s="672">
        <v>0.3</v>
      </c>
      <c r="AA6" s="672"/>
      <c r="AB6" s="672"/>
      <c r="AC6" s="672"/>
      <c r="AD6" s="673">
        <v>125416</v>
      </c>
      <c r="AE6" s="673"/>
      <c r="AF6" s="673"/>
      <c r="AG6" s="673"/>
      <c r="AH6" s="673"/>
      <c r="AI6" s="673"/>
      <c r="AJ6" s="673"/>
      <c r="AK6" s="673"/>
      <c r="AL6" s="637">
        <v>0.7</v>
      </c>
      <c r="AM6" s="638"/>
      <c r="AN6" s="638"/>
      <c r="AO6" s="674"/>
      <c r="AP6" s="631" t="s">
        <v>222</v>
      </c>
      <c r="AQ6" s="632"/>
      <c r="AR6" s="632"/>
      <c r="AS6" s="632"/>
      <c r="AT6" s="632"/>
      <c r="AU6" s="632"/>
      <c r="AV6" s="632"/>
      <c r="AW6" s="632"/>
      <c r="AX6" s="632"/>
      <c r="AY6" s="632"/>
      <c r="AZ6" s="632"/>
      <c r="BA6" s="632"/>
      <c r="BB6" s="632"/>
      <c r="BC6" s="632"/>
      <c r="BD6" s="632"/>
      <c r="BE6" s="632"/>
      <c r="BF6" s="633"/>
      <c r="BG6" s="634">
        <v>14800288</v>
      </c>
      <c r="BH6" s="635"/>
      <c r="BI6" s="635"/>
      <c r="BJ6" s="635"/>
      <c r="BK6" s="635"/>
      <c r="BL6" s="635"/>
      <c r="BM6" s="635"/>
      <c r="BN6" s="636"/>
      <c r="BO6" s="672">
        <v>91.8</v>
      </c>
      <c r="BP6" s="672"/>
      <c r="BQ6" s="672"/>
      <c r="BR6" s="672"/>
      <c r="BS6" s="673">
        <v>78601</v>
      </c>
      <c r="BT6" s="673"/>
      <c r="BU6" s="673"/>
      <c r="BV6" s="673"/>
      <c r="BW6" s="673"/>
      <c r="BX6" s="673"/>
      <c r="BY6" s="673"/>
      <c r="BZ6" s="673"/>
      <c r="CA6" s="673"/>
      <c r="CB6" s="713"/>
      <c r="CD6" s="692" t="s">
        <v>223</v>
      </c>
      <c r="CE6" s="693"/>
      <c r="CF6" s="693"/>
      <c r="CG6" s="693"/>
      <c r="CH6" s="693"/>
      <c r="CI6" s="693"/>
      <c r="CJ6" s="693"/>
      <c r="CK6" s="693"/>
      <c r="CL6" s="693"/>
      <c r="CM6" s="693"/>
      <c r="CN6" s="693"/>
      <c r="CO6" s="693"/>
      <c r="CP6" s="693"/>
      <c r="CQ6" s="694"/>
      <c r="CR6" s="634">
        <v>314532</v>
      </c>
      <c r="CS6" s="635"/>
      <c r="CT6" s="635"/>
      <c r="CU6" s="635"/>
      <c r="CV6" s="635"/>
      <c r="CW6" s="635"/>
      <c r="CX6" s="635"/>
      <c r="CY6" s="636"/>
      <c r="CZ6" s="716">
        <v>0.8</v>
      </c>
      <c r="DA6" s="698"/>
      <c r="DB6" s="698"/>
      <c r="DC6" s="718"/>
      <c r="DD6" s="640" t="s">
        <v>122</v>
      </c>
      <c r="DE6" s="635"/>
      <c r="DF6" s="635"/>
      <c r="DG6" s="635"/>
      <c r="DH6" s="635"/>
      <c r="DI6" s="635"/>
      <c r="DJ6" s="635"/>
      <c r="DK6" s="635"/>
      <c r="DL6" s="635"/>
      <c r="DM6" s="635"/>
      <c r="DN6" s="635"/>
      <c r="DO6" s="635"/>
      <c r="DP6" s="636"/>
      <c r="DQ6" s="640">
        <v>314493</v>
      </c>
      <c r="DR6" s="635"/>
      <c r="DS6" s="635"/>
      <c r="DT6" s="635"/>
      <c r="DU6" s="635"/>
      <c r="DV6" s="635"/>
      <c r="DW6" s="635"/>
      <c r="DX6" s="635"/>
      <c r="DY6" s="635"/>
      <c r="DZ6" s="635"/>
      <c r="EA6" s="635"/>
      <c r="EB6" s="635"/>
      <c r="EC6" s="671"/>
    </row>
    <row r="7" spans="2:143" ht="11.25" customHeight="1" x14ac:dyDescent="0.2">
      <c r="B7" s="631" t="s">
        <v>224</v>
      </c>
      <c r="C7" s="632"/>
      <c r="D7" s="632"/>
      <c r="E7" s="632"/>
      <c r="F7" s="632"/>
      <c r="G7" s="632"/>
      <c r="H7" s="632"/>
      <c r="I7" s="632"/>
      <c r="J7" s="632"/>
      <c r="K7" s="632"/>
      <c r="L7" s="632"/>
      <c r="M7" s="632"/>
      <c r="N7" s="632"/>
      <c r="O7" s="632"/>
      <c r="P7" s="632"/>
      <c r="Q7" s="633"/>
      <c r="R7" s="634">
        <v>42338</v>
      </c>
      <c r="S7" s="635"/>
      <c r="T7" s="635"/>
      <c r="U7" s="635"/>
      <c r="V7" s="635"/>
      <c r="W7" s="635"/>
      <c r="X7" s="635"/>
      <c r="Y7" s="636"/>
      <c r="Z7" s="672">
        <v>0.1</v>
      </c>
      <c r="AA7" s="672"/>
      <c r="AB7" s="672"/>
      <c r="AC7" s="672"/>
      <c r="AD7" s="673">
        <v>42338</v>
      </c>
      <c r="AE7" s="673"/>
      <c r="AF7" s="673"/>
      <c r="AG7" s="673"/>
      <c r="AH7" s="673"/>
      <c r="AI7" s="673"/>
      <c r="AJ7" s="673"/>
      <c r="AK7" s="673"/>
      <c r="AL7" s="637">
        <v>0.2</v>
      </c>
      <c r="AM7" s="638"/>
      <c r="AN7" s="638"/>
      <c r="AO7" s="674"/>
      <c r="AP7" s="631" t="s">
        <v>225</v>
      </c>
      <c r="AQ7" s="632"/>
      <c r="AR7" s="632"/>
      <c r="AS7" s="632"/>
      <c r="AT7" s="632"/>
      <c r="AU7" s="632"/>
      <c r="AV7" s="632"/>
      <c r="AW7" s="632"/>
      <c r="AX7" s="632"/>
      <c r="AY7" s="632"/>
      <c r="AZ7" s="632"/>
      <c r="BA7" s="632"/>
      <c r="BB7" s="632"/>
      <c r="BC7" s="632"/>
      <c r="BD7" s="632"/>
      <c r="BE7" s="632"/>
      <c r="BF7" s="633"/>
      <c r="BG7" s="634">
        <v>8234467</v>
      </c>
      <c r="BH7" s="635"/>
      <c r="BI7" s="635"/>
      <c r="BJ7" s="635"/>
      <c r="BK7" s="635"/>
      <c r="BL7" s="635"/>
      <c r="BM7" s="635"/>
      <c r="BN7" s="636"/>
      <c r="BO7" s="672">
        <v>51.1</v>
      </c>
      <c r="BP7" s="672"/>
      <c r="BQ7" s="672"/>
      <c r="BR7" s="672"/>
      <c r="BS7" s="673">
        <v>78601</v>
      </c>
      <c r="BT7" s="673"/>
      <c r="BU7" s="673"/>
      <c r="BV7" s="673"/>
      <c r="BW7" s="673"/>
      <c r="BX7" s="673"/>
      <c r="BY7" s="673"/>
      <c r="BZ7" s="673"/>
      <c r="CA7" s="673"/>
      <c r="CB7" s="713"/>
      <c r="CD7" s="631" t="s">
        <v>226</v>
      </c>
      <c r="CE7" s="632"/>
      <c r="CF7" s="632"/>
      <c r="CG7" s="632"/>
      <c r="CH7" s="632"/>
      <c r="CI7" s="632"/>
      <c r="CJ7" s="632"/>
      <c r="CK7" s="632"/>
      <c r="CL7" s="632"/>
      <c r="CM7" s="632"/>
      <c r="CN7" s="632"/>
      <c r="CO7" s="632"/>
      <c r="CP7" s="632"/>
      <c r="CQ7" s="633"/>
      <c r="CR7" s="634">
        <v>3474376</v>
      </c>
      <c r="CS7" s="635"/>
      <c r="CT7" s="635"/>
      <c r="CU7" s="635"/>
      <c r="CV7" s="635"/>
      <c r="CW7" s="635"/>
      <c r="CX7" s="635"/>
      <c r="CY7" s="636"/>
      <c r="CZ7" s="672">
        <v>9</v>
      </c>
      <c r="DA7" s="672"/>
      <c r="DB7" s="672"/>
      <c r="DC7" s="672"/>
      <c r="DD7" s="640">
        <v>89642</v>
      </c>
      <c r="DE7" s="635"/>
      <c r="DF7" s="635"/>
      <c r="DG7" s="635"/>
      <c r="DH7" s="635"/>
      <c r="DI7" s="635"/>
      <c r="DJ7" s="635"/>
      <c r="DK7" s="635"/>
      <c r="DL7" s="635"/>
      <c r="DM7" s="635"/>
      <c r="DN7" s="635"/>
      <c r="DO7" s="635"/>
      <c r="DP7" s="636"/>
      <c r="DQ7" s="640">
        <v>2780536</v>
      </c>
      <c r="DR7" s="635"/>
      <c r="DS7" s="635"/>
      <c r="DT7" s="635"/>
      <c r="DU7" s="635"/>
      <c r="DV7" s="635"/>
      <c r="DW7" s="635"/>
      <c r="DX7" s="635"/>
      <c r="DY7" s="635"/>
      <c r="DZ7" s="635"/>
      <c r="EA7" s="635"/>
      <c r="EB7" s="635"/>
      <c r="EC7" s="671"/>
    </row>
    <row r="8" spans="2:143" ht="11.25" customHeight="1" x14ac:dyDescent="0.2">
      <c r="B8" s="631" t="s">
        <v>227</v>
      </c>
      <c r="C8" s="632"/>
      <c r="D8" s="632"/>
      <c r="E8" s="632"/>
      <c r="F8" s="632"/>
      <c r="G8" s="632"/>
      <c r="H8" s="632"/>
      <c r="I8" s="632"/>
      <c r="J8" s="632"/>
      <c r="K8" s="632"/>
      <c r="L8" s="632"/>
      <c r="M8" s="632"/>
      <c r="N8" s="632"/>
      <c r="O8" s="632"/>
      <c r="P8" s="632"/>
      <c r="Q8" s="633"/>
      <c r="R8" s="634">
        <v>217970</v>
      </c>
      <c r="S8" s="635"/>
      <c r="T8" s="635"/>
      <c r="U8" s="635"/>
      <c r="V8" s="635"/>
      <c r="W8" s="635"/>
      <c r="X8" s="635"/>
      <c r="Y8" s="636"/>
      <c r="Z8" s="672">
        <v>0.6</v>
      </c>
      <c r="AA8" s="672"/>
      <c r="AB8" s="672"/>
      <c r="AC8" s="672"/>
      <c r="AD8" s="673">
        <v>217970</v>
      </c>
      <c r="AE8" s="673"/>
      <c r="AF8" s="673"/>
      <c r="AG8" s="673"/>
      <c r="AH8" s="673"/>
      <c r="AI8" s="673"/>
      <c r="AJ8" s="673"/>
      <c r="AK8" s="673"/>
      <c r="AL8" s="637">
        <v>1.2</v>
      </c>
      <c r="AM8" s="638"/>
      <c r="AN8" s="638"/>
      <c r="AO8" s="674"/>
      <c r="AP8" s="631" t="s">
        <v>228</v>
      </c>
      <c r="AQ8" s="632"/>
      <c r="AR8" s="632"/>
      <c r="AS8" s="632"/>
      <c r="AT8" s="632"/>
      <c r="AU8" s="632"/>
      <c r="AV8" s="632"/>
      <c r="AW8" s="632"/>
      <c r="AX8" s="632"/>
      <c r="AY8" s="632"/>
      <c r="AZ8" s="632"/>
      <c r="BA8" s="632"/>
      <c r="BB8" s="632"/>
      <c r="BC8" s="632"/>
      <c r="BD8" s="632"/>
      <c r="BE8" s="632"/>
      <c r="BF8" s="633"/>
      <c r="BG8" s="634">
        <v>127695</v>
      </c>
      <c r="BH8" s="635"/>
      <c r="BI8" s="635"/>
      <c r="BJ8" s="635"/>
      <c r="BK8" s="635"/>
      <c r="BL8" s="635"/>
      <c r="BM8" s="635"/>
      <c r="BN8" s="636"/>
      <c r="BO8" s="672">
        <v>0.8</v>
      </c>
      <c r="BP8" s="672"/>
      <c r="BQ8" s="672"/>
      <c r="BR8" s="672"/>
      <c r="BS8" s="673" t="s">
        <v>122</v>
      </c>
      <c r="BT8" s="673"/>
      <c r="BU8" s="673"/>
      <c r="BV8" s="673"/>
      <c r="BW8" s="673"/>
      <c r="BX8" s="673"/>
      <c r="BY8" s="673"/>
      <c r="BZ8" s="673"/>
      <c r="CA8" s="673"/>
      <c r="CB8" s="713"/>
      <c r="CD8" s="631" t="s">
        <v>229</v>
      </c>
      <c r="CE8" s="632"/>
      <c r="CF8" s="632"/>
      <c r="CG8" s="632"/>
      <c r="CH8" s="632"/>
      <c r="CI8" s="632"/>
      <c r="CJ8" s="632"/>
      <c r="CK8" s="632"/>
      <c r="CL8" s="632"/>
      <c r="CM8" s="632"/>
      <c r="CN8" s="632"/>
      <c r="CO8" s="632"/>
      <c r="CP8" s="632"/>
      <c r="CQ8" s="633"/>
      <c r="CR8" s="634">
        <v>20084077</v>
      </c>
      <c r="CS8" s="635"/>
      <c r="CT8" s="635"/>
      <c r="CU8" s="635"/>
      <c r="CV8" s="635"/>
      <c r="CW8" s="635"/>
      <c r="CX8" s="635"/>
      <c r="CY8" s="636"/>
      <c r="CZ8" s="672">
        <v>52.2</v>
      </c>
      <c r="DA8" s="672"/>
      <c r="DB8" s="672"/>
      <c r="DC8" s="672"/>
      <c r="DD8" s="640">
        <v>402583</v>
      </c>
      <c r="DE8" s="635"/>
      <c r="DF8" s="635"/>
      <c r="DG8" s="635"/>
      <c r="DH8" s="635"/>
      <c r="DI8" s="635"/>
      <c r="DJ8" s="635"/>
      <c r="DK8" s="635"/>
      <c r="DL8" s="635"/>
      <c r="DM8" s="635"/>
      <c r="DN8" s="635"/>
      <c r="DO8" s="635"/>
      <c r="DP8" s="636"/>
      <c r="DQ8" s="640">
        <v>9908287</v>
      </c>
      <c r="DR8" s="635"/>
      <c r="DS8" s="635"/>
      <c r="DT8" s="635"/>
      <c r="DU8" s="635"/>
      <c r="DV8" s="635"/>
      <c r="DW8" s="635"/>
      <c r="DX8" s="635"/>
      <c r="DY8" s="635"/>
      <c r="DZ8" s="635"/>
      <c r="EA8" s="635"/>
      <c r="EB8" s="635"/>
      <c r="EC8" s="671"/>
    </row>
    <row r="9" spans="2:143" ht="11.25" customHeight="1" x14ac:dyDescent="0.2">
      <c r="B9" s="631" t="s">
        <v>230</v>
      </c>
      <c r="C9" s="632"/>
      <c r="D9" s="632"/>
      <c r="E9" s="632"/>
      <c r="F9" s="632"/>
      <c r="G9" s="632"/>
      <c r="H9" s="632"/>
      <c r="I9" s="632"/>
      <c r="J9" s="632"/>
      <c r="K9" s="632"/>
      <c r="L9" s="632"/>
      <c r="M9" s="632"/>
      <c r="N9" s="632"/>
      <c r="O9" s="632"/>
      <c r="P9" s="632"/>
      <c r="Q9" s="633"/>
      <c r="R9" s="634">
        <v>317930</v>
      </c>
      <c r="S9" s="635"/>
      <c r="T9" s="635"/>
      <c r="U9" s="635"/>
      <c r="V9" s="635"/>
      <c r="W9" s="635"/>
      <c r="X9" s="635"/>
      <c r="Y9" s="636"/>
      <c r="Z9" s="672">
        <v>0.8</v>
      </c>
      <c r="AA9" s="672"/>
      <c r="AB9" s="672"/>
      <c r="AC9" s="672"/>
      <c r="AD9" s="673">
        <v>317930</v>
      </c>
      <c r="AE9" s="673"/>
      <c r="AF9" s="673"/>
      <c r="AG9" s="673"/>
      <c r="AH9" s="673"/>
      <c r="AI9" s="673"/>
      <c r="AJ9" s="673"/>
      <c r="AK9" s="673"/>
      <c r="AL9" s="637">
        <v>1.7</v>
      </c>
      <c r="AM9" s="638"/>
      <c r="AN9" s="638"/>
      <c r="AO9" s="674"/>
      <c r="AP9" s="631" t="s">
        <v>231</v>
      </c>
      <c r="AQ9" s="632"/>
      <c r="AR9" s="632"/>
      <c r="AS9" s="632"/>
      <c r="AT9" s="632"/>
      <c r="AU9" s="632"/>
      <c r="AV9" s="632"/>
      <c r="AW9" s="632"/>
      <c r="AX9" s="632"/>
      <c r="AY9" s="632"/>
      <c r="AZ9" s="632"/>
      <c r="BA9" s="632"/>
      <c r="BB9" s="632"/>
      <c r="BC9" s="632"/>
      <c r="BD9" s="632"/>
      <c r="BE9" s="632"/>
      <c r="BF9" s="633"/>
      <c r="BG9" s="634">
        <v>7375706</v>
      </c>
      <c r="BH9" s="635"/>
      <c r="BI9" s="635"/>
      <c r="BJ9" s="635"/>
      <c r="BK9" s="635"/>
      <c r="BL9" s="635"/>
      <c r="BM9" s="635"/>
      <c r="BN9" s="636"/>
      <c r="BO9" s="672">
        <v>45.8</v>
      </c>
      <c r="BP9" s="672"/>
      <c r="BQ9" s="672"/>
      <c r="BR9" s="672"/>
      <c r="BS9" s="673" t="s">
        <v>122</v>
      </c>
      <c r="BT9" s="673"/>
      <c r="BU9" s="673"/>
      <c r="BV9" s="673"/>
      <c r="BW9" s="673"/>
      <c r="BX9" s="673"/>
      <c r="BY9" s="673"/>
      <c r="BZ9" s="673"/>
      <c r="CA9" s="673"/>
      <c r="CB9" s="713"/>
      <c r="CD9" s="631" t="s">
        <v>232</v>
      </c>
      <c r="CE9" s="632"/>
      <c r="CF9" s="632"/>
      <c r="CG9" s="632"/>
      <c r="CH9" s="632"/>
      <c r="CI9" s="632"/>
      <c r="CJ9" s="632"/>
      <c r="CK9" s="632"/>
      <c r="CL9" s="632"/>
      <c r="CM9" s="632"/>
      <c r="CN9" s="632"/>
      <c r="CO9" s="632"/>
      <c r="CP9" s="632"/>
      <c r="CQ9" s="633"/>
      <c r="CR9" s="634">
        <v>2356761</v>
      </c>
      <c r="CS9" s="635"/>
      <c r="CT9" s="635"/>
      <c r="CU9" s="635"/>
      <c r="CV9" s="635"/>
      <c r="CW9" s="635"/>
      <c r="CX9" s="635"/>
      <c r="CY9" s="636"/>
      <c r="CZ9" s="672">
        <v>6.1</v>
      </c>
      <c r="DA9" s="672"/>
      <c r="DB9" s="672"/>
      <c r="DC9" s="672"/>
      <c r="DD9" s="640">
        <v>1646</v>
      </c>
      <c r="DE9" s="635"/>
      <c r="DF9" s="635"/>
      <c r="DG9" s="635"/>
      <c r="DH9" s="635"/>
      <c r="DI9" s="635"/>
      <c r="DJ9" s="635"/>
      <c r="DK9" s="635"/>
      <c r="DL9" s="635"/>
      <c r="DM9" s="635"/>
      <c r="DN9" s="635"/>
      <c r="DO9" s="635"/>
      <c r="DP9" s="636"/>
      <c r="DQ9" s="640">
        <v>1566642</v>
      </c>
      <c r="DR9" s="635"/>
      <c r="DS9" s="635"/>
      <c r="DT9" s="635"/>
      <c r="DU9" s="635"/>
      <c r="DV9" s="635"/>
      <c r="DW9" s="635"/>
      <c r="DX9" s="635"/>
      <c r="DY9" s="635"/>
      <c r="DZ9" s="635"/>
      <c r="EA9" s="635"/>
      <c r="EB9" s="635"/>
      <c r="EC9" s="671"/>
    </row>
    <row r="10" spans="2:143" ht="11.25" customHeight="1" x14ac:dyDescent="0.2">
      <c r="B10" s="631" t="s">
        <v>233</v>
      </c>
      <c r="C10" s="632"/>
      <c r="D10" s="632"/>
      <c r="E10" s="632"/>
      <c r="F10" s="632"/>
      <c r="G10" s="632"/>
      <c r="H10" s="632"/>
      <c r="I10" s="632"/>
      <c r="J10" s="632"/>
      <c r="K10" s="632"/>
      <c r="L10" s="632"/>
      <c r="M10" s="632"/>
      <c r="N10" s="632"/>
      <c r="O10" s="632"/>
      <c r="P10" s="632"/>
      <c r="Q10" s="633"/>
      <c r="R10" s="634" t="s">
        <v>122</v>
      </c>
      <c r="S10" s="635"/>
      <c r="T10" s="635"/>
      <c r="U10" s="635"/>
      <c r="V10" s="635"/>
      <c r="W10" s="635"/>
      <c r="X10" s="635"/>
      <c r="Y10" s="636"/>
      <c r="Z10" s="672" t="s">
        <v>122</v>
      </c>
      <c r="AA10" s="672"/>
      <c r="AB10" s="672"/>
      <c r="AC10" s="672"/>
      <c r="AD10" s="673" t="s">
        <v>122</v>
      </c>
      <c r="AE10" s="673"/>
      <c r="AF10" s="673"/>
      <c r="AG10" s="673"/>
      <c r="AH10" s="673"/>
      <c r="AI10" s="673"/>
      <c r="AJ10" s="673"/>
      <c r="AK10" s="673"/>
      <c r="AL10" s="637" t="s">
        <v>122</v>
      </c>
      <c r="AM10" s="638"/>
      <c r="AN10" s="638"/>
      <c r="AO10" s="674"/>
      <c r="AP10" s="631" t="s">
        <v>234</v>
      </c>
      <c r="AQ10" s="632"/>
      <c r="AR10" s="632"/>
      <c r="AS10" s="632"/>
      <c r="AT10" s="632"/>
      <c r="AU10" s="632"/>
      <c r="AV10" s="632"/>
      <c r="AW10" s="632"/>
      <c r="AX10" s="632"/>
      <c r="AY10" s="632"/>
      <c r="AZ10" s="632"/>
      <c r="BA10" s="632"/>
      <c r="BB10" s="632"/>
      <c r="BC10" s="632"/>
      <c r="BD10" s="632"/>
      <c r="BE10" s="632"/>
      <c r="BF10" s="633"/>
      <c r="BG10" s="634">
        <v>251952</v>
      </c>
      <c r="BH10" s="635"/>
      <c r="BI10" s="635"/>
      <c r="BJ10" s="635"/>
      <c r="BK10" s="635"/>
      <c r="BL10" s="635"/>
      <c r="BM10" s="635"/>
      <c r="BN10" s="636"/>
      <c r="BO10" s="672">
        <v>1.6</v>
      </c>
      <c r="BP10" s="672"/>
      <c r="BQ10" s="672"/>
      <c r="BR10" s="672"/>
      <c r="BS10" s="673" t="s">
        <v>122</v>
      </c>
      <c r="BT10" s="673"/>
      <c r="BU10" s="673"/>
      <c r="BV10" s="673"/>
      <c r="BW10" s="673"/>
      <c r="BX10" s="673"/>
      <c r="BY10" s="673"/>
      <c r="BZ10" s="673"/>
      <c r="CA10" s="673"/>
      <c r="CB10" s="713"/>
      <c r="CD10" s="631" t="s">
        <v>235</v>
      </c>
      <c r="CE10" s="632"/>
      <c r="CF10" s="632"/>
      <c r="CG10" s="632"/>
      <c r="CH10" s="632"/>
      <c r="CI10" s="632"/>
      <c r="CJ10" s="632"/>
      <c r="CK10" s="632"/>
      <c r="CL10" s="632"/>
      <c r="CM10" s="632"/>
      <c r="CN10" s="632"/>
      <c r="CO10" s="632"/>
      <c r="CP10" s="632"/>
      <c r="CQ10" s="633"/>
      <c r="CR10" s="634">
        <v>174043</v>
      </c>
      <c r="CS10" s="635"/>
      <c r="CT10" s="635"/>
      <c r="CU10" s="635"/>
      <c r="CV10" s="635"/>
      <c r="CW10" s="635"/>
      <c r="CX10" s="635"/>
      <c r="CY10" s="636"/>
      <c r="CZ10" s="672">
        <v>0.5</v>
      </c>
      <c r="DA10" s="672"/>
      <c r="DB10" s="672"/>
      <c r="DC10" s="672"/>
      <c r="DD10" s="640" t="s">
        <v>122</v>
      </c>
      <c r="DE10" s="635"/>
      <c r="DF10" s="635"/>
      <c r="DG10" s="635"/>
      <c r="DH10" s="635"/>
      <c r="DI10" s="635"/>
      <c r="DJ10" s="635"/>
      <c r="DK10" s="635"/>
      <c r="DL10" s="635"/>
      <c r="DM10" s="635"/>
      <c r="DN10" s="635"/>
      <c r="DO10" s="635"/>
      <c r="DP10" s="636"/>
      <c r="DQ10" s="640">
        <v>114981</v>
      </c>
      <c r="DR10" s="635"/>
      <c r="DS10" s="635"/>
      <c r="DT10" s="635"/>
      <c r="DU10" s="635"/>
      <c r="DV10" s="635"/>
      <c r="DW10" s="635"/>
      <c r="DX10" s="635"/>
      <c r="DY10" s="635"/>
      <c r="DZ10" s="635"/>
      <c r="EA10" s="635"/>
      <c r="EB10" s="635"/>
      <c r="EC10" s="671"/>
    </row>
    <row r="11" spans="2:143" ht="11.25" customHeight="1" x14ac:dyDescent="0.2">
      <c r="B11" s="631" t="s">
        <v>236</v>
      </c>
      <c r="C11" s="632"/>
      <c r="D11" s="632"/>
      <c r="E11" s="632"/>
      <c r="F11" s="632"/>
      <c r="G11" s="632"/>
      <c r="H11" s="632"/>
      <c r="I11" s="632"/>
      <c r="J11" s="632"/>
      <c r="K11" s="632"/>
      <c r="L11" s="632"/>
      <c r="M11" s="632"/>
      <c r="N11" s="632"/>
      <c r="O11" s="632"/>
      <c r="P11" s="632"/>
      <c r="Q11" s="633"/>
      <c r="R11" s="634">
        <v>1909968</v>
      </c>
      <c r="S11" s="635"/>
      <c r="T11" s="635"/>
      <c r="U11" s="635"/>
      <c r="V11" s="635"/>
      <c r="W11" s="635"/>
      <c r="X11" s="635"/>
      <c r="Y11" s="636"/>
      <c r="Z11" s="637">
        <v>4.9000000000000004</v>
      </c>
      <c r="AA11" s="638"/>
      <c r="AB11" s="638"/>
      <c r="AC11" s="639"/>
      <c r="AD11" s="640">
        <v>1909968</v>
      </c>
      <c r="AE11" s="635"/>
      <c r="AF11" s="635"/>
      <c r="AG11" s="635"/>
      <c r="AH11" s="635"/>
      <c r="AI11" s="635"/>
      <c r="AJ11" s="635"/>
      <c r="AK11" s="636"/>
      <c r="AL11" s="637">
        <v>10.4</v>
      </c>
      <c r="AM11" s="638"/>
      <c r="AN11" s="638"/>
      <c r="AO11" s="674"/>
      <c r="AP11" s="631" t="s">
        <v>237</v>
      </c>
      <c r="AQ11" s="632"/>
      <c r="AR11" s="632"/>
      <c r="AS11" s="632"/>
      <c r="AT11" s="632"/>
      <c r="AU11" s="632"/>
      <c r="AV11" s="632"/>
      <c r="AW11" s="632"/>
      <c r="AX11" s="632"/>
      <c r="AY11" s="632"/>
      <c r="AZ11" s="632"/>
      <c r="BA11" s="632"/>
      <c r="BB11" s="632"/>
      <c r="BC11" s="632"/>
      <c r="BD11" s="632"/>
      <c r="BE11" s="632"/>
      <c r="BF11" s="633"/>
      <c r="BG11" s="634">
        <v>479114</v>
      </c>
      <c r="BH11" s="635"/>
      <c r="BI11" s="635"/>
      <c r="BJ11" s="635"/>
      <c r="BK11" s="635"/>
      <c r="BL11" s="635"/>
      <c r="BM11" s="635"/>
      <c r="BN11" s="636"/>
      <c r="BO11" s="672">
        <v>3</v>
      </c>
      <c r="BP11" s="672"/>
      <c r="BQ11" s="672"/>
      <c r="BR11" s="672"/>
      <c r="BS11" s="673">
        <v>78601</v>
      </c>
      <c r="BT11" s="673"/>
      <c r="BU11" s="673"/>
      <c r="BV11" s="673"/>
      <c r="BW11" s="673"/>
      <c r="BX11" s="673"/>
      <c r="BY11" s="673"/>
      <c r="BZ11" s="673"/>
      <c r="CA11" s="673"/>
      <c r="CB11" s="713"/>
      <c r="CD11" s="631" t="s">
        <v>238</v>
      </c>
      <c r="CE11" s="632"/>
      <c r="CF11" s="632"/>
      <c r="CG11" s="632"/>
      <c r="CH11" s="632"/>
      <c r="CI11" s="632"/>
      <c r="CJ11" s="632"/>
      <c r="CK11" s="632"/>
      <c r="CL11" s="632"/>
      <c r="CM11" s="632"/>
      <c r="CN11" s="632"/>
      <c r="CO11" s="632"/>
      <c r="CP11" s="632"/>
      <c r="CQ11" s="633"/>
      <c r="CR11" s="634">
        <v>77756</v>
      </c>
      <c r="CS11" s="635"/>
      <c r="CT11" s="635"/>
      <c r="CU11" s="635"/>
      <c r="CV11" s="635"/>
      <c r="CW11" s="635"/>
      <c r="CX11" s="635"/>
      <c r="CY11" s="636"/>
      <c r="CZ11" s="672">
        <v>0.2</v>
      </c>
      <c r="DA11" s="672"/>
      <c r="DB11" s="672"/>
      <c r="DC11" s="672"/>
      <c r="DD11" s="640" t="s">
        <v>122</v>
      </c>
      <c r="DE11" s="635"/>
      <c r="DF11" s="635"/>
      <c r="DG11" s="635"/>
      <c r="DH11" s="635"/>
      <c r="DI11" s="635"/>
      <c r="DJ11" s="635"/>
      <c r="DK11" s="635"/>
      <c r="DL11" s="635"/>
      <c r="DM11" s="635"/>
      <c r="DN11" s="635"/>
      <c r="DO11" s="635"/>
      <c r="DP11" s="636"/>
      <c r="DQ11" s="640">
        <v>72905</v>
      </c>
      <c r="DR11" s="635"/>
      <c r="DS11" s="635"/>
      <c r="DT11" s="635"/>
      <c r="DU11" s="635"/>
      <c r="DV11" s="635"/>
      <c r="DW11" s="635"/>
      <c r="DX11" s="635"/>
      <c r="DY11" s="635"/>
      <c r="DZ11" s="635"/>
      <c r="EA11" s="635"/>
      <c r="EB11" s="635"/>
      <c r="EC11" s="671"/>
    </row>
    <row r="12" spans="2:143" ht="11.25" customHeight="1" x14ac:dyDescent="0.2">
      <c r="B12" s="631" t="s">
        <v>239</v>
      </c>
      <c r="C12" s="632"/>
      <c r="D12" s="632"/>
      <c r="E12" s="632"/>
      <c r="F12" s="632"/>
      <c r="G12" s="632"/>
      <c r="H12" s="632"/>
      <c r="I12" s="632"/>
      <c r="J12" s="632"/>
      <c r="K12" s="632"/>
      <c r="L12" s="632"/>
      <c r="M12" s="632"/>
      <c r="N12" s="632"/>
      <c r="O12" s="632"/>
      <c r="P12" s="632"/>
      <c r="Q12" s="633"/>
      <c r="R12" s="634" t="s">
        <v>122</v>
      </c>
      <c r="S12" s="635"/>
      <c r="T12" s="635"/>
      <c r="U12" s="635"/>
      <c r="V12" s="635"/>
      <c r="W12" s="635"/>
      <c r="X12" s="635"/>
      <c r="Y12" s="636"/>
      <c r="Z12" s="672" t="s">
        <v>122</v>
      </c>
      <c r="AA12" s="672"/>
      <c r="AB12" s="672"/>
      <c r="AC12" s="672"/>
      <c r="AD12" s="673" t="s">
        <v>122</v>
      </c>
      <c r="AE12" s="673"/>
      <c r="AF12" s="673"/>
      <c r="AG12" s="673"/>
      <c r="AH12" s="673"/>
      <c r="AI12" s="673"/>
      <c r="AJ12" s="673"/>
      <c r="AK12" s="673"/>
      <c r="AL12" s="637" t="s">
        <v>122</v>
      </c>
      <c r="AM12" s="638"/>
      <c r="AN12" s="638"/>
      <c r="AO12" s="674"/>
      <c r="AP12" s="631" t="s">
        <v>240</v>
      </c>
      <c r="AQ12" s="632"/>
      <c r="AR12" s="632"/>
      <c r="AS12" s="632"/>
      <c r="AT12" s="632"/>
      <c r="AU12" s="632"/>
      <c r="AV12" s="632"/>
      <c r="AW12" s="632"/>
      <c r="AX12" s="632"/>
      <c r="AY12" s="632"/>
      <c r="AZ12" s="632"/>
      <c r="BA12" s="632"/>
      <c r="BB12" s="632"/>
      <c r="BC12" s="632"/>
      <c r="BD12" s="632"/>
      <c r="BE12" s="632"/>
      <c r="BF12" s="633"/>
      <c r="BG12" s="634">
        <v>6087843</v>
      </c>
      <c r="BH12" s="635"/>
      <c r="BI12" s="635"/>
      <c r="BJ12" s="635"/>
      <c r="BK12" s="635"/>
      <c r="BL12" s="635"/>
      <c r="BM12" s="635"/>
      <c r="BN12" s="636"/>
      <c r="BO12" s="672">
        <v>37.799999999999997</v>
      </c>
      <c r="BP12" s="672"/>
      <c r="BQ12" s="672"/>
      <c r="BR12" s="672"/>
      <c r="BS12" s="673" t="s">
        <v>122</v>
      </c>
      <c r="BT12" s="673"/>
      <c r="BU12" s="673"/>
      <c r="BV12" s="673"/>
      <c r="BW12" s="673"/>
      <c r="BX12" s="673"/>
      <c r="BY12" s="673"/>
      <c r="BZ12" s="673"/>
      <c r="CA12" s="673"/>
      <c r="CB12" s="713"/>
      <c r="CD12" s="631" t="s">
        <v>241</v>
      </c>
      <c r="CE12" s="632"/>
      <c r="CF12" s="632"/>
      <c r="CG12" s="632"/>
      <c r="CH12" s="632"/>
      <c r="CI12" s="632"/>
      <c r="CJ12" s="632"/>
      <c r="CK12" s="632"/>
      <c r="CL12" s="632"/>
      <c r="CM12" s="632"/>
      <c r="CN12" s="632"/>
      <c r="CO12" s="632"/>
      <c r="CP12" s="632"/>
      <c r="CQ12" s="633"/>
      <c r="CR12" s="634">
        <v>228383</v>
      </c>
      <c r="CS12" s="635"/>
      <c r="CT12" s="635"/>
      <c r="CU12" s="635"/>
      <c r="CV12" s="635"/>
      <c r="CW12" s="635"/>
      <c r="CX12" s="635"/>
      <c r="CY12" s="636"/>
      <c r="CZ12" s="672">
        <v>0.6</v>
      </c>
      <c r="DA12" s="672"/>
      <c r="DB12" s="672"/>
      <c r="DC12" s="672"/>
      <c r="DD12" s="640" t="s">
        <v>122</v>
      </c>
      <c r="DE12" s="635"/>
      <c r="DF12" s="635"/>
      <c r="DG12" s="635"/>
      <c r="DH12" s="635"/>
      <c r="DI12" s="635"/>
      <c r="DJ12" s="635"/>
      <c r="DK12" s="635"/>
      <c r="DL12" s="635"/>
      <c r="DM12" s="635"/>
      <c r="DN12" s="635"/>
      <c r="DO12" s="635"/>
      <c r="DP12" s="636"/>
      <c r="DQ12" s="640">
        <v>153767</v>
      </c>
      <c r="DR12" s="635"/>
      <c r="DS12" s="635"/>
      <c r="DT12" s="635"/>
      <c r="DU12" s="635"/>
      <c r="DV12" s="635"/>
      <c r="DW12" s="635"/>
      <c r="DX12" s="635"/>
      <c r="DY12" s="635"/>
      <c r="DZ12" s="635"/>
      <c r="EA12" s="635"/>
      <c r="EB12" s="635"/>
      <c r="EC12" s="671"/>
    </row>
    <row r="13" spans="2:143" ht="11.25" customHeight="1" x14ac:dyDescent="0.2">
      <c r="B13" s="631" t="s">
        <v>242</v>
      </c>
      <c r="C13" s="632"/>
      <c r="D13" s="632"/>
      <c r="E13" s="632"/>
      <c r="F13" s="632"/>
      <c r="G13" s="632"/>
      <c r="H13" s="632"/>
      <c r="I13" s="632"/>
      <c r="J13" s="632"/>
      <c r="K13" s="632"/>
      <c r="L13" s="632"/>
      <c r="M13" s="632"/>
      <c r="N13" s="632"/>
      <c r="O13" s="632"/>
      <c r="P13" s="632"/>
      <c r="Q13" s="633"/>
      <c r="R13" s="634">
        <v>431</v>
      </c>
      <c r="S13" s="635"/>
      <c r="T13" s="635"/>
      <c r="U13" s="635"/>
      <c r="V13" s="635"/>
      <c r="W13" s="635"/>
      <c r="X13" s="635"/>
      <c r="Y13" s="636"/>
      <c r="Z13" s="672">
        <v>0</v>
      </c>
      <c r="AA13" s="672"/>
      <c r="AB13" s="672"/>
      <c r="AC13" s="672"/>
      <c r="AD13" s="673">
        <v>431</v>
      </c>
      <c r="AE13" s="673"/>
      <c r="AF13" s="673"/>
      <c r="AG13" s="673"/>
      <c r="AH13" s="673"/>
      <c r="AI13" s="673"/>
      <c r="AJ13" s="673"/>
      <c r="AK13" s="673"/>
      <c r="AL13" s="637">
        <v>0</v>
      </c>
      <c r="AM13" s="638"/>
      <c r="AN13" s="638"/>
      <c r="AO13" s="674"/>
      <c r="AP13" s="631" t="s">
        <v>243</v>
      </c>
      <c r="AQ13" s="632"/>
      <c r="AR13" s="632"/>
      <c r="AS13" s="632"/>
      <c r="AT13" s="632"/>
      <c r="AU13" s="632"/>
      <c r="AV13" s="632"/>
      <c r="AW13" s="632"/>
      <c r="AX13" s="632"/>
      <c r="AY13" s="632"/>
      <c r="AZ13" s="632"/>
      <c r="BA13" s="632"/>
      <c r="BB13" s="632"/>
      <c r="BC13" s="632"/>
      <c r="BD13" s="632"/>
      <c r="BE13" s="632"/>
      <c r="BF13" s="633"/>
      <c r="BG13" s="634">
        <v>5903672</v>
      </c>
      <c r="BH13" s="635"/>
      <c r="BI13" s="635"/>
      <c r="BJ13" s="635"/>
      <c r="BK13" s="635"/>
      <c r="BL13" s="635"/>
      <c r="BM13" s="635"/>
      <c r="BN13" s="636"/>
      <c r="BO13" s="672">
        <v>36.6</v>
      </c>
      <c r="BP13" s="672"/>
      <c r="BQ13" s="672"/>
      <c r="BR13" s="672"/>
      <c r="BS13" s="673" t="s">
        <v>122</v>
      </c>
      <c r="BT13" s="673"/>
      <c r="BU13" s="673"/>
      <c r="BV13" s="673"/>
      <c r="BW13" s="673"/>
      <c r="BX13" s="673"/>
      <c r="BY13" s="673"/>
      <c r="BZ13" s="673"/>
      <c r="CA13" s="673"/>
      <c r="CB13" s="713"/>
      <c r="CD13" s="631" t="s">
        <v>244</v>
      </c>
      <c r="CE13" s="632"/>
      <c r="CF13" s="632"/>
      <c r="CG13" s="632"/>
      <c r="CH13" s="632"/>
      <c r="CI13" s="632"/>
      <c r="CJ13" s="632"/>
      <c r="CK13" s="632"/>
      <c r="CL13" s="632"/>
      <c r="CM13" s="632"/>
      <c r="CN13" s="632"/>
      <c r="CO13" s="632"/>
      <c r="CP13" s="632"/>
      <c r="CQ13" s="633"/>
      <c r="CR13" s="634">
        <v>2910557</v>
      </c>
      <c r="CS13" s="635"/>
      <c r="CT13" s="635"/>
      <c r="CU13" s="635"/>
      <c r="CV13" s="635"/>
      <c r="CW13" s="635"/>
      <c r="CX13" s="635"/>
      <c r="CY13" s="636"/>
      <c r="CZ13" s="672">
        <v>7.6</v>
      </c>
      <c r="DA13" s="672"/>
      <c r="DB13" s="672"/>
      <c r="DC13" s="672"/>
      <c r="DD13" s="640">
        <v>720441</v>
      </c>
      <c r="DE13" s="635"/>
      <c r="DF13" s="635"/>
      <c r="DG13" s="635"/>
      <c r="DH13" s="635"/>
      <c r="DI13" s="635"/>
      <c r="DJ13" s="635"/>
      <c r="DK13" s="635"/>
      <c r="DL13" s="635"/>
      <c r="DM13" s="635"/>
      <c r="DN13" s="635"/>
      <c r="DO13" s="635"/>
      <c r="DP13" s="636"/>
      <c r="DQ13" s="640">
        <v>1965226</v>
      </c>
      <c r="DR13" s="635"/>
      <c r="DS13" s="635"/>
      <c r="DT13" s="635"/>
      <c r="DU13" s="635"/>
      <c r="DV13" s="635"/>
      <c r="DW13" s="635"/>
      <c r="DX13" s="635"/>
      <c r="DY13" s="635"/>
      <c r="DZ13" s="635"/>
      <c r="EA13" s="635"/>
      <c r="EB13" s="635"/>
      <c r="EC13" s="671"/>
    </row>
    <row r="14" spans="2:143" ht="11.25" customHeight="1" x14ac:dyDescent="0.2">
      <c r="B14" s="631" t="s">
        <v>245</v>
      </c>
      <c r="C14" s="632"/>
      <c r="D14" s="632"/>
      <c r="E14" s="632"/>
      <c r="F14" s="632"/>
      <c r="G14" s="632"/>
      <c r="H14" s="632"/>
      <c r="I14" s="632"/>
      <c r="J14" s="632"/>
      <c r="K14" s="632"/>
      <c r="L14" s="632"/>
      <c r="M14" s="632"/>
      <c r="N14" s="632"/>
      <c r="O14" s="632"/>
      <c r="P14" s="632"/>
      <c r="Q14" s="633"/>
      <c r="R14" s="634" t="s">
        <v>122</v>
      </c>
      <c r="S14" s="635"/>
      <c r="T14" s="635"/>
      <c r="U14" s="635"/>
      <c r="V14" s="635"/>
      <c r="W14" s="635"/>
      <c r="X14" s="635"/>
      <c r="Y14" s="636"/>
      <c r="Z14" s="672" t="s">
        <v>122</v>
      </c>
      <c r="AA14" s="672"/>
      <c r="AB14" s="672"/>
      <c r="AC14" s="672"/>
      <c r="AD14" s="673" t="s">
        <v>122</v>
      </c>
      <c r="AE14" s="673"/>
      <c r="AF14" s="673"/>
      <c r="AG14" s="673"/>
      <c r="AH14" s="673"/>
      <c r="AI14" s="673"/>
      <c r="AJ14" s="673"/>
      <c r="AK14" s="673"/>
      <c r="AL14" s="637" t="s">
        <v>122</v>
      </c>
      <c r="AM14" s="638"/>
      <c r="AN14" s="638"/>
      <c r="AO14" s="674"/>
      <c r="AP14" s="631" t="s">
        <v>246</v>
      </c>
      <c r="AQ14" s="632"/>
      <c r="AR14" s="632"/>
      <c r="AS14" s="632"/>
      <c r="AT14" s="632"/>
      <c r="AU14" s="632"/>
      <c r="AV14" s="632"/>
      <c r="AW14" s="632"/>
      <c r="AX14" s="632"/>
      <c r="AY14" s="632"/>
      <c r="AZ14" s="632"/>
      <c r="BA14" s="632"/>
      <c r="BB14" s="632"/>
      <c r="BC14" s="632"/>
      <c r="BD14" s="632"/>
      <c r="BE14" s="632"/>
      <c r="BF14" s="633"/>
      <c r="BG14" s="634">
        <v>59462</v>
      </c>
      <c r="BH14" s="635"/>
      <c r="BI14" s="635"/>
      <c r="BJ14" s="635"/>
      <c r="BK14" s="635"/>
      <c r="BL14" s="635"/>
      <c r="BM14" s="635"/>
      <c r="BN14" s="636"/>
      <c r="BO14" s="672">
        <v>0.4</v>
      </c>
      <c r="BP14" s="672"/>
      <c r="BQ14" s="672"/>
      <c r="BR14" s="672"/>
      <c r="BS14" s="673" t="s">
        <v>122</v>
      </c>
      <c r="BT14" s="673"/>
      <c r="BU14" s="673"/>
      <c r="BV14" s="673"/>
      <c r="BW14" s="673"/>
      <c r="BX14" s="673"/>
      <c r="BY14" s="673"/>
      <c r="BZ14" s="673"/>
      <c r="CA14" s="673"/>
      <c r="CB14" s="713"/>
      <c r="CD14" s="631" t="s">
        <v>247</v>
      </c>
      <c r="CE14" s="632"/>
      <c r="CF14" s="632"/>
      <c r="CG14" s="632"/>
      <c r="CH14" s="632"/>
      <c r="CI14" s="632"/>
      <c r="CJ14" s="632"/>
      <c r="CK14" s="632"/>
      <c r="CL14" s="632"/>
      <c r="CM14" s="632"/>
      <c r="CN14" s="632"/>
      <c r="CO14" s="632"/>
      <c r="CP14" s="632"/>
      <c r="CQ14" s="633"/>
      <c r="CR14" s="634">
        <v>1113913</v>
      </c>
      <c r="CS14" s="635"/>
      <c r="CT14" s="635"/>
      <c r="CU14" s="635"/>
      <c r="CV14" s="635"/>
      <c r="CW14" s="635"/>
      <c r="CX14" s="635"/>
      <c r="CY14" s="636"/>
      <c r="CZ14" s="672">
        <v>2.9</v>
      </c>
      <c r="DA14" s="672"/>
      <c r="DB14" s="672"/>
      <c r="DC14" s="672"/>
      <c r="DD14" s="640" t="s">
        <v>122</v>
      </c>
      <c r="DE14" s="635"/>
      <c r="DF14" s="635"/>
      <c r="DG14" s="635"/>
      <c r="DH14" s="635"/>
      <c r="DI14" s="635"/>
      <c r="DJ14" s="635"/>
      <c r="DK14" s="635"/>
      <c r="DL14" s="635"/>
      <c r="DM14" s="635"/>
      <c r="DN14" s="635"/>
      <c r="DO14" s="635"/>
      <c r="DP14" s="636"/>
      <c r="DQ14" s="640">
        <v>636727</v>
      </c>
      <c r="DR14" s="635"/>
      <c r="DS14" s="635"/>
      <c r="DT14" s="635"/>
      <c r="DU14" s="635"/>
      <c r="DV14" s="635"/>
      <c r="DW14" s="635"/>
      <c r="DX14" s="635"/>
      <c r="DY14" s="635"/>
      <c r="DZ14" s="635"/>
      <c r="EA14" s="635"/>
      <c r="EB14" s="635"/>
      <c r="EC14" s="671"/>
    </row>
    <row r="15" spans="2:143" ht="11.25" customHeight="1" x14ac:dyDescent="0.2">
      <c r="B15" s="631" t="s">
        <v>248</v>
      </c>
      <c r="C15" s="632"/>
      <c r="D15" s="632"/>
      <c r="E15" s="632"/>
      <c r="F15" s="632"/>
      <c r="G15" s="632"/>
      <c r="H15" s="632"/>
      <c r="I15" s="632"/>
      <c r="J15" s="632"/>
      <c r="K15" s="632"/>
      <c r="L15" s="632"/>
      <c r="M15" s="632"/>
      <c r="N15" s="632"/>
      <c r="O15" s="632"/>
      <c r="P15" s="632"/>
      <c r="Q15" s="633"/>
      <c r="R15" s="634">
        <v>46520</v>
      </c>
      <c r="S15" s="635"/>
      <c r="T15" s="635"/>
      <c r="U15" s="635"/>
      <c r="V15" s="635"/>
      <c r="W15" s="635"/>
      <c r="X15" s="635"/>
      <c r="Y15" s="636"/>
      <c r="Z15" s="672">
        <v>0.1</v>
      </c>
      <c r="AA15" s="672"/>
      <c r="AB15" s="672"/>
      <c r="AC15" s="672"/>
      <c r="AD15" s="673">
        <v>46520</v>
      </c>
      <c r="AE15" s="673"/>
      <c r="AF15" s="673"/>
      <c r="AG15" s="673"/>
      <c r="AH15" s="673"/>
      <c r="AI15" s="673"/>
      <c r="AJ15" s="673"/>
      <c r="AK15" s="673"/>
      <c r="AL15" s="637">
        <v>0.3</v>
      </c>
      <c r="AM15" s="638"/>
      <c r="AN15" s="638"/>
      <c r="AO15" s="674"/>
      <c r="AP15" s="631" t="s">
        <v>249</v>
      </c>
      <c r="AQ15" s="632"/>
      <c r="AR15" s="632"/>
      <c r="AS15" s="632"/>
      <c r="AT15" s="632"/>
      <c r="AU15" s="632"/>
      <c r="AV15" s="632"/>
      <c r="AW15" s="632"/>
      <c r="AX15" s="632"/>
      <c r="AY15" s="632"/>
      <c r="AZ15" s="632"/>
      <c r="BA15" s="632"/>
      <c r="BB15" s="632"/>
      <c r="BC15" s="632"/>
      <c r="BD15" s="632"/>
      <c r="BE15" s="632"/>
      <c r="BF15" s="633"/>
      <c r="BG15" s="634">
        <v>418516</v>
      </c>
      <c r="BH15" s="635"/>
      <c r="BI15" s="635"/>
      <c r="BJ15" s="635"/>
      <c r="BK15" s="635"/>
      <c r="BL15" s="635"/>
      <c r="BM15" s="635"/>
      <c r="BN15" s="636"/>
      <c r="BO15" s="672">
        <v>2.6</v>
      </c>
      <c r="BP15" s="672"/>
      <c r="BQ15" s="672"/>
      <c r="BR15" s="672"/>
      <c r="BS15" s="673" t="s">
        <v>122</v>
      </c>
      <c r="BT15" s="673"/>
      <c r="BU15" s="673"/>
      <c r="BV15" s="673"/>
      <c r="BW15" s="673"/>
      <c r="BX15" s="673"/>
      <c r="BY15" s="673"/>
      <c r="BZ15" s="673"/>
      <c r="CA15" s="673"/>
      <c r="CB15" s="713"/>
      <c r="CD15" s="631" t="s">
        <v>250</v>
      </c>
      <c r="CE15" s="632"/>
      <c r="CF15" s="632"/>
      <c r="CG15" s="632"/>
      <c r="CH15" s="632"/>
      <c r="CI15" s="632"/>
      <c r="CJ15" s="632"/>
      <c r="CK15" s="632"/>
      <c r="CL15" s="632"/>
      <c r="CM15" s="632"/>
      <c r="CN15" s="632"/>
      <c r="CO15" s="632"/>
      <c r="CP15" s="632"/>
      <c r="CQ15" s="633"/>
      <c r="CR15" s="634">
        <v>5935382</v>
      </c>
      <c r="CS15" s="635"/>
      <c r="CT15" s="635"/>
      <c r="CU15" s="635"/>
      <c r="CV15" s="635"/>
      <c r="CW15" s="635"/>
      <c r="CX15" s="635"/>
      <c r="CY15" s="636"/>
      <c r="CZ15" s="672">
        <v>15.4</v>
      </c>
      <c r="DA15" s="672"/>
      <c r="DB15" s="672"/>
      <c r="DC15" s="672"/>
      <c r="DD15" s="640">
        <v>2394742</v>
      </c>
      <c r="DE15" s="635"/>
      <c r="DF15" s="635"/>
      <c r="DG15" s="635"/>
      <c r="DH15" s="635"/>
      <c r="DI15" s="635"/>
      <c r="DJ15" s="635"/>
      <c r="DK15" s="635"/>
      <c r="DL15" s="635"/>
      <c r="DM15" s="635"/>
      <c r="DN15" s="635"/>
      <c r="DO15" s="635"/>
      <c r="DP15" s="636"/>
      <c r="DQ15" s="640">
        <v>2756379</v>
      </c>
      <c r="DR15" s="635"/>
      <c r="DS15" s="635"/>
      <c r="DT15" s="635"/>
      <c r="DU15" s="635"/>
      <c r="DV15" s="635"/>
      <c r="DW15" s="635"/>
      <c r="DX15" s="635"/>
      <c r="DY15" s="635"/>
      <c r="DZ15" s="635"/>
      <c r="EA15" s="635"/>
      <c r="EB15" s="635"/>
      <c r="EC15" s="671"/>
    </row>
    <row r="16" spans="2:143" ht="11.25" customHeight="1" x14ac:dyDescent="0.2">
      <c r="B16" s="631" t="s">
        <v>251</v>
      </c>
      <c r="C16" s="632"/>
      <c r="D16" s="632"/>
      <c r="E16" s="632"/>
      <c r="F16" s="632"/>
      <c r="G16" s="632"/>
      <c r="H16" s="632"/>
      <c r="I16" s="632"/>
      <c r="J16" s="632"/>
      <c r="K16" s="632"/>
      <c r="L16" s="632"/>
      <c r="M16" s="632"/>
      <c r="N16" s="632"/>
      <c r="O16" s="632"/>
      <c r="P16" s="632"/>
      <c r="Q16" s="633"/>
      <c r="R16" s="634">
        <v>325573</v>
      </c>
      <c r="S16" s="635"/>
      <c r="T16" s="635"/>
      <c r="U16" s="635"/>
      <c r="V16" s="635"/>
      <c r="W16" s="635"/>
      <c r="X16" s="635"/>
      <c r="Y16" s="636"/>
      <c r="Z16" s="672">
        <v>0.8</v>
      </c>
      <c r="AA16" s="672"/>
      <c r="AB16" s="672"/>
      <c r="AC16" s="672"/>
      <c r="AD16" s="673">
        <v>325573</v>
      </c>
      <c r="AE16" s="673"/>
      <c r="AF16" s="673"/>
      <c r="AG16" s="673"/>
      <c r="AH16" s="673"/>
      <c r="AI16" s="673"/>
      <c r="AJ16" s="673"/>
      <c r="AK16" s="673"/>
      <c r="AL16" s="637">
        <v>1.8</v>
      </c>
      <c r="AM16" s="638"/>
      <c r="AN16" s="638"/>
      <c r="AO16" s="674"/>
      <c r="AP16" s="631" t="s">
        <v>252</v>
      </c>
      <c r="AQ16" s="632"/>
      <c r="AR16" s="632"/>
      <c r="AS16" s="632"/>
      <c r="AT16" s="632"/>
      <c r="AU16" s="632"/>
      <c r="AV16" s="632"/>
      <c r="AW16" s="632"/>
      <c r="AX16" s="632"/>
      <c r="AY16" s="632"/>
      <c r="AZ16" s="632"/>
      <c r="BA16" s="632"/>
      <c r="BB16" s="632"/>
      <c r="BC16" s="632"/>
      <c r="BD16" s="632"/>
      <c r="BE16" s="632"/>
      <c r="BF16" s="633"/>
      <c r="BG16" s="634" t="s">
        <v>122</v>
      </c>
      <c r="BH16" s="635"/>
      <c r="BI16" s="635"/>
      <c r="BJ16" s="635"/>
      <c r="BK16" s="635"/>
      <c r="BL16" s="635"/>
      <c r="BM16" s="635"/>
      <c r="BN16" s="636"/>
      <c r="BO16" s="672" t="s">
        <v>122</v>
      </c>
      <c r="BP16" s="672"/>
      <c r="BQ16" s="672"/>
      <c r="BR16" s="672"/>
      <c r="BS16" s="673" t="s">
        <v>122</v>
      </c>
      <c r="BT16" s="673"/>
      <c r="BU16" s="673"/>
      <c r="BV16" s="673"/>
      <c r="BW16" s="673"/>
      <c r="BX16" s="673"/>
      <c r="BY16" s="673"/>
      <c r="BZ16" s="673"/>
      <c r="CA16" s="673"/>
      <c r="CB16" s="713"/>
      <c r="CD16" s="631" t="s">
        <v>253</v>
      </c>
      <c r="CE16" s="632"/>
      <c r="CF16" s="632"/>
      <c r="CG16" s="632"/>
      <c r="CH16" s="632"/>
      <c r="CI16" s="632"/>
      <c r="CJ16" s="632"/>
      <c r="CK16" s="632"/>
      <c r="CL16" s="632"/>
      <c r="CM16" s="632"/>
      <c r="CN16" s="632"/>
      <c r="CO16" s="632"/>
      <c r="CP16" s="632"/>
      <c r="CQ16" s="633"/>
      <c r="CR16" s="634" t="s">
        <v>122</v>
      </c>
      <c r="CS16" s="635"/>
      <c r="CT16" s="635"/>
      <c r="CU16" s="635"/>
      <c r="CV16" s="635"/>
      <c r="CW16" s="635"/>
      <c r="CX16" s="635"/>
      <c r="CY16" s="636"/>
      <c r="CZ16" s="672" t="s">
        <v>122</v>
      </c>
      <c r="DA16" s="672"/>
      <c r="DB16" s="672"/>
      <c r="DC16" s="672"/>
      <c r="DD16" s="640" t="s">
        <v>122</v>
      </c>
      <c r="DE16" s="635"/>
      <c r="DF16" s="635"/>
      <c r="DG16" s="635"/>
      <c r="DH16" s="635"/>
      <c r="DI16" s="635"/>
      <c r="DJ16" s="635"/>
      <c r="DK16" s="635"/>
      <c r="DL16" s="635"/>
      <c r="DM16" s="635"/>
      <c r="DN16" s="635"/>
      <c r="DO16" s="635"/>
      <c r="DP16" s="636"/>
      <c r="DQ16" s="640" t="s">
        <v>122</v>
      </c>
      <c r="DR16" s="635"/>
      <c r="DS16" s="635"/>
      <c r="DT16" s="635"/>
      <c r="DU16" s="635"/>
      <c r="DV16" s="635"/>
      <c r="DW16" s="635"/>
      <c r="DX16" s="635"/>
      <c r="DY16" s="635"/>
      <c r="DZ16" s="635"/>
      <c r="EA16" s="635"/>
      <c r="EB16" s="635"/>
      <c r="EC16" s="671"/>
    </row>
    <row r="17" spans="2:133" ht="11.25" customHeight="1" x14ac:dyDescent="0.2">
      <c r="B17" s="631" t="s">
        <v>254</v>
      </c>
      <c r="C17" s="632"/>
      <c r="D17" s="632"/>
      <c r="E17" s="632"/>
      <c r="F17" s="632"/>
      <c r="G17" s="632"/>
      <c r="H17" s="632"/>
      <c r="I17" s="632"/>
      <c r="J17" s="632"/>
      <c r="K17" s="632"/>
      <c r="L17" s="632"/>
      <c r="M17" s="632"/>
      <c r="N17" s="632"/>
      <c r="O17" s="632"/>
      <c r="P17" s="632"/>
      <c r="Q17" s="633"/>
      <c r="R17" s="634">
        <v>399443</v>
      </c>
      <c r="S17" s="635"/>
      <c r="T17" s="635"/>
      <c r="U17" s="635"/>
      <c r="V17" s="635"/>
      <c r="W17" s="635"/>
      <c r="X17" s="635"/>
      <c r="Y17" s="636"/>
      <c r="Z17" s="672">
        <v>1</v>
      </c>
      <c r="AA17" s="672"/>
      <c r="AB17" s="672"/>
      <c r="AC17" s="672"/>
      <c r="AD17" s="673">
        <v>399443</v>
      </c>
      <c r="AE17" s="673"/>
      <c r="AF17" s="673"/>
      <c r="AG17" s="673"/>
      <c r="AH17" s="673"/>
      <c r="AI17" s="673"/>
      <c r="AJ17" s="673"/>
      <c r="AK17" s="673"/>
      <c r="AL17" s="637">
        <v>2.2000000000000002</v>
      </c>
      <c r="AM17" s="638"/>
      <c r="AN17" s="638"/>
      <c r="AO17" s="674"/>
      <c r="AP17" s="631" t="s">
        <v>255</v>
      </c>
      <c r="AQ17" s="632"/>
      <c r="AR17" s="632"/>
      <c r="AS17" s="632"/>
      <c r="AT17" s="632"/>
      <c r="AU17" s="632"/>
      <c r="AV17" s="632"/>
      <c r="AW17" s="632"/>
      <c r="AX17" s="632"/>
      <c r="AY17" s="632"/>
      <c r="AZ17" s="632"/>
      <c r="BA17" s="632"/>
      <c r="BB17" s="632"/>
      <c r="BC17" s="632"/>
      <c r="BD17" s="632"/>
      <c r="BE17" s="632"/>
      <c r="BF17" s="633"/>
      <c r="BG17" s="634" t="s">
        <v>122</v>
      </c>
      <c r="BH17" s="635"/>
      <c r="BI17" s="635"/>
      <c r="BJ17" s="635"/>
      <c r="BK17" s="635"/>
      <c r="BL17" s="635"/>
      <c r="BM17" s="635"/>
      <c r="BN17" s="636"/>
      <c r="BO17" s="672" t="s">
        <v>122</v>
      </c>
      <c r="BP17" s="672"/>
      <c r="BQ17" s="672"/>
      <c r="BR17" s="672"/>
      <c r="BS17" s="673" t="s">
        <v>122</v>
      </c>
      <c r="BT17" s="673"/>
      <c r="BU17" s="673"/>
      <c r="BV17" s="673"/>
      <c r="BW17" s="673"/>
      <c r="BX17" s="673"/>
      <c r="BY17" s="673"/>
      <c r="BZ17" s="673"/>
      <c r="CA17" s="673"/>
      <c r="CB17" s="713"/>
      <c r="CD17" s="631" t="s">
        <v>256</v>
      </c>
      <c r="CE17" s="632"/>
      <c r="CF17" s="632"/>
      <c r="CG17" s="632"/>
      <c r="CH17" s="632"/>
      <c r="CI17" s="632"/>
      <c r="CJ17" s="632"/>
      <c r="CK17" s="632"/>
      <c r="CL17" s="632"/>
      <c r="CM17" s="632"/>
      <c r="CN17" s="632"/>
      <c r="CO17" s="632"/>
      <c r="CP17" s="632"/>
      <c r="CQ17" s="633"/>
      <c r="CR17" s="634">
        <v>1777230</v>
      </c>
      <c r="CS17" s="635"/>
      <c r="CT17" s="635"/>
      <c r="CU17" s="635"/>
      <c r="CV17" s="635"/>
      <c r="CW17" s="635"/>
      <c r="CX17" s="635"/>
      <c r="CY17" s="636"/>
      <c r="CZ17" s="672">
        <v>4.5999999999999996</v>
      </c>
      <c r="DA17" s="672"/>
      <c r="DB17" s="672"/>
      <c r="DC17" s="672"/>
      <c r="DD17" s="640" t="s">
        <v>122</v>
      </c>
      <c r="DE17" s="635"/>
      <c r="DF17" s="635"/>
      <c r="DG17" s="635"/>
      <c r="DH17" s="635"/>
      <c r="DI17" s="635"/>
      <c r="DJ17" s="635"/>
      <c r="DK17" s="635"/>
      <c r="DL17" s="635"/>
      <c r="DM17" s="635"/>
      <c r="DN17" s="635"/>
      <c r="DO17" s="635"/>
      <c r="DP17" s="636"/>
      <c r="DQ17" s="640">
        <v>1777230</v>
      </c>
      <c r="DR17" s="635"/>
      <c r="DS17" s="635"/>
      <c r="DT17" s="635"/>
      <c r="DU17" s="635"/>
      <c r="DV17" s="635"/>
      <c r="DW17" s="635"/>
      <c r="DX17" s="635"/>
      <c r="DY17" s="635"/>
      <c r="DZ17" s="635"/>
      <c r="EA17" s="635"/>
      <c r="EB17" s="635"/>
      <c r="EC17" s="671"/>
    </row>
    <row r="18" spans="2:133" ht="11.25" customHeight="1" x14ac:dyDescent="0.2">
      <c r="B18" s="631" t="s">
        <v>257</v>
      </c>
      <c r="C18" s="632"/>
      <c r="D18" s="632"/>
      <c r="E18" s="632"/>
      <c r="F18" s="632"/>
      <c r="G18" s="632"/>
      <c r="H18" s="632"/>
      <c r="I18" s="632"/>
      <c r="J18" s="632"/>
      <c r="K18" s="632"/>
      <c r="L18" s="632"/>
      <c r="M18" s="632"/>
      <c r="N18" s="632"/>
      <c r="O18" s="632"/>
      <c r="P18" s="632"/>
      <c r="Q18" s="633"/>
      <c r="R18" s="634">
        <v>50469</v>
      </c>
      <c r="S18" s="635"/>
      <c r="T18" s="635"/>
      <c r="U18" s="635"/>
      <c r="V18" s="635"/>
      <c r="W18" s="635"/>
      <c r="X18" s="635"/>
      <c r="Y18" s="636"/>
      <c r="Z18" s="672">
        <v>0.1</v>
      </c>
      <c r="AA18" s="672"/>
      <c r="AB18" s="672"/>
      <c r="AC18" s="672"/>
      <c r="AD18" s="673">
        <v>50469</v>
      </c>
      <c r="AE18" s="673"/>
      <c r="AF18" s="673"/>
      <c r="AG18" s="673"/>
      <c r="AH18" s="673"/>
      <c r="AI18" s="673"/>
      <c r="AJ18" s="673"/>
      <c r="AK18" s="673"/>
      <c r="AL18" s="637">
        <v>0.3</v>
      </c>
      <c r="AM18" s="638"/>
      <c r="AN18" s="638"/>
      <c r="AO18" s="674"/>
      <c r="AP18" s="631" t="s">
        <v>258</v>
      </c>
      <c r="AQ18" s="632"/>
      <c r="AR18" s="632"/>
      <c r="AS18" s="632"/>
      <c r="AT18" s="632"/>
      <c r="AU18" s="632"/>
      <c r="AV18" s="632"/>
      <c r="AW18" s="632"/>
      <c r="AX18" s="632"/>
      <c r="AY18" s="632"/>
      <c r="AZ18" s="632"/>
      <c r="BA18" s="632"/>
      <c r="BB18" s="632"/>
      <c r="BC18" s="632"/>
      <c r="BD18" s="632"/>
      <c r="BE18" s="632"/>
      <c r="BF18" s="633"/>
      <c r="BG18" s="634" t="s">
        <v>122</v>
      </c>
      <c r="BH18" s="635"/>
      <c r="BI18" s="635"/>
      <c r="BJ18" s="635"/>
      <c r="BK18" s="635"/>
      <c r="BL18" s="635"/>
      <c r="BM18" s="635"/>
      <c r="BN18" s="636"/>
      <c r="BO18" s="672" t="s">
        <v>122</v>
      </c>
      <c r="BP18" s="672"/>
      <c r="BQ18" s="672"/>
      <c r="BR18" s="672"/>
      <c r="BS18" s="673" t="s">
        <v>122</v>
      </c>
      <c r="BT18" s="673"/>
      <c r="BU18" s="673"/>
      <c r="BV18" s="673"/>
      <c r="BW18" s="673"/>
      <c r="BX18" s="673"/>
      <c r="BY18" s="673"/>
      <c r="BZ18" s="673"/>
      <c r="CA18" s="673"/>
      <c r="CB18" s="713"/>
      <c r="CD18" s="631" t="s">
        <v>259</v>
      </c>
      <c r="CE18" s="632"/>
      <c r="CF18" s="632"/>
      <c r="CG18" s="632"/>
      <c r="CH18" s="632"/>
      <c r="CI18" s="632"/>
      <c r="CJ18" s="632"/>
      <c r="CK18" s="632"/>
      <c r="CL18" s="632"/>
      <c r="CM18" s="632"/>
      <c r="CN18" s="632"/>
      <c r="CO18" s="632"/>
      <c r="CP18" s="632"/>
      <c r="CQ18" s="633"/>
      <c r="CR18" s="634" t="s">
        <v>122</v>
      </c>
      <c r="CS18" s="635"/>
      <c r="CT18" s="635"/>
      <c r="CU18" s="635"/>
      <c r="CV18" s="635"/>
      <c r="CW18" s="635"/>
      <c r="CX18" s="635"/>
      <c r="CY18" s="636"/>
      <c r="CZ18" s="672" t="s">
        <v>122</v>
      </c>
      <c r="DA18" s="672"/>
      <c r="DB18" s="672"/>
      <c r="DC18" s="672"/>
      <c r="DD18" s="640" t="s">
        <v>122</v>
      </c>
      <c r="DE18" s="635"/>
      <c r="DF18" s="635"/>
      <c r="DG18" s="635"/>
      <c r="DH18" s="635"/>
      <c r="DI18" s="635"/>
      <c r="DJ18" s="635"/>
      <c r="DK18" s="635"/>
      <c r="DL18" s="635"/>
      <c r="DM18" s="635"/>
      <c r="DN18" s="635"/>
      <c r="DO18" s="635"/>
      <c r="DP18" s="636"/>
      <c r="DQ18" s="640" t="s">
        <v>122</v>
      </c>
      <c r="DR18" s="635"/>
      <c r="DS18" s="635"/>
      <c r="DT18" s="635"/>
      <c r="DU18" s="635"/>
      <c r="DV18" s="635"/>
      <c r="DW18" s="635"/>
      <c r="DX18" s="635"/>
      <c r="DY18" s="635"/>
      <c r="DZ18" s="635"/>
      <c r="EA18" s="635"/>
      <c r="EB18" s="635"/>
      <c r="EC18" s="671"/>
    </row>
    <row r="19" spans="2:133" ht="11.25" customHeight="1" x14ac:dyDescent="0.2">
      <c r="B19" s="631" t="s">
        <v>260</v>
      </c>
      <c r="C19" s="632"/>
      <c r="D19" s="632"/>
      <c r="E19" s="632"/>
      <c r="F19" s="632"/>
      <c r="G19" s="632"/>
      <c r="H19" s="632"/>
      <c r="I19" s="632"/>
      <c r="J19" s="632"/>
      <c r="K19" s="632"/>
      <c r="L19" s="632"/>
      <c r="M19" s="632"/>
      <c r="N19" s="632"/>
      <c r="O19" s="632"/>
      <c r="P19" s="632"/>
      <c r="Q19" s="633"/>
      <c r="R19" s="634">
        <v>348606</v>
      </c>
      <c r="S19" s="635"/>
      <c r="T19" s="635"/>
      <c r="U19" s="635"/>
      <c r="V19" s="635"/>
      <c r="W19" s="635"/>
      <c r="X19" s="635"/>
      <c r="Y19" s="636"/>
      <c r="Z19" s="672">
        <v>0.9</v>
      </c>
      <c r="AA19" s="672"/>
      <c r="AB19" s="672"/>
      <c r="AC19" s="672"/>
      <c r="AD19" s="673">
        <v>348606</v>
      </c>
      <c r="AE19" s="673"/>
      <c r="AF19" s="673"/>
      <c r="AG19" s="673"/>
      <c r="AH19" s="673"/>
      <c r="AI19" s="673"/>
      <c r="AJ19" s="673"/>
      <c r="AK19" s="673"/>
      <c r="AL19" s="637">
        <v>1.9</v>
      </c>
      <c r="AM19" s="638"/>
      <c r="AN19" s="638"/>
      <c r="AO19" s="674"/>
      <c r="AP19" s="631" t="s">
        <v>261</v>
      </c>
      <c r="AQ19" s="632"/>
      <c r="AR19" s="632"/>
      <c r="AS19" s="632"/>
      <c r="AT19" s="632"/>
      <c r="AU19" s="632"/>
      <c r="AV19" s="632"/>
      <c r="AW19" s="632"/>
      <c r="AX19" s="632"/>
      <c r="AY19" s="632"/>
      <c r="AZ19" s="632"/>
      <c r="BA19" s="632"/>
      <c r="BB19" s="632"/>
      <c r="BC19" s="632"/>
      <c r="BD19" s="632"/>
      <c r="BE19" s="632"/>
      <c r="BF19" s="633"/>
      <c r="BG19" s="634">
        <v>1320032</v>
      </c>
      <c r="BH19" s="635"/>
      <c r="BI19" s="635"/>
      <c r="BJ19" s="635"/>
      <c r="BK19" s="635"/>
      <c r="BL19" s="635"/>
      <c r="BM19" s="635"/>
      <c r="BN19" s="636"/>
      <c r="BO19" s="672">
        <v>8.1999999999999993</v>
      </c>
      <c r="BP19" s="672"/>
      <c r="BQ19" s="672"/>
      <c r="BR19" s="672"/>
      <c r="BS19" s="673" t="s">
        <v>122</v>
      </c>
      <c r="BT19" s="673"/>
      <c r="BU19" s="673"/>
      <c r="BV19" s="673"/>
      <c r="BW19" s="673"/>
      <c r="BX19" s="673"/>
      <c r="BY19" s="673"/>
      <c r="BZ19" s="673"/>
      <c r="CA19" s="673"/>
      <c r="CB19" s="713"/>
      <c r="CD19" s="631" t="s">
        <v>262</v>
      </c>
      <c r="CE19" s="632"/>
      <c r="CF19" s="632"/>
      <c r="CG19" s="632"/>
      <c r="CH19" s="632"/>
      <c r="CI19" s="632"/>
      <c r="CJ19" s="632"/>
      <c r="CK19" s="632"/>
      <c r="CL19" s="632"/>
      <c r="CM19" s="632"/>
      <c r="CN19" s="632"/>
      <c r="CO19" s="632"/>
      <c r="CP19" s="632"/>
      <c r="CQ19" s="633"/>
      <c r="CR19" s="634" t="s">
        <v>122</v>
      </c>
      <c r="CS19" s="635"/>
      <c r="CT19" s="635"/>
      <c r="CU19" s="635"/>
      <c r="CV19" s="635"/>
      <c r="CW19" s="635"/>
      <c r="CX19" s="635"/>
      <c r="CY19" s="636"/>
      <c r="CZ19" s="672" t="s">
        <v>122</v>
      </c>
      <c r="DA19" s="672"/>
      <c r="DB19" s="672"/>
      <c r="DC19" s="672"/>
      <c r="DD19" s="640" t="s">
        <v>122</v>
      </c>
      <c r="DE19" s="635"/>
      <c r="DF19" s="635"/>
      <c r="DG19" s="635"/>
      <c r="DH19" s="635"/>
      <c r="DI19" s="635"/>
      <c r="DJ19" s="635"/>
      <c r="DK19" s="635"/>
      <c r="DL19" s="635"/>
      <c r="DM19" s="635"/>
      <c r="DN19" s="635"/>
      <c r="DO19" s="635"/>
      <c r="DP19" s="636"/>
      <c r="DQ19" s="640" t="s">
        <v>122</v>
      </c>
      <c r="DR19" s="635"/>
      <c r="DS19" s="635"/>
      <c r="DT19" s="635"/>
      <c r="DU19" s="635"/>
      <c r="DV19" s="635"/>
      <c r="DW19" s="635"/>
      <c r="DX19" s="635"/>
      <c r="DY19" s="635"/>
      <c r="DZ19" s="635"/>
      <c r="EA19" s="635"/>
      <c r="EB19" s="635"/>
      <c r="EC19" s="671"/>
    </row>
    <row r="20" spans="2:133" ht="11.25" customHeight="1" x14ac:dyDescent="0.2">
      <c r="B20" s="701" t="s">
        <v>263</v>
      </c>
      <c r="C20" s="702"/>
      <c r="D20" s="702"/>
      <c r="E20" s="702"/>
      <c r="F20" s="702"/>
      <c r="G20" s="702"/>
      <c r="H20" s="702"/>
      <c r="I20" s="702"/>
      <c r="J20" s="702"/>
      <c r="K20" s="702"/>
      <c r="L20" s="702"/>
      <c r="M20" s="702"/>
      <c r="N20" s="702"/>
      <c r="O20" s="702"/>
      <c r="P20" s="702"/>
      <c r="Q20" s="703"/>
      <c r="R20" s="634">
        <v>368</v>
      </c>
      <c r="S20" s="635"/>
      <c r="T20" s="635"/>
      <c r="U20" s="635"/>
      <c r="V20" s="635"/>
      <c r="W20" s="635"/>
      <c r="X20" s="635"/>
      <c r="Y20" s="636"/>
      <c r="Z20" s="672">
        <v>0</v>
      </c>
      <c r="AA20" s="672"/>
      <c r="AB20" s="672"/>
      <c r="AC20" s="672"/>
      <c r="AD20" s="673">
        <v>368</v>
      </c>
      <c r="AE20" s="673"/>
      <c r="AF20" s="673"/>
      <c r="AG20" s="673"/>
      <c r="AH20" s="673"/>
      <c r="AI20" s="673"/>
      <c r="AJ20" s="673"/>
      <c r="AK20" s="673"/>
      <c r="AL20" s="637">
        <v>0</v>
      </c>
      <c r="AM20" s="638"/>
      <c r="AN20" s="638"/>
      <c r="AO20" s="674"/>
      <c r="AP20" s="631" t="s">
        <v>264</v>
      </c>
      <c r="AQ20" s="632"/>
      <c r="AR20" s="632"/>
      <c r="AS20" s="632"/>
      <c r="AT20" s="632"/>
      <c r="AU20" s="632"/>
      <c r="AV20" s="632"/>
      <c r="AW20" s="632"/>
      <c r="AX20" s="632"/>
      <c r="AY20" s="632"/>
      <c r="AZ20" s="632"/>
      <c r="BA20" s="632"/>
      <c r="BB20" s="632"/>
      <c r="BC20" s="632"/>
      <c r="BD20" s="632"/>
      <c r="BE20" s="632"/>
      <c r="BF20" s="633"/>
      <c r="BG20" s="634">
        <v>1320032</v>
      </c>
      <c r="BH20" s="635"/>
      <c r="BI20" s="635"/>
      <c r="BJ20" s="635"/>
      <c r="BK20" s="635"/>
      <c r="BL20" s="635"/>
      <c r="BM20" s="635"/>
      <c r="BN20" s="636"/>
      <c r="BO20" s="672">
        <v>8.1999999999999993</v>
      </c>
      <c r="BP20" s="672"/>
      <c r="BQ20" s="672"/>
      <c r="BR20" s="672"/>
      <c r="BS20" s="673" t="s">
        <v>122</v>
      </c>
      <c r="BT20" s="673"/>
      <c r="BU20" s="673"/>
      <c r="BV20" s="673"/>
      <c r="BW20" s="673"/>
      <c r="BX20" s="673"/>
      <c r="BY20" s="673"/>
      <c r="BZ20" s="673"/>
      <c r="CA20" s="673"/>
      <c r="CB20" s="713"/>
      <c r="CD20" s="631" t="s">
        <v>265</v>
      </c>
      <c r="CE20" s="632"/>
      <c r="CF20" s="632"/>
      <c r="CG20" s="632"/>
      <c r="CH20" s="632"/>
      <c r="CI20" s="632"/>
      <c r="CJ20" s="632"/>
      <c r="CK20" s="632"/>
      <c r="CL20" s="632"/>
      <c r="CM20" s="632"/>
      <c r="CN20" s="632"/>
      <c r="CO20" s="632"/>
      <c r="CP20" s="632"/>
      <c r="CQ20" s="633"/>
      <c r="CR20" s="634">
        <v>38447010</v>
      </c>
      <c r="CS20" s="635"/>
      <c r="CT20" s="635"/>
      <c r="CU20" s="635"/>
      <c r="CV20" s="635"/>
      <c r="CW20" s="635"/>
      <c r="CX20" s="635"/>
      <c r="CY20" s="636"/>
      <c r="CZ20" s="672">
        <v>100</v>
      </c>
      <c r="DA20" s="672"/>
      <c r="DB20" s="672"/>
      <c r="DC20" s="672"/>
      <c r="DD20" s="640">
        <v>3609054</v>
      </c>
      <c r="DE20" s="635"/>
      <c r="DF20" s="635"/>
      <c r="DG20" s="635"/>
      <c r="DH20" s="635"/>
      <c r="DI20" s="635"/>
      <c r="DJ20" s="635"/>
      <c r="DK20" s="635"/>
      <c r="DL20" s="635"/>
      <c r="DM20" s="635"/>
      <c r="DN20" s="635"/>
      <c r="DO20" s="635"/>
      <c r="DP20" s="636"/>
      <c r="DQ20" s="640">
        <v>22047173</v>
      </c>
      <c r="DR20" s="635"/>
      <c r="DS20" s="635"/>
      <c r="DT20" s="635"/>
      <c r="DU20" s="635"/>
      <c r="DV20" s="635"/>
      <c r="DW20" s="635"/>
      <c r="DX20" s="635"/>
      <c r="DY20" s="635"/>
      <c r="DZ20" s="635"/>
      <c r="EA20" s="635"/>
      <c r="EB20" s="635"/>
      <c r="EC20" s="671"/>
    </row>
    <row r="21" spans="2:133" ht="11.25" customHeight="1" x14ac:dyDescent="0.2">
      <c r="B21" s="631" t="s">
        <v>266</v>
      </c>
      <c r="C21" s="632"/>
      <c r="D21" s="632"/>
      <c r="E21" s="632"/>
      <c r="F21" s="632"/>
      <c r="G21" s="632"/>
      <c r="H21" s="632"/>
      <c r="I21" s="632"/>
      <c r="J21" s="632"/>
      <c r="K21" s="632"/>
      <c r="L21" s="632"/>
      <c r="M21" s="632"/>
      <c r="N21" s="632"/>
      <c r="O21" s="632"/>
      <c r="P21" s="632"/>
      <c r="Q21" s="633"/>
      <c r="R21" s="634">
        <v>57142</v>
      </c>
      <c r="S21" s="635"/>
      <c r="T21" s="635"/>
      <c r="U21" s="635"/>
      <c r="V21" s="635"/>
      <c r="W21" s="635"/>
      <c r="X21" s="635"/>
      <c r="Y21" s="636"/>
      <c r="Z21" s="672">
        <v>0.1</v>
      </c>
      <c r="AA21" s="672"/>
      <c r="AB21" s="672"/>
      <c r="AC21" s="672"/>
      <c r="AD21" s="673" t="s">
        <v>122</v>
      </c>
      <c r="AE21" s="673"/>
      <c r="AF21" s="673"/>
      <c r="AG21" s="673"/>
      <c r="AH21" s="673"/>
      <c r="AI21" s="673"/>
      <c r="AJ21" s="673"/>
      <c r="AK21" s="673"/>
      <c r="AL21" s="637" t="s">
        <v>122</v>
      </c>
      <c r="AM21" s="638"/>
      <c r="AN21" s="638"/>
      <c r="AO21" s="674"/>
      <c r="AP21" s="631" t="s">
        <v>267</v>
      </c>
      <c r="AQ21" s="711"/>
      <c r="AR21" s="711"/>
      <c r="AS21" s="711"/>
      <c r="AT21" s="711"/>
      <c r="AU21" s="711"/>
      <c r="AV21" s="711"/>
      <c r="AW21" s="711"/>
      <c r="AX21" s="711"/>
      <c r="AY21" s="711"/>
      <c r="AZ21" s="711"/>
      <c r="BA21" s="711"/>
      <c r="BB21" s="711"/>
      <c r="BC21" s="711"/>
      <c r="BD21" s="711"/>
      <c r="BE21" s="711"/>
      <c r="BF21" s="712"/>
      <c r="BG21" s="634" t="s">
        <v>122</v>
      </c>
      <c r="BH21" s="635"/>
      <c r="BI21" s="635"/>
      <c r="BJ21" s="635"/>
      <c r="BK21" s="635"/>
      <c r="BL21" s="635"/>
      <c r="BM21" s="635"/>
      <c r="BN21" s="636"/>
      <c r="BO21" s="672" t="s">
        <v>122</v>
      </c>
      <c r="BP21" s="672"/>
      <c r="BQ21" s="672"/>
      <c r="BR21" s="672"/>
      <c r="BS21" s="673" t="s">
        <v>122</v>
      </c>
      <c r="BT21" s="673"/>
      <c r="BU21" s="673"/>
      <c r="BV21" s="673"/>
      <c r="BW21" s="673"/>
      <c r="BX21" s="673"/>
      <c r="BY21" s="673"/>
      <c r="BZ21" s="673"/>
      <c r="CA21" s="673"/>
      <c r="CB21" s="713"/>
      <c r="CD21" s="615"/>
      <c r="CE21" s="616"/>
      <c r="CF21" s="616"/>
      <c r="CG21" s="616"/>
      <c r="CH21" s="616"/>
      <c r="CI21" s="616"/>
      <c r="CJ21" s="616"/>
      <c r="CK21" s="616"/>
      <c r="CL21" s="616"/>
      <c r="CM21" s="616"/>
      <c r="CN21" s="616"/>
      <c r="CO21" s="616"/>
      <c r="CP21" s="616"/>
      <c r="CQ21" s="617"/>
      <c r="CR21" s="719"/>
      <c r="CS21" s="720"/>
      <c r="CT21" s="720"/>
      <c r="CU21" s="720"/>
      <c r="CV21" s="720"/>
      <c r="CW21" s="720"/>
      <c r="CX21" s="720"/>
      <c r="CY21" s="721"/>
      <c r="CZ21" s="722"/>
      <c r="DA21" s="722"/>
      <c r="DB21" s="722"/>
      <c r="DC21" s="722"/>
      <c r="DD21" s="723"/>
      <c r="DE21" s="720"/>
      <c r="DF21" s="720"/>
      <c r="DG21" s="720"/>
      <c r="DH21" s="720"/>
      <c r="DI21" s="720"/>
      <c r="DJ21" s="720"/>
      <c r="DK21" s="720"/>
      <c r="DL21" s="720"/>
      <c r="DM21" s="720"/>
      <c r="DN21" s="720"/>
      <c r="DO21" s="720"/>
      <c r="DP21" s="721"/>
      <c r="DQ21" s="723"/>
      <c r="DR21" s="720"/>
      <c r="DS21" s="720"/>
      <c r="DT21" s="720"/>
      <c r="DU21" s="720"/>
      <c r="DV21" s="720"/>
      <c r="DW21" s="720"/>
      <c r="DX21" s="720"/>
      <c r="DY21" s="720"/>
      <c r="DZ21" s="720"/>
      <c r="EA21" s="720"/>
      <c r="EB21" s="720"/>
      <c r="EC21" s="727"/>
    </row>
    <row r="22" spans="2:133" ht="11.25" customHeight="1" x14ac:dyDescent="0.2">
      <c r="B22" s="631" t="s">
        <v>268</v>
      </c>
      <c r="C22" s="632"/>
      <c r="D22" s="632"/>
      <c r="E22" s="632"/>
      <c r="F22" s="632"/>
      <c r="G22" s="632"/>
      <c r="H22" s="632"/>
      <c r="I22" s="632"/>
      <c r="J22" s="632"/>
      <c r="K22" s="632"/>
      <c r="L22" s="632"/>
      <c r="M22" s="632"/>
      <c r="N22" s="632"/>
      <c r="O22" s="632"/>
      <c r="P22" s="632"/>
      <c r="Q22" s="633"/>
      <c r="R22" s="634" t="s">
        <v>122</v>
      </c>
      <c r="S22" s="635"/>
      <c r="T22" s="635"/>
      <c r="U22" s="635"/>
      <c r="V22" s="635"/>
      <c r="W22" s="635"/>
      <c r="X22" s="635"/>
      <c r="Y22" s="636"/>
      <c r="Z22" s="672" t="s">
        <v>122</v>
      </c>
      <c r="AA22" s="672"/>
      <c r="AB22" s="672"/>
      <c r="AC22" s="672"/>
      <c r="AD22" s="673" t="s">
        <v>122</v>
      </c>
      <c r="AE22" s="673"/>
      <c r="AF22" s="673"/>
      <c r="AG22" s="673"/>
      <c r="AH22" s="673"/>
      <c r="AI22" s="673"/>
      <c r="AJ22" s="673"/>
      <c r="AK22" s="673"/>
      <c r="AL22" s="637" t="s">
        <v>122</v>
      </c>
      <c r="AM22" s="638"/>
      <c r="AN22" s="638"/>
      <c r="AO22" s="674"/>
      <c r="AP22" s="631" t="s">
        <v>269</v>
      </c>
      <c r="AQ22" s="711"/>
      <c r="AR22" s="711"/>
      <c r="AS22" s="711"/>
      <c r="AT22" s="711"/>
      <c r="AU22" s="711"/>
      <c r="AV22" s="711"/>
      <c r="AW22" s="711"/>
      <c r="AX22" s="711"/>
      <c r="AY22" s="711"/>
      <c r="AZ22" s="711"/>
      <c r="BA22" s="711"/>
      <c r="BB22" s="711"/>
      <c r="BC22" s="711"/>
      <c r="BD22" s="711"/>
      <c r="BE22" s="711"/>
      <c r="BF22" s="712"/>
      <c r="BG22" s="634" t="s">
        <v>122</v>
      </c>
      <c r="BH22" s="635"/>
      <c r="BI22" s="635"/>
      <c r="BJ22" s="635"/>
      <c r="BK22" s="635"/>
      <c r="BL22" s="635"/>
      <c r="BM22" s="635"/>
      <c r="BN22" s="636"/>
      <c r="BO22" s="672" t="s">
        <v>122</v>
      </c>
      <c r="BP22" s="672"/>
      <c r="BQ22" s="672"/>
      <c r="BR22" s="672"/>
      <c r="BS22" s="673" t="s">
        <v>122</v>
      </c>
      <c r="BT22" s="673"/>
      <c r="BU22" s="673"/>
      <c r="BV22" s="673"/>
      <c r="BW22" s="673"/>
      <c r="BX22" s="673"/>
      <c r="BY22" s="673"/>
      <c r="BZ22" s="673"/>
      <c r="CA22" s="673"/>
      <c r="CB22" s="713"/>
      <c r="CD22" s="686" t="s">
        <v>270</v>
      </c>
      <c r="CE22" s="687"/>
      <c r="CF22" s="687"/>
      <c r="CG22" s="687"/>
      <c r="CH22" s="687"/>
      <c r="CI22" s="687"/>
      <c r="CJ22" s="687"/>
      <c r="CK22" s="687"/>
      <c r="CL22" s="687"/>
      <c r="CM22" s="687"/>
      <c r="CN22" s="687"/>
      <c r="CO22" s="687"/>
      <c r="CP22" s="687"/>
      <c r="CQ22" s="687"/>
      <c r="CR22" s="687"/>
      <c r="CS22" s="687"/>
      <c r="CT22" s="687"/>
      <c r="CU22" s="687"/>
      <c r="CV22" s="687"/>
      <c r="CW22" s="687"/>
      <c r="CX22" s="687"/>
      <c r="CY22" s="687"/>
      <c r="CZ22" s="687"/>
      <c r="DA22" s="687"/>
      <c r="DB22" s="687"/>
      <c r="DC22" s="687"/>
      <c r="DD22" s="687"/>
      <c r="DE22" s="687"/>
      <c r="DF22" s="687"/>
      <c r="DG22" s="687"/>
      <c r="DH22" s="687"/>
      <c r="DI22" s="687"/>
      <c r="DJ22" s="687"/>
      <c r="DK22" s="687"/>
      <c r="DL22" s="687"/>
      <c r="DM22" s="687"/>
      <c r="DN22" s="687"/>
      <c r="DO22" s="687"/>
      <c r="DP22" s="687"/>
      <c r="DQ22" s="687"/>
      <c r="DR22" s="687"/>
      <c r="DS22" s="687"/>
      <c r="DT22" s="687"/>
      <c r="DU22" s="687"/>
      <c r="DV22" s="687"/>
      <c r="DW22" s="687"/>
      <c r="DX22" s="687"/>
      <c r="DY22" s="687"/>
      <c r="DZ22" s="687"/>
      <c r="EA22" s="687"/>
      <c r="EB22" s="687"/>
      <c r="EC22" s="688"/>
    </row>
    <row r="23" spans="2:133" ht="11.25" customHeight="1" x14ac:dyDescent="0.2">
      <c r="B23" s="631" t="s">
        <v>271</v>
      </c>
      <c r="C23" s="632"/>
      <c r="D23" s="632"/>
      <c r="E23" s="632"/>
      <c r="F23" s="632"/>
      <c r="G23" s="632"/>
      <c r="H23" s="632"/>
      <c r="I23" s="632"/>
      <c r="J23" s="632"/>
      <c r="K23" s="632"/>
      <c r="L23" s="632"/>
      <c r="M23" s="632"/>
      <c r="N23" s="632"/>
      <c r="O23" s="632"/>
      <c r="P23" s="632"/>
      <c r="Q23" s="633"/>
      <c r="R23" s="634">
        <v>57142</v>
      </c>
      <c r="S23" s="635"/>
      <c r="T23" s="635"/>
      <c r="U23" s="635"/>
      <c r="V23" s="635"/>
      <c r="W23" s="635"/>
      <c r="X23" s="635"/>
      <c r="Y23" s="636"/>
      <c r="Z23" s="672">
        <v>0.1</v>
      </c>
      <c r="AA23" s="672"/>
      <c r="AB23" s="672"/>
      <c r="AC23" s="672"/>
      <c r="AD23" s="673" t="s">
        <v>122</v>
      </c>
      <c r="AE23" s="673"/>
      <c r="AF23" s="673"/>
      <c r="AG23" s="673"/>
      <c r="AH23" s="673"/>
      <c r="AI23" s="673"/>
      <c r="AJ23" s="673"/>
      <c r="AK23" s="673"/>
      <c r="AL23" s="637" t="s">
        <v>122</v>
      </c>
      <c r="AM23" s="638"/>
      <c r="AN23" s="638"/>
      <c r="AO23" s="674"/>
      <c r="AP23" s="631" t="s">
        <v>272</v>
      </c>
      <c r="AQ23" s="711"/>
      <c r="AR23" s="711"/>
      <c r="AS23" s="711"/>
      <c r="AT23" s="711"/>
      <c r="AU23" s="711"/>
      <c r="AV23" s="711"/>
      <c r="AW23" s="711"/>
      <c r="AX23" s="711"/>
      <c r="AY23" s="711"/>
      <c r="AZ23" s="711"/>
      <c r="BA23" s="711"/>
      <c r="BB23" s="711"/>
      <c r="BC23" s="711"/>
      <c r="BD23" s="711"/>
      <c r="BE23" s="711"/>
      <c r="BF23" s="712"/>
      <c r="BG23" s="634">
        <v>1320032</v>
      </c>
      <c r="BH23" s="635"/>
      <c r="BI23" s="635"/>
      <c r="BJ23" s="635"/>
      <c r="BK23" s="635"/>
      <c r="BL23" s="635"/>
      <c r="BM23" s="635"/>
      <c r="BN23" s="636"/>
      <c r="BO23" s="672">
        <v>8.1999999999999993</v>
      </c>
      <c r="BP23" s="672"/>
      <c r="BQ23" s="672"/>
      <c r="BR23" s="672"/>
      <c r="BS23" s="673" t="s">
        <v>122</v>
      </c>
      <c r="BT23" s="673"/>
      <c r="BU23" s="673"/>
      <c r="BV23" s="673"/>
      <c r="BW23" s="673"/>
      <c r="BX23" s="673"/>
      <c r="BY23" s="673"/>
      <c r="BZ23" s="673"/>
      <c r="CA23" s="673"/>
      <c r="CB23" s="713"/>
      <c r="CD23" s="686" t="s">
        <v>212</v>
      </c>
      <c r="CE23" s="687"/>
      <c r="CF23" s="687"/>
      <c r="CG23" s="687"/>
      <c r="CH23" s="687"/>
      <c r="CI23" s="687"/>
      <c r="CJ23" s="687"/>
      <c r="CK23" s="687"/>
      <c r="CL23" s="687"/>
      <c r="CM23" s="687"/>
      <c r="CN23" s="687"/>
      <c r="CO23" s="687"/>
      <c r="CP23" s="687"/>
      <c r="CQ23" s="688"/>
      <c r="CR23" s="686" t="s">
        <v>273</v>
      </c>
      <c r="CS23" s="687"/>
      <c r="CT23" s="687"/>
      <c r="CU23" s="687"/>
      <c r="CV23" s="687"/>
      <c r="CW23" s="687"/>
      <c r="CX23" s="687"/>
      <c r="CY23" s="688"/>
      <c r="CZ23" s="686" t="s">
        <v>274</v>
      </c>
      <c r="DA23" s="687"/>
      <c r="DB23" s="687"/>
      <c r="DC23" s="688"/>
      <c r="DD23" s="686" t="s">
        <v>275</v>
      </c>
      <c r="DE23" s="687"/>
      <c r="DF23" s="687"/>
      <c r="DG23" s="687"/>
      <c r="DH23" s="687"/>
      <c r="DI23" s="687"/>
      <c r="DJ23" s="687"/>
      <c r="DK23" s="688"/>
      <c r="DL23" s="724" t="s">
        <v>276</v>
      </c>
      <c r="DM23" s="725"/>
      <c r="DN23" s="725"/>
      <c r="DO23" s="725"/>
      <c r="DP23" s="725"/>
      <c r="DQ23" s="725"/>
      <c r="DR23" s="725"/>
      <c r="DS23" s="725"/>
      <c r="DT23" s="725"/>
      <c r="DU23" s="725"/>
      <c r="DV23" s="726"/>
      <c r="DW23" s="686" t="s">
        <v>277</v>
      </c>
      <c r="DX23" s="687"/>
      <c r="DY23" s="687"/>
      <c r="DZ23" s="687"/>
      <c r="EA23" s="687"/>
      <c r="EB23" s="687"/>
      <c r="EC23" s="688"/>
    </row>
    <row r="24" spans="2:133" ht="11.25" customHeight="1" x14ac:dyDescent="0.2">
      <c r="B24" s="631" t="s">
        <v>278</v>
      </c>
      <c r="C24" s="632"/>
      <c r="D24" s="632"/>
      <c r="E24" s="632"/>
      <c r="F24" s="632"/>
      <c r="G24" s="632"/>
      <c r="H24" s="632"/>
      <c r="I24" s="632"/>
      <c r="J24" s="632"/>
      <c r="K24" s="632"/>
      <c r="L24" s="632"/>
      <c r="M24" s="632"/>
      <c r="N24" s="632"/>
      <c r="O24" s="632"/>
      <c r="P24" s="632"/>
      <c r="Q24" s="633"/>
      <c r="R24" s="634" t="s">
        <v>122</v>
      </c>
      <c r="S24" s="635"/>
      <c r="T24" s="635"/>
      <c r="U24" s="635"/>
      <c r="V24" s="635"/>
      <c r="W24" s="635"/>
      <c r="X24" s="635"/>
      <c r="Y24" s="636"/>
      <c r="Z24" s="672" t="s">
        <v>122</v>
      </c>
      <c r="AA24" s="672"/>
      <c r="AB24" s="672"/>
      <c r="AC24" s="672"/>
      <c r="AD24" s="673" t="s">
        <v>122</v>
      </c>
      <c r="AE24" s="673"/>
      <c r="AF24" s="673"/>
      <c r="AG24" s="673"/>
      <c r="AH24" s="673"/>
      <c r="AI24" s="673"/>
      <c r="AJ24" s="673"/>
      <c r="AK24" s="673"/>
      <c r="AL24" s="637" t="s">
        <v>122</v>
      </c>
      <c r="AM24" s="638"/>
      <c r="AN24" s="638"/>
      <c r="AO24" s="674"/>
      <c r="AP24" s="631" t="s">
        <v>279</v>
      </c>
      <c r="AQ24" s="711"/>
      <c r="AR24" s="711"/>
      <c r="AS24" s="711"/>
      <c r="AT24" s="711"/>
      <c r="AU24" s="711"/>
      <c r="AV24" s="711"/>
      <c r="AW24" s="711"/>
      <c r="AX24" s="711"/>
      <c r="AY24" s="711"/>
      <c r="AZ24" s="711"/>
      <c r="BA24" s="711"/>
      <c r="BB24" s="711"/>
      <c r="BC24" s="711"/>
      <c r="BD24" s="711"/>
      <c r="BE24" s="711"/>
      <c r="BF24" s="712"/>
      <c r="BG24" s="634" t="s">
        <v>122</v>
      </c>
      <c r="BH24" s="635"/>
      <c r="BI24" s="635"/>
      <c r="BJ24" s="635"/>
      <c r="BK24" s="635"/>
      <c r="BL24" s="635"/>
      <c r="BM24" s="635"/>
      <c r="BN24" s="636"/>
      <c r="BO24" s="672" t="s">
        <v>122</v>
      </c>
      <c r="BP24" s="672"/>
      <c r="BQ24" s="672"/>
      <c r="BR24" s="672"/>
      <c r="BS24" s="673" t="s">
        <v>122</v>
      </c>
      <c r="BT24" s="673"/>
      <c r="BU24" s="673"/>
      <c r="BV24" s="673"/>
      <c r="BW24" s="673"/>
      <c r="BX24" s="673"/>
      <c r="BY24" s="673"/>
      <c r="BZ24" s="673"/>
      <c r="CA24" s="673"/>
      <c r="CB24" s="713"/>
      <c r="CD24" s="692" t="s">
        <v>280</v>
      </c>
      <c r="CE24" s="693"/>
      <c r="CF24" s="693"/>
      <c r="CG24" s="693"/>
      <c r="CH24" s="693"/>
      <c r="CI24" s="693"/>
      <c r="CJ24" s="693"/>
      <c r="CK24" s="693"/>
      <c r="CL24" s="693"/>
      <c r="CM24" s="693"/>
      <c r="CN24" s="693"/>
      <c r="CO24" s="693"/>
      <c r="CP24" s="693"/>
      <c r="CQ24" s="694"/>
      <c r="CR24" s="689">
        <v>21028581</v>
      </c>
      <c r="CS24" s="690"/>
      <c r="CT24" s="690"/>
      <c r="CU24" s="690"/>
      <c r="CV24" s="690"/>
      <c r="CW24" s="690"/>
      <c r="CX24" s="690"/>
      <c r="CY24" s="715"/>
      <c r="CZ24" s="716">
        <v>54.7</v>
      </c>
      <c r="DA24" s="698"/>
      <c r="DB24" s="698"/>
      <c r="DC24" s="718"/>
      <c r="DD24" s="714">
        <v>11556954</v>
      </c>
      <c r="DE24" s="690"/>
      <c r="DF24" s="690"/>
      <c r="DG24" s="690"/>
      <c r="DH24" s="690"/>
      <c r="DI24" s="690"/>
      <c r="DJ24" s="690"/>
      <c r="DK24" s="715"/>
      <c r="DL24" s="714">
        <v>10603800</v>
      </c>
      <c r="DM24" s="690"/>
      <c r="DN24" s="690"/>
      <c r="DO24" s="690"/>
      <c r="DP24" s="690"/>
      <c r="DQ24" s="690"/>
      <c r="DR24" s="690"/>
      <c r="DS24" s="690"/>
      <c r="DT24" s="690"/>
      <c r="DU24" s="690"/>
      <c r="DV24" s="715"/>
      <c r="DW24" s="716">
        <v>57.5</v>
      </c>
      <c r="DX24" s="698"/>
      <c r="DY24" s="698"/>
      <c r="DZ24" s="698"/>
      <c r="EA24" s="698"/>
      <c r="EB24" s="698"/>
      <c r="EC24" s="717"/>
    </row>
    <row r="25" spans="2:133" ht="11.25" customHeight="1" x14ac:dyDescent="0.2">
      <c r="B25" s="631" t="s">
        <v>281</v>
      </c>
      <c r="C25" s="632"/>
      <c r="D25" s="632"/>
      <c r="E25" s="632"/>
      <c r="F25" s="632"/>
      <c r="G25" s="632"/>
      <c r="H25" s="632"/>
      <c r="I25" s="632"/>
      <c r="J25" s="632"/>
      <c r="K25" s="632"/>
      <c r="L25" s="632"/>
      <c r="M25" s="632"/>
      <c r="N25" s="632"/>
      <c r="O25" s="632"/>
      <c r="P25" s="632"/>
      <c r="Q25" s="633"/>
      <c r="R25" s="634">
        <v>19563051</v>
      </c>
      <c r="S25" s="635"/>
      <c r="T25" s="635"/>
      <c r="U25" s="635"/>
      <c r="V25" s="635"/>
      <c r="W25" s="635"/>
      <c r="X25" s="635"/>
      <c r="Y25" s="636"/>
      <c r="Z25" s="672">
        <v>50.2</v>
      </c>
      <c r="AA25" s="672"/>
      <c r="AB25" s="672"/>
      <c r="AC25" s="672"/>
      <c r="AD25" s="673">
        <v>18185877</v>
      </c>
      <c r="AE25" s="673"/>
      <c r="AF25" s="673"/>
      <c r="AG25" s="673"/>
      <c r="AH25" s="673"/>
      <c r="AI25" s="673"/>
      <c r="AJ25" s="673"/>
      <c r="AK25" s="673"/>
      <c r="AL25" s="637">
        <v>98.6</v>
      </c>
      <c r="AM25" s="638"/>
      <c r="AN25" s="638"/>
      <c r="AO25" s="674"/>
      <c r="AP25" s="631" t="s">
        <v>282</v>
      </c>
      <c r="AQ25" s="711"/>
      <c r="AR25" s="711"/>
      <c r="AS25" s="711"/>
      <c r="AT25" s="711"/>
      <c r="AU25" s="711"/>
      <c r="AV25" s="711"/>
      <c r="AW25" s="711"/>
      <c r="AX25" s="711"/>
      <c r="AY25" s="711"/>
      <c r="AZ25" s="711"/>
      <c r="BA25" s="711"/>
      <c r="BB25" s="711"/>
      <c r="BC25" s="711"/>
      <c r="BD25" s="711"/>
      <c r="BE25" s="711"/>
      <c r="BF25" s="712"/>
      <c r="BG25" s="634" t="s">
        <v>122</v>
      </c>
      <c r="BH25" s="635"/>
      <c r="BI25" s="635"/>
      <c r="BJ25" s="635"/>
      <c r="BK25" s="635"/>
      <c r="BL25" s="635"/>
      <c r="BM25" s="635"/>
      <c r="BN25" s="636"/>
      <c r="BO25" s="672" t="s">
        <v>122</v>
      </c>
      <c r="BP25" s="672"/>
      <c r="BQ25" s="672"/>
      <c r="BR25" s="672"/>
      <c r="BS25" s="673" t="s">
        <v>122</v>
      </c>
      <c r="BT25" s="673"/>
      <c r="BU25" s="673"/>
      <c r="BV25" s="673"/>
      <c r="BW25" s="673"/>
      <c r="BX25" s="673"/>
      <c r="BY25" s="673"/>
      <c r="BZ25" s="673"/>
      <c r="CA25" s="673"/>
      <c r="CB25" s="713"/>
      <c r="CD25" s="631" t="s">
        <v>283</v>
      </c>
      <c r="CE25" s="632"/>
      <c r="CF25" s="632"/>
      <c r="CG25" s="632"/>
      <c r="CH25" s="632"/>
      <c r="CI25" s="632"/>
      <c r="CJ25" s="632"/>
      <c r="CK25" s="632"/>
      <c r="CL25" s="632"/>
      <c r="CM25" s="632"/>
      <c r="CN25" s="632"/>
      <c r="CO25" s="632"/>
      <c r="CP25" s="632"/>
      <c r="CQ25" s="633"/>
      <c r="CR25" s="634">
        <v>6461021</v>
      </c>
      <c r="CS25" s="647"/>
      <c r="CT25" s="647"/>
      <c r="CU25" s="647"/>
      <c r="CV25" s="647"/>
      <c r="CW25" s="647"/>
      <c r="CX25" s="647"/>
      <c r="CY25" s="648"/>
      <c r="CZ25" s="637">
        <v>16.8</v>
      </c>
      <c r="DA25" s="649"/>
      <c r="DB25" s="649"/>
      <c r="DC25" s="650"/>
      <c r="DD25" s="640">
        <v>5557438</v>
      </c>
      <c r="DE25" s="647"/>
      <c r="DF25" s="647"/>
      <c r="DG25" s="647"/>
      <c r="DH25" s="647"/>
      <c r="DI25" s="647"/>
      <c r="DJ25" s="647"/>
      <c r="DK25" s="648"/>
      <c r="DL25" s="640">
        <v>5391946</v>
      </c>
      <c r="DM25" s="647"/>
      <c r="DN25" s="647"/>
      <c r="DO25" s="647"/>
      <c r="DP25" s="647"/>
      <c r="DQ25" s="647"/>
      <c r="DR25" s="647"/>
      <c r="DS25" s="647"/>
      <c r="DT25" s="647"/>
      <c r="DU25" s="647"/>
      <c r="DV25" s="648"/>
      <c r="DW25" s="637">
        <v>29.2</v>
      </c>
      <c r="DX25" s="649"/>
      <c r="DY25" s="649"/>
      <c r="DZ25" s="649"/>
      <c r="EA25" s="649"/>
      <c r="EB25" s="649"/>
      <c r="EC25" s="661"/>
    </row>
    <row r="26" spans="2:133" ht="11.25" customHeight="1" x14ac:dyDescent="0.2">
      <c r="B26" s="631" t="s">
        <v>284</v>
      </c>
      <c r="C26" s="632"/>
      <c r="D26" s="632"/>
      <c r="E26" s="632"/>
      <c r="F26" s="632"/>
      <c r="G26" s="632"/>
      <c r="H26" s="632"/>
      <c r="I26" s="632"/>
      <c r="J26" s="632"/>
      <c r="K26" s="632"/>
      <c r="L26" s="632"/>
      <c r="M26" s="632"/>
      <c r="N26" s="632"/>
      <c r="O26" s="632"/>
      <c r="P26" s="632"/>
      <c r="Q26" s="633"/>
      <c r="R26" s="634">
        <v>7900</v>
      </c>
      <c r="S26" s="635"/>
      <c r="T26" s="635"/>
      <c r="U26" s="635"/>
      <c r="V26" s="635"/>
      <c r="W26" s="635"/>
      <c r="X26" s="635"/>
      <c r="Y26" s="636"/>
      <c r="Z26" s="672">
        <v>0</v>
      </c>
      <c r="AA26" s="672"/>
      <c r="AB26" s="672"/>
      <c r="AC26" s="672"/>
      <c r="AD26" s="673">
        <v>7900</v>
      </c>
      <c r="AE26" s="673"/>
      <c r="AF26" s="673"/>
      <c r="AG26" s="673"/>
      <c r="AH26" s="673"/>
      <c r="AI26" s="673"/>
      <c r="AJ26" s="673"/>
      <c r="AK26" s="673"/>
      <c r="AL26" s="637">
        <v>0</v>
      </c>
      <c r="AM26" s="638"/>
      <c r="AN26" s="638"/>
      <c r="AO26" s="674"/>
      <c r="AP26" s="631" t="s">
        <v>285</v>
      </c>
      <c r="AQ26" s="711"/>
      <c r="AR26" s="711"/>
      <c r="AS26" s="711"/>
      <c r="AT26" s="711"/>
      <c r="AU26" s="711"/>
      <c r="AV26" s="711"/>
      <c r="AW26" s="711"/>
      <c r="AX26" s="711"/>
      <c r="AY26" s="711"/>
      <c r="AZ26" s="711"/>
      <c r="BA26" s="711"/>
      <c r="BB26" s="711"/>
      <c r="BC26" s="711"/>
      <c r="BD26" s="711"/>
      <c r="BE26" s="711"/>
      <c r="BF26" s="712"/>
      <c r="BG26" s="634" t="s">
        <v>122</v>
      </c>
      <c r="BH26" s="635"/>
      <c r="BI26" s="635"/>
      <c r="BJ26" s="635"/>
      <c r="BK26" s="635"/>
      <c r="BL26" s="635"/>
      <c r="BM26" s="635"/>
      <c r="BN26" s="636"/>
      <c r="BO26" s="672" t="s">
        <v>122</v>
      </c>
      <c r="BP26" s="672"/>
      <c r="BQ26" s="672"/>
      <c r="BR26" s="672"/>
      <c r="BS26" s="673" t="s">
        <v>122</v>
      </c>
      <c r="BT26" s="673"/>
      <c r="BU26" s="673"/>
      <c r="BV26" s="673"/>
      <c r="BW26" s="673"/>
      <c r="BX26" s="673"/>
      <c r="BY26" s="673"/>
      <c r="BZ26" s="673"/>
      <c r="CA26" s="673"/>
      <c r="CB26" s="713"/>
      <c r="CD26" s="631" t="s">
        <v>286</v>
      </c>
      <c r="CE26" s="632"/>
      <c r="CF26" s="632"/>
      <c r="CG26" s="632"/>
      <c r="CH26" s="632"/>
      <c r="CI26" s="632"/>
      <c r="CJ26" s="632"/>
      <c r="CK26" s="632"/>
      <c r="CL26" s="632"/>
      <c r="CM26" s="632"/>
      <c r="CN26" s="632"/>
      <c r="CO26" s="632"/>
      <c r="CP26" s="632"/>
      <c r="CQ26" s="633"/>
      <c r="CR26" s="634">
        <v>3080213</v>
      </c>
      <c r="CS26" s="635"/>
      <c r="CT26" s="635"/>
      <c r="CU26" s="635"/>
      <c r="CV26" s="635"/>
      <c r="CW26" s="635"/>
      <c r="CX26" s="635"/>
      <c r="CY26" s="636"/>
      <c r="CZ26" s="637">
        <v>8</v>
      </c>
      <c r="DA26" s="649"/>
      <c r="DB26" s="649"/>
      <c r="DC26" s="650"/>
      <c r="DD26" s="640">
        <v>2671578</v>
      </c>
      <c r="DE26" s="635"/>
      <c r="DF26" s="635"/>
      <c r="DG26" s="635"/>
      <c r="DH26" s="635"/>
      <c r="DI26" s="635"/>
      <c r="DJ26" s="635"/>
      <c r="DK26" s="636"/>
      <c r="DL26" s="640" t="s">
        <v>122</v>
      </c>
      <c r="DM26" s="635"/>
      <c r="DN26" s="635"/>
      <c r="DO26" s="635"/>
      <c r="DP26" s="635"/>
      <c r="DQ26" s="635"/>
      <c r="DR26" s="635"/>
      <c r="DS26" s="635"/>
      <c r="DT26" s="635"/>
      <c r="DU26" s="635"/>
      <c r="DV26" s="636"/>
      <c r="DW26" s="637" t="s">
        <v>122</v>
      </c>
      <c r="DX26" s="649"/>
      <c r="DY26" s="649"/>
      <c r="DZ26" s="649"/>
      <c r="EA26" s="649"/>
      <c r="EB26" s="649"/>
      <c r="EC26" s="661"/>
    </row>
    <row r="27" spans="2:133" ht="11.25" customHeight="1" x14ac:dyDescent="0.2">
      <c r="B27" s="631" t="s">
        <v>287</v>
      </c>
      <c r="C27" s="632"/>
      <c r="D27" s="632"/>
      <c r="E27" s="632"/>
      <c r="F27" s="632"/>
      <c r="G27" s="632"/>
      <c r="H27" s="632"/>
      <c r="I27" s="632"/>
      <c r="J27" s="632"/>
      <c r="K27" s="632"/>
      <c r="L27" s="632"/>
      <c r="M27" s="632"/>
      <c r="N27" s="632"/>
      <c r="O27" s="632"/>
      <c r="P27" s="632"/>
      <c r="Q27" s="633"/>
      <c r="R27" s="634">
        <v>176910</v>
      </c>
      <c r="S27" s="635"/>
      <c r="T27" s="635"/>
      <c r="U27" s="635"/>
      <c r="V27" s="635"/>
      <c r="W27" s="635"/>
      <c r="X27" s="635"/>
      <c r="Y27" s="636"/>
      <c r="Z27" s="672">
        <v>0.5</v>
      </c>
      <c r="AA27" s="672"/>
      <c r="AB27" s="672"/>
      <c r="AC27" s="672"/>
      <c r="AD27" s="673" t="s">
        <v>122</v>
      </c>
      <c r="AE27" s="673"/>
      <c r="AF27" s="673"/>
      <c r="AG27" s="673"/>
      <c r="AH27" s="673"/>
      <c r="AI27" s="673"/>
      <c r="AJ27" s="673"/>
      <c r="AK27" s="673"/>
      <c r="AL27" s="637" t="s">
        <v>122</v>
      </c>
      <c r="AM27" s="638"/>
      <c r="AN27" s="638"/>
      <c r="AO27" s="674"/>
      <c r="AP27" s="631" t="s">
        <v>288</v>
      </c>
      <c r="AQ27" s="632"/>
      <c r="AR27" s="632"/>
      <c r="AS27" s="632"/>
      <c r="AT27" s="632"/>
      <c r="AU27" s="632"/>
      <c r="AV27" s="632"/>
      <c r="AW27" s="632"/>
      <c r="AX27" s="632"/>
      <c r="AY27" s="632"/>
      <c r="AZ27" s="632"/>
      <c r="BA27" s="632"/>
      <c r="BB27" s="632"/>
      <c r="BC27" s="632"/>
      <c r="BD27" s="632"/>
      <c r="BE27" s="632"/>
      <c r="BF27" s="633"/>
      <c r="BG27" s="634">
        <v>16120320</v>
      </c>
      <c r="BH27" s="635"/>
      <c r="BI27" s="635"/>
      <c r="BJ27" s="635"/>
      <c r="BK27" s="635"/>
      <c r="BL27" s="635"/>
      <c r="BM27" s="635"/>
      <c r="BN27" s="636"/>
      <c r="BO27" s="672">
        <v>100</v>
      </c>
      <c r="BP27" s="672"/>
      <c r="BQ27" s="672"/>
      <c r="BR27" s="672"/>
      <c r="BS27" s="673">
        <v>78601</v>
      </c>
      <c r="BT27" s="673"/>
      <c r="BU27" s="673"/>
      <c r="BV27" s="673"/>
      <c r="BW27" s="673"/>
      <c r="BX27" s="673"/>
      <c r="BY27" s="673"/>
      <c r="BZ27" s="673"/>
      <c r="CA27" s="673"/>
      <c r="CB27" s="713"/>
      <c r="CD27" s="631" t="s">
        <v>289</v>
      </c>
      <c r="CE27" s="632"/>
      <c r="CF27" s="632"/>
      <c r="CG27" s="632"/>
      <c r="CH27" s="632"/>
      <c r="CI27" s="632"/>
      <c r="CJ27" s="632"/>
      <c r="CK27" s="632"/>
      <c r="CL27" s="632"/>
      <c r="CM27" s="632"/>
      <c r="CN27" s="632"/>
      <c r="CO27" s="632"/>
      <c r="CP27" s="632"/>
      <c r="CQ27" s="633"/>
      <c r="CR27" s="634">
        <v>12790330</v>
      </c>
      <c r="CS27" s="647"/>
      <c r="CT27" s="647"/>
      <c r="CU27" s="647"/>
      <c r="CV27" s="647"/>
      <c r="CW27" s="647"/>
      <c r="CX27" s="647"/>
      <c r="CY27" s="648"/>
      <c r="CZ27" s="637">
        <v>33.299999999999997</v>
      </c>
      <c r="DA27" s="649"/>
      <c r="DB27" s="649"/>
      <c r="DC27" s="650"/>
      <c r="DD27" s="640">
        <v>4222286</v>
      </c>
      <c r="DE27" s="647"/>
      <c r="DF27" s="647"/>
      <c r="DG27" s="647"/>
      <c r="DH27" s="647"/>
      <c r="DI27" s="647"/>
      <c r="DJ27" s="647"/>
      <c r="DK27" s="648"/>
      <c r="DL27" s="640">
        <v>3434624</v>
      </c>
      <c r="DM27" s="647"/>
      <c r="DN27" s="647"/>
      <c r="DO27" s="647"/>
      <c r="DP27" s="647"/>
      <c r="DQ27" s="647"/>
      <c r="DR27" s="647"/>
      <c r="DS27" s="647"/>
      <c r="DT27" s="647"/>
      <c r="DU27" s="647"/>
      <c r="DV27" s="648"/>
      <c r="DW27" s="637">
        <v>18.600000000000001</v>
      </c>
      <c r="DX27" s="649"/>
      <c r="DY27" s="649"/>
      <c r="DZ27" s="649"/>
      <c r="EA27" s="649"/>
      <c r="EB27" s="649"/>
      <c r="EC27" s="661"/>
    </row>
    <row r="28" spans="2:133" ht="11.25" customHeight="1" x14ac:dyDescent="0.2">
      <c r="B28" s="631" t="s">
        <v>290</v>
      </c>
      <c r="C28" s="632"/>
      <c r="D28" s="632"/>
      <c r="E28" s="632"/>
      <c r="F28" s="632"/>
      <c r="G28" s="632"/>
      <c r="H28" s="632"/>
      <c r="I28" s="632"/>
      <c r="J28" s="632"/>
      <c r="K28" s="632"/>
      <c r="L28" s="632"/>
      <c r="M28" s="632"/>
      <c r="N28" s="632"/>
      <c r="O28" s="632"/>
      <c r="P28" s="632"/>
      <c r="Q28" s="633"/>
      <c r="R28" s="634">
        <v>298498</v>
      </c>
      <c r="S28" s="635"/>
      <c r="T28" s="635"/>
      <c r="U28" s="635"/>
      <c r="V28" s="635"/>
      <c r="W28" s="635"/>
      <c r="X28" s="635"/>
      <c r="Y28" s="636"/>
      <c r="Z28" s="672">
        <v>0.8</v>
      </c>
      <c r="AA28" s="672"/>
      <c r="AB28" s="672"/>
      <c r="AC28" s="672"/>
      <c r="AD28" s="673">
        <v>140017</v>
      </c>
      <c r="AE28" s="673"/>
      <c r="AF28" s="673"/>
      <c r="AG28" s="673"/>
      <c r="AH28" s="673"/>
      <c r="AI28" s="673"/>
      <c r="AJ28" s="673"/>
      <c r="AK28" s="673"/>
      <c r="AL28" s="637">
        <v>0.8</v>
      </c>
      <c r="AM28" s="638"/>
      <c r="AN28" s="638"/>
      <c r="AO28" s="674"/>
      <c r="AP28" s="631"/>
      <c r="AQ28" s="632"/>
      <c r="AR28" s="632"/>
      <c r="AS28" s="632"/>
      <c r="AT28" s="632"/>
      <c r="AU28" s="632"/>
      <c r="AV28" s="632"/>
      <c r="AW28" s="632"/>
      <c r="AX28" s="632"/>
      <c r="AY28" s="632"/>
      <c r="AZ28" s="632"/>
      <c r="BA28" s="632"/>
      <c r="BB28" s="632"/>
      <c r="BC28" s="632"/>
      <c r="BD28" s="632"/>
      <c r="BE28" s="632"/>
      <c r="BF28" s="633"/>
      <c r="BG28" s="634"/>
      <c r="BH28" s="635"/>
      <c r="BI28" s="635"/>
      <c r="BJ28" s="635"/>
      <c r="BK28" s="635"/>
      <c r="BL28" s="635"/>
      <c r="BM28" s="635"/>
      <c r="BN28" s="636"/>
      <c r="BO28" s="672"/>
      <c r="BP28" s="672"/>
      <c r="BQ28" s="672"/>
      <c r="BR28" s="672"/>
      <c r="BS28" s="640"/>
      <c r="BT28" s="635"/>
      <c r="BU28" s="635"/>
      <c r="BV28" s="635"/>
      <c r="BW28" s="635"/>
      <c r="BX28" s="635"/>
      <c r="BY28" s="635"/>
      <c r="BZ28" s="635"/>
      <c r="CA28" s="635"/>
      <c r="CB28" s="671"/>
      <c r="CD28" s="631" t="s">
        <v>291</v>
      </c>
      <c r="CE28" s="632"/>
      <c r="CF28" s="632"/>
      <c r="CG28" s="632"/>
      <c r="CH28" s="632"/>
      <c r="CI28" s="632"/>
      <c r="CJ28" s="632"/>
      <c r="CK28" s="632"/>
      <c r="CL28" s="632"/>
      <c r="CM28" s="632"/>
      <c r="CN28" s="632"/>
      <c r="CO28" s="632"/>
      <c r="CP28" s="632"/>
      <c r="CQ28" s="633"/>
      <c r="CR28" s="634">
        <v>1777230</v>
      </c>
      <c r="CS28" s="635"/>
      <c r="CT28" s="635"/>
      <c r="CU28" s="635"/>
      <c r="CV28" s="635"/>
      <c r="CW28" s="635"/>
      <c r="CX28" s="635"/>
      <c r="CY28" s="636"/>
      <c r="CZ28" s="637">
        <v>4.5999999999999996</v>
      </c>
      <c r="DA28" s="649"/>
      <c r="DB28" s="649"/>
      <c r="DC28" s="650"/>
      <c r="DD28" s="640">
        <v>1777230</v>
      </c>
      <c r="DE28" s="635"/>
      <c r="DF28" s="635"/>
      <c r="DG28" s="635"/>
      <c r="DH28" s="635"/>
      <c r="DI28" s="635"/>
      <c r="DJ28" s="635"/>
      <c r="DK28" s="636"/>
      <c r="DL28" s="640">
        <v>1777230</v>
      </c>
      <c r="DM28" s="635"/>
      <c r="DN28" s="635"/>
      <c r="DO28" s="635"/>
      <c r="DP28" s="635"/>
      <c r="DQ28" s="635"/>
      <c r="DR28" s="635"/>
      <c r="DS28" s="635"/>
      <c r="DT28" s="635"/>
      <c r="DU28" s="635"/>
      <c r="DV28" s="636"/>
      <c r="DW28" s="637">
        <v>9.6</v>
      </c>
      <c r="DX28" s="649"/>
      <c r="DY28" s="649"/>
      <c r="DZ28" s="649"/>
      <c r="EA28" s="649"/>
      <c r="EB28" s="649"/>
      <c r="EC28" s="661"/>
    </row>
    <row r="29" spans="2:133" ht="11.25" customHeight="1" x14ac:dyDescent="0.2">
      <c r="B29" s="631" t="s">
        <v>292</v>
      </c>
      <c r="C29" s="632"/>
      <c r="D29" s="632"/>
      <c r="E29" s="632"/>
      <c r="F29" s="632"/>
      <c r="G29" s="632"/>
      <c r="H29" s="632"/>
      <c r="I29" s="632"/>
      <c r="J29" s="632"/>
      <c r="K29" s="632"/>
      <c r="L29" s="632"/>
      <c r="M29" s="632"/>
      <c r="N29" s="632"/>
      <c r="O29" s="632"/>
      <c r="P29" s="632"/>
      <c r="Q29" s="633"/>
      <c r="R29" s="634">
        <v>399894</v>
      </c>
      <c r="S29" s="635"/>
      <c r="T29" s="635"/>
      <c r="U29" s="635"/>
      <c r="V29" s="635"/>
      <c r="W29" s="635"/>
      <c r="X29" s="635"/>
      <c r="Y29" s="636"/>
      <c r="Z29" s="672">
        <v>1</v>
      </c>
      <c r="AA29" s="672"/>
      <c r="AB29" s="672"/>
      <c r="AC29" s="672"/>
      <c r="AD29" s="673" t="s">
        <v>122</v>
      </c>
      <c r="AE29" s="673"/>
      <c r="AF29" s="673"/>
      <c r="AG29" s="673"/>
      <c r="AH29" s="673"/>
      <c r="AI29" s="673"/>
      <c r="AJ29" s="673"/>
      <c r="AK29" s="673"/>
      <c r="AL29" s="637" t="s">
        <v>122</v>
      </c>
      <c r="AM29" s="638"/>
      <c r="AN29" s="638"/>
      <c r="AO29" s="674"/>
      <c r="AP29" s="615"/>
      <c r="AQ29" s="616"/>
      <c r="AR29" s="616"/>
      <c r="AS29" s="616"/>
      <c r="AT29" s="616"/>
      <c r="AU29" s="616"/>
      <c r="AV29" s="616"/>
      <c r="AW29" s="616"/>
      <c r="AX29" s="616"/>
      <c r="AY29" s="616"/>
      <c r="AZ29" s="616"/>
      <c r="BA29" s="616"/>
      <c r="BB29" s="616"/>
      <c r="BC29" s="616"/>
      <c r="BD29" s="616"/>
      <c r="BE29" s="616"/>
      <c r="BF29" s="617"/>
      <c r="BG29" s="634"/>
      <c r="BH29" s="635"/>
      <c r="BI29" s="635"/>
      <c r="BJ29" s="635"/>
      <c r="BK29" s="635"/>
      <c r="BL29" s="635"/>
      <c r="BM29" s="635"/>
      <c r="BN29" s="636"/>
      <c r="BO29" s="672"/>
      <c r="BP29" s="672"/>
      <c r="BQ29" s="672"/>
      <c r="BR29" s="672"/>
      <c r="BS29" s="673"/>
      <c r="BT29" s="673"/>
      <c r="BU29" s="673"/>
      <c r="BV29" s="673"/>
      <c r="BW29" s="673"/>
      <c r="BX29" s="673"/>
      <c r="BY29" s="673"/>
      <c r="BZ29" s="673"/>
      <c r="CA29" s="673"/>
      <c r="CB29" s="713"/>
      <c r="CD29" s="653" t="s">
        <v>293</v>
      </c>
      <c r="CE29" s="654"/>
      <c r="CF29" s="631" t="s">
        <v>66</v>
      </c>
      <c r="CG29" s="632"/>
      <c r="CH29" s="632"/>
      <c r="CI29" s="632"/>
      <c r="CJ29" s="632"/>
      <c r="CK29" s="632"/>
      <c r="CL29" s="632"/>
      <c r="CM29" s="632"/>
      <c r="CN29" s="632"/>
      <c r="CO29" s="632"/>
      <c r="CP29" s="632"/>
      <c r="CQ29" s="633"/>
      <c r="CR29" s="634">
        <v>1776999</v>
      </c>
      <c r="CS29" s="647"/>
      <c r="CT29" s="647"/>
      <c r="CU29" s="647"/>
      <c r="CV29" s="647"/>
      <c r="CW29" s="647"/>
      <c r="CX29" s="647"/>
      <c r="CY29" s="648"/>
      <c r="CZ29" s="637">
        <v>4.5999999999999996</v>
      </c>
      <c r="DA29" s="649"/>
      <c r="DB29" s="649"/>
      <c r="DC29" s="650"/>
      <c r="DD29" s="640">
        <v>1776999</v>
      </c>
      <c r="DE29" s="647"/>
      <c r="DF29" s="647"/>
      <c r="DG29" s="647"/>
      <c r="DH29" s="647"/>
      <c r="DI29" s="647"/>
      <c r="DJ29" s="647"/>
      <c r="DK29" s="648"/>
      <c r="DL29" s="640">
        <v>1776999</v>
      </c>
      <c r="DM29" s="647"/>
      <c r="DN29" s="647"/>
      <c r="DO29" s="647"/>
      <c r="DP29" s="647"/>
      <c r="DQ29" s="647"/>
      <c r="DR29" s="647"/>
      <c r="DS29" s="647"/>
      <c r="DT29" s="647"/>
      <c r="DU29" s="647"/>
      <c r="DV29" s="648"/>
      <c r="DW29" s="637">
        <v>9.6</v>
      </c>
      <c r="DX29" s="649"/>
      <c r="DY29" s="649"/>
      <c r="DZ29" s="649"/>
      <c r="EA29" s="649"/>
      <c r="EB29" s="649"/>
      <c r="EC29" s="661"/>
    </row>
    <row r="30" spans="2:133" ht="11.25" customHeight="1" x14ac:dyDescent="0.2">
      <c r="B30" s="631" t="s">
        <v>294</v>
      </c>
      <c r="C30" s="632"/>
      <c r="D30" s="632"/>
      <c r="E30" s="632"/>
      <c r="F30" s="632"/>
      <c r="G30" s="632"/>
      <c r="H30" s="632"/>
      <c r="I30" s="632"/>
      <c r="J30" s="632"/>
      <c r="K30" s="632"/>
      <c r="L30" s="632"/>
      <c r="M30" s="632"/>
      <c r="N30" s="632"/>
      <c r="O30" s="632"/>
      <c r="P30" s="632"/>
      <c r="Q30" s="633"/>
      <c r="R30" s="634">
        <v>7451655</v>
      </c>
      <c r="S30" s="635"/>
      <c r="T30" s="635"/>
      <c r="U30" s="635"/>
      <c r="V30" s="635"/>
      <c r="W30" s="635"/>
      <c r="X30" s="635"/>
      <c r="Y30" s="636"/>
      <c r="Z30" s="672">
        <v>19.100000000000001</v>
      </c>
      <c r="AA30" s="672"/>
      <c r="AB30" s="672"/>
      <c r="AC30" s="672"/>
      <c r="AD30" s="673" t="s">
        <v>122</v>
      </c>
      <c r="AE30" s="673"/>
      <c r="AF30" s="673"/>
      <c r="AG30" s="673"/>
      <c r="AH30" s="673"/>
      <c r="AI30" s="673"/>
      <c r="AJ30" s="673"/>
      <c r="AK30" s="673"/>
      <c r="AL30" s="637" t="s">
        <v>122</v>
      </c>
      <c r="AM30" s="638"/>
      <c r="AN30" s="638"/>
      <c r="AO30" s="674"/>
      <c r="AP30" s="686" t="s">
        <v>212</v>
      </c>
      <c r="AQ30" s="687"/>
      <c r="AR30" s="687"/>
      <c r="AS30" s="687"/>
      <c r="AT30" s="687"/>
      <c r="AU30" s="687"/>
      <c r="AV30" s="687"/>
      <c r="AW30" s="687"/>
      <c r="AX30" s="687"/>
      <c r="AY30" s="687"/>
      <c r="AZ30" s="687"/>
      <c r="BA30" s="687"/>
      <c r="BB30" s="687"/>
      <c r="BC30" s="687"/>
      <c r="BD30" s="687"/>
      <c r="BE30" s="687"/>
      <c r="BF30" s="688"/>
      <c r="BG30" s="686" t="s">
        <v>295</v>
      </c>
      <c r="BH30" s="704"/>
      <c r="BI30" s="704"/>
      <c r="BJ30" s="704"/>
      <c r="BK30" s="704"/>
      <c r="BL30" s="704"/>
      <c r="BM30" s="704"/>
      <c r="BN30" s="704"/>
      <c r="BO30" s="704"/>
      <c r="BP30" s="704"/>
      <c r="BQ30" s="705"/>
      <c r="BR30" s="686" t="s">
        <v>296</v>
      </c>
      <c r="BS30" s="704"/>
      <c r="BT30" s="704"/>
      <c r="BU30" s="704"/>
      <c r="BV30" s="704"/>
      <c r="BW30" s="704"/>
      <c r="BX30" s="704"/>
      <c r="BY30" s="704"/>
      <c r="BZ30" s="704"/>
      <c r="CA30" s="704"/>
      <c r="CB30" s="705"/>
      <c r="CD30" s="655"/>
      <c r="CE30" s="656"/>
      <c r="CF30" s="631" t="s">
        <v>297</v>
      </c>
      <c r="CG30" s="632"/>
      <c r="CH30" s="632"/>
      <c r="CI30" s="632"/>
      <c r="CJ30" s="632"/>
      <c r="CK30" s="632"/>
      <c r="CL30" s="632"/>
      <c r="CM30" s="632"/>
      <c r="CN30" s="632"/>
      <c r="CO30" s="632"/>
      <c r="CP30" s="632"/>
      <c r="CQ30" s="633"/>
      <c r="CR30" s="634">
        <v>1726132</v>
      </c>
      <c r="CS30" s="635"/>
      <c r="CT30" s="635"/>
      <c r="CU30" s="635"/>
      <c r="CV30" s="635"/>
      <c r="CW30" s="635"/>
      <c r="CX30" s="635"/>
      <c r="CY30" s="636"/>
      <c r="CZ30" s="637">
        <v>4.5</v>
      </c>
      <c r="DA30" s="649"/>
      <c r="DB30" s="649"/>
      <c r="DC30" s="650"/>
      <c r="DD30" s="640">
        <v>1726132</v>
      </c>
      <c r="DE30" s="635"/>
      <c r="DF30" s="635"/>
      <c r="DG30" s="635"/>
      <c r="DH30" s="635"/>
      <c r="DI30" s="635"/>
      <c r="DJ30" s="635"/>
      <c r="DK30" s="636"/>
      <c r="DL30" s="640">
        <v>1726132</v>
      </c>
      <c r="DM30" s="635"/>
      <c r="DN30" s="635"/>
      <c r="DO30" s="635"/>
      <c r="DP30" s="635"/>
      <c r="DQ30" s="635"/>
      <c r="DR30" s="635"/>
      <c r="DS30" s="635"/>
      <c r="DT30" s="635"/>
      <c r="DU30" s="635"/>
      <c r="DV30" s="636"/>
      <c r="DW30" s="637">
        <v>9.4</v>
      </c>
      <c r="DX30" s="649"/>
      <c r="DY30" s="649"/>
      <c r="DZ30" s="649"/>
      <c r="EA30" s="649"/>
      <c r="EB30" s="649"/>
      <c r="EC30" s="661"/>
    </row>
    <row r="31" spans="2:133" ht="11.25" customHeight="1" x14ac:dyDescent="0.2">
      <c r="B31" s="701" t="s">
        <v>298</v>
      </c>
      <c r="C31" s="702"/>
      <c r="D31" s="702"/>
      <c r="E31" s="702"/>
      <c r="F31" s="702"/>
      <c r="G31" s="702"/>
      <c r="H31" s="702"/>
      <c r="I31" s="702"/>
      <c r="J31" s="702"/>
      <c r="K31" s="702"/>
      <c r="L31" s="702"/>
      <c r="M31" s="702"/>
      <c r="N31" s="702"/>
      <c r="O31" s="702"/>
      <c r="P31" s="702"/>
      <c r="Q31" s="703"/>
      <c r="R31" s="634" t="s">
        <v>122</v>
      </c>
      <c r="S31" s="635"/>
      <c r="T31" s="635"/>
      <c r="U31" s="635"/>
      <c r="V31" s="635"/>
      <c r="W31" s="635"/>
      <c r="X31" s="635"/>
      <c r="Y31" s="636"/>
      <c r="Z31" s="672" t="s">
        <v>122</v>
      </c>
      <c r="AA31" s="672"/>
      <c r="AB31" s="672"/>
      <c r="AC31" s="672"/>
      <c r="AD31" s="673" t="s">
        <v>122</v>
      </c>
      <c r="AE31" s="673"/>
      <c r="AF31" s="673"/>
      <c r="AG31" s="673"/>
      <c r="AH31" s="673"/>
      <c r="AI31" s="673"/>
      <c r="AJ31" s="673"/>
      <c r="AK31" s="673"/>
      <c r="AL31" s="637" t="s">
        <v>122</v>
      </c>
      <c r="AM31" s="638"/>
      <c r="AN31" s="638"/>
      <c r="AO31" s="674"/>
      <c r="AP31" s="706" t="s">
        <v>299</v>
      </c>
      <c r="AQ31" s="707"/>
      <c r="AR31" s="707"/>
      <c r="AS31" s="707"/>
      <c r="AT31" s="708" t="s">
        <v>300</v>
      </c>
      <c r="AU31" s="200"/>
      <c r="AV31" s="200"/>
      <c r="AW31" s="200"/>
      <c r="AX31" s="692" t="s">
        <v>178</v>
      </c>
      <c r="AY31" s="693"/>
      <c r="AZ31" s="693"/>
      <c r="BA31" s="693"/>
      <c r="BB31" s="693"/>
      <c r="BC31" s="693"/>
      <c r="BD31" s="693"/>
      <c r="BE31" s="693"/>
      <c r="BF31" s="694"/>
      <c r="BG31" s="696">
        <v>99.7</v>
      </c>
      <c r="BH31" s="697"/>
      <c r="BI31" s="697"/>
      <c r="BJ31" s="697"/>
      <c r="BK31" s="697"/>
      <c r="BL31" s="697"/>
      <c r="BM31" s="698">
        <v>99.5</v>
      </c>
      <c r="BN31" s="697"/>
      <c r="BO31" s="697"/>
      <c r="BP31" s="697"/>
      <c r="BQ31" s="699"/>
      <c r="BR31" s="696">
        <v>99.7</v>
      </c>
      <c r="BS31" s="697"/>
      <c r="BT31" s="697"/>
      <c r="BU31" s="697"/>
      <c r="BV31" s="697"/>
      <c r="BW31" s="697"/>
      <c r="BX31" s="698">
        <v>99.5</v>
      </c>
      <c r="BY31" s="697"/>
      <c r="BZ31" s="697"/>
      <c r="CA31" s="697"/>
      <c r="CB31" s="699"/>
      <c r="CD31" s="655"/>
      <c r="CE31" s="656"/>
      <c r="CF31" s="631" t="s">
        <v>301</v>
      </c>
      <c r="CG31" s="632"/>
      <c r="CH31" s="632"/>
      <c r="CI31" s="632"/>
      <c r="CJ31" s="632"/>
      <c r="CK31" s="632"/>
      <c r="CL31" s="632"/>
      <c r="CM31" s="632"/>
      <c r="CN31" s="632"/>
      <c r="CO31" s="632"/>
      <c r="CP31" s="632"/>
      <c r="CQ31" s="633"/>
      <c r="CR31" s="634">
        <v>50867</v>
      </c>
      <c r="CS31" s="647"/>
      <c r="CT31" s="647"/>
      <c r="CU31" s="647"/>
      <c r="CV31" s="647"/>
      <c r="CW31" s="647"/>
      <c r="CX31" s="647"/>
      <c r="CY31" s="648"/>
      <c r="CZ31" s="637">
        <v>0.1</v>
      </c>
      <c r="DA31" s="649"/>
      <c r="DB31" s="649"/>
      <c r="DC31" s="650"/>
      <c r="DD31" s="640">
        <v>50867</v>
      </c>
      <c r="DE31" s="647"/>
      <c r="DF31" s="647"/>
      <c r="DG31" s="647"/>
      <c r="DH31" s="647"/>
      <c r="DI31" s="647"/>
      <c r="DJ31" s="647"/>
      <c r="DK31" s="648"/>
      <c r="DL31" s="640">
        <v>50867</v>
      </c>
      <c r="DM31" s="647"/>
      <c r="DN31" s="647"/>
      <c r="DO31" s="647"/>
      <c r="DP31" s="647"/>
      <c r="DQ31" s="647"/>
      <c r="DR31" s="647"/>
      <c r="DS31" s="647"/>
      <c r="DT31" s="647"/>
      <c r="DU31" s="647"/>
      <c r="DV31" s="648"/>
      <c r="DW31" s="637">
        <v>0.3</v>
      </c>
      <c r="DX31" s="649"/>
      <c r="DY31" s="649"/>
      <c r="DZ31" s="649"/>
      <c r="EA31" s="649"/>
      <c r="EB31" s="649"/>
      <c r="EC31" s="661"/>
    </row>
    <row r="32" spans="2:133" ht="11.25" customHeight="1" x14ac:dyDescent="0.2">
      <c r="B32" s="631" t="s">
        <v>302</v>
      </c>
      <c r="C32" s="632"/>
      <c r="D32" s="632"/>
      <c r="E32" s="632"/>
      <c r="F32" s="632"/>
      <c r="G32" s="632"/>
      <c r="H32" s="632"/>
      <c r="I32" s="632"/>
      <c r="J32" s="632"/>
      <c r="K32" s="632"/>
      <c r="L32" s="632"/>
      <c r="M32" s="632"/>
      <c r="N32" s="632"/>
      <c r="O32" s="632"/>
      <c r="P32" s="632"/>
      <c r="Q32" s="633"/>
      <c r="R32" s="634">
        <v>6278187</v>
      </c>
      <c r="S32" s="635"/>
      <c r="T32" s="635"/>
      <c r="U32" s="635"/>
      <c r="V32" s="635"/>
      <c r="W32" s="635"/>
      <c r="X32" s="635"/>
      <c r="Y32" s="636"/>
      <c r="Z32" s="672">
        <v>16.100000000000001</v>
      </c>
      <c r="AA32" s="672"/>
      <c r="AB32" s="672"/>
      <c r="AC32" s="672"/>
      <c r="AD32" s="673" t="s">
        <v>122</v>
      </c>
      <c r="AE32" s="673"/>
      <c r="AF32" s="673"/>
      <c r="AG32" s="673"/>
      <c r="AH32" s="673"/>
      <c r="AI32" s="673"/>
      <c r="AJ32" s="673"/>
      <c r="AK32" s="673"/>
      <c r="AL32" s="637" t="s">
        <v>122</v>
      </c>
      <c r="AM32" s="638"/>
      <c r="AN32" s="638"/>
      <c r="AO32" s="674"/>
      <c r="AP32" s="675"/>
      <c r="AQ32" s="676"/>
      <c r="AR32" s="676"/>
      <c r="AS32" s="676"/>
      <c r="AT32" s="709"/>
      <c r="AU32" s="196" t="s">
        <v>303</v>
      </c>
      <c r="AX32" s="631" t="s">
        <v>304</v>
      </c>
      <c r="AY32" s="632"/>
      <c r="AZ32" s="632"/>
      <c r="BA32" s="632"/>
      <c r="BB32" s="632"/>
      <c r="BC32" s="632"/>
      <c r="BD32" s="632"/>
      <c r="BE32" s="632"/>
      <c r="BF32" s="633"/>
      <c r="BG32" s="700">
        <v>99.6</v>
      </c>
      <c r="BH32" s="647"/>
      <c r="BI32" s="647"/>
      <c r="BJ32" s="647"/>
      <c r="BK32" s="647"/>
      <c r="BL32" s="647"/>
      <c r="BM32" s="638">
        <v>99.3</v>
      </c>
      <c r="BN32" s="647"/>
      <c r="BO32" s="647"/>
      <c r="BP32" s="647"/>
      <c r="BQ32" s="670"/>
      <c r="BR32" s="700">
        <v>99.6</v>
      </c>
      <c r="BS32" s="647"/>
      <c r="BT32" s="647"/>
      <c r="BU32" s="647"/>
      <c r="BV32" s="647"/>
      <c r="BW32" s="647"/>
      <c r="BX32" s="638">
        <v>99.3</v>
      </c>
      <c r="BY32" s="647"/>
      <c r="BZ32" s="647"/>
      <c r="CA32" s="647"/>
      <c r="CB32" s="670"/>
      <c r="CD32" s="657"/>
      <c r="CE32" s="658"/>
      <c r="CF32" s="631" t="s">
        <v>305</v>
      </c>
      <c r="CG32" s="632"/>
      <c r="CH32" s="632"/>
      <c r="CI32" s="632"/>
      <c r="CJ32" s="632"/>
      <c r="CK32" s="632"/>
      <c r="CL32" s="632"/>
      <c r="CM32" s="632"/>
      <c r="CN32" s="632"/>
      <c r="CO32" s="632"/>
      <c r="CP32" s="632"/>
      <c r="CQ32" s="633"/>
      <c r="CR32" s="634">
        <v>231</v>
      </c>
      <c r="CS32" s="635"/>
      <c r="CT32" s="635"/>
      <c r="CU32" s="635"/>
      <c r="CV32" s="635"/>
      <c r="CW32" s="635"/>
      <c r="CX32" s="635"/>
      <c r="CY32" s="636"/>
      <c r="CZ32" s="637">
        <v>0</v>
      </c>
      <c r="DA32" s="649"/>
      <c r="DB32" s="649"/>
      <c r="DC32" s="650"/>
      <c r="DD32" s="640">
        <v>231</v>
      </c>
      <c r="DE32" s="635"/>
      <c r="DF32" s="635"/>
      <c r="DG32" s="635"/>
      <c r="DH32" s="635"/>
      <c r="DI32" s="635"/>
      <c r="DJ32" s="635"/>
      <c r="DK32" s="636"/>
      <c r="DL32" s="640">
        <v>231</v>
      </c>
      <c r="DM32" s="635"/>
      <c r="DN32" s="635"/>
      <c r="DO32" s="635"/>
      <c r="DP32" s="635"/>
      <c r="DQ32" s="635"/>
      <c r="DR32" s="635"/>
      <c r="DS32" s="635"/>
      <c r="DT32" s="635"/>
      <c r="DU32" s="635"/>
      <c r="DV32" s="636"/>
      <c r="DW32" s="637">
        <v>0</v>
      </c>
      <c r="DX32" s="649"/>
      <c r="DY32" s="649"/>
      <c r="DZ32" s="649"/>
      <c r="EA32" s="649"/>
      <c r="EB32" s="649"/>
      <c r="EC32" s="661"/>
    </row>
    <row r="33" spans="2:133" ht="11.25" customHeight="1" x14ac:dyDescent="0.2">
      <c r="B33" s="631" t="s">
        <v>306</v>
      </c>
      <c r="C33" s="632"/>
      <c r="D33" s="632"/>
      <c r="E33" s="632"/>
      <c r="F33" s="632"/>
      <c r="G33" s="632"/>
      <c r="H33" s="632"/>
      <c r="I33" s="632"/>
      <c r="J33" s="632"/>
      <c r="K33" s="632"/>
      <c r="L33" s="632"/>
      <c r="M33" s="632"/>
      <c r="N33" s="632"/>
      <c r="O33" s="632"/>
      <c r="P33" s="632"/>
      <c r="Q33" s="633"/>
      <c r="R33" s="634">
        <v>148979</v>
      </c>
      <c r="S33" s="635"/>
      <c r="T33" s="635"/>
      <c r="U33" s="635"/>
      <c r="V33" s="635"/>
      <c r="W33" s="635"/>
      <c r="X33" s="635"/>
      <c r="Y33" s="636"/>
      <c r="Z33" s="672">
        <v>0.4</v>
      </c>
      <c r="AA33" s="672"/>
      <c r="AB33" s="672"/>
      <c r="AC33" s="672"/>
      <c r="AD33" s="673">
        <v>104908</v>
      </c>
      <c r="AE33" s="673"/>
      <c r="AF33" s="673"/>
      <c r="AG33" s="673"/>
      <c r="AH33" s="673"/>
      <c r="AI33" s="673"/>
      <c r="AJ33" s="673"/>
      <c r="AK33" s="673"/>
      <c r="AL33" s="637">
        <v>0.6</v>
      </c>
      <c r="AM33" s="638"/>
      <c r="AN33" s="638"/>
      <c r="AO33" s="674"/>
      <c r="AP33" s="677"/>
      <c r="AQ33" s="678"/>
      <c r="AR33" s="678"/>
      <c r="AS33" s="678"/>
      <c r="AT33" s="710"/>
      <c r="AU33" s="201"/>
      <c r="AV33" s="201"/>
      <c r="AW33" s="201"/>
      <c r="AX33" s="615" t="s">
        <v>307</v>
      </c>
      <c r="AY33" s="616"/>
      <c r="AZ33" s="616"/>
      <c r="BA33" s="616"/>
      <c r="BB33" s="616"/>
      <c r="BC33" s="616"/>
      <c r="BD33" s="616"/>
      <c r="BE33" s="616"/>
      <c r="BF33" s="617"/>
      <c r="BG33" s="695">
        <v>99.8</v>
      </c>
      <c r="BH33" s="619"/>
      <c r="BI33" s="619"/>
      <c r="BJ33" s="619"/>
      <c r="BK33" s="619"/>
      <c r="BL33" s="619"/>
      <c r="BM33" s="665">
        <v>99.7</v>
      </c>
      <c r="BN33" s="619"/>
      <c r="BO33" s="619"/>
      <c r="BP33" s="619"/>
      <c r="BQ33" s="682"/>
      <c r="BR33" s="695">
        <v>99.8</v>
      </c>
      <c r="BS33" s="619"/>
      <c r="BT33" s="619"/>
      <c r="BU33" s="619"/>
      <c r="BV33" s="619"/>
      <c r="BW33" s="619"/>
      <c r="BX33" s="665">
        <v>99.7</v>
      </c>
      <c r="BY33" s="619"/>
      <c r="BZ33" s="619"/>
      <c r="CA33" s="619"/>
      <c r="CB33" s="682"/>
      <c r="CD33" s="631" t="s">
        <v>308</v>
      </c>
      <c r="CE33" s="632"/>
      <c r="CF33" s="632"/>
      <c r="CG33" s="632"/>
      <c r="CH33" s="632"/>
      <c r="CI33" s="632"/>
      <c r="CJ33" s="632"/>
      <c r="CK33" s="632"/>
      <c r="CL33" s="632"/>
      <c r="CM33" s="632"/>
      <c r="CN33" s="632"/>
      <c r="CO33" s="632"/>
      <c r="CP33" s="632"/>
      <c r="CQ33" s="633"/>
      <c r="CR33" s="634">
        <v>13809375</v>
      </c>
      <c r="CS33" s="647"/>
      <c r="CT33" s="647"/>
      <c r="CU33" s="647"/>
      <c r="CV33" s="647"/>
      <c r="CW33" s="647"/>
      <c r="CX33" s="647"/>
      <c r="CY33" s="648"/>
      <c r="CZ33" s="637">
        <v>35.9</v>
      </c>
      <c r="DA33" s="649"/>
      <c r="DB33" s="649"/>
      <c r="DC33" s="650"/>
      <c r="DD33" s="640">
        <v>10352920</v>
      </c>
      <c r="DE33" s="647"/>
      <c r="DF33" s="647"/>
      <c r="DG33" s="647"/>
      <c r="DH33" s="647"/>
      <c r="DI33" s="647"/>
      <c r="DJ33" s="647"/>
      <c r="DK33" s="648"/>
      <c r="DL33" s="640">
        <v>7654719</v>
      </c>
      <c r="DM33" s="647"/>
      <c r="DN33" s="647"/>
      <c r="DO33" s="647"/>
      <c r="DP33" s="647"/>
      <c r="DQ33" s="647"/>
      <c r="DR33" s="647"/>
      <c r="DS33" s="647"/>
      <c r="DT33" s="647"/>
      <c r="DU33" s="647"/>
      <c r="DV33" s="648"/>
      <c r="DW33" s="637">
        <v>41.5</v>
      </c>
      <c r="DX33" s="649"/>
      <c r="DY33" s="649"/>
      <c r="DZ33" s="649"/>
      <c r="EA33" s="649"/>
      <c r="EB33" s="649"/>
      <c r="EC33" s="661"/>
    </row>
    <row r="34" spans="2:133" ht="11.25" customHeight="1" x14ac:dyDescent="0.2">
      <c r="B34" s="631" t="s">
        <v>309</v>
      </c>
      <c r="C34" s="632"/>
      <c r="D34" s="632"/>
      <c r="E34" s="632"/>
      <c r="F34" s="632"/>
      <c r="G34" s="632"/>
      <c r="H34" s="632"/>
      <c r="I34" s="632"/>
      <c r="J34" s="632"/>
      <c r="K34" s="632"/>
      <c r="L34" s="632"/>
      <c r="M34" s="632"/>
      <c r="N34" s="632"/>
      <c r="O34" s="632"/>
      <c r="P34" s="632"/>
      <c r="Q34" s="633"/>
      <c r="R34" s="634">
        <v>110550</v>
      </c>
      <c r="S34" s="635"/>
      <c r="T34" s="635"/>
      <c r="U34" s="635"/>
      <c r="V34" s="635"/>
      <c r="W34" s="635"/>
      <c r="X34" s="635"/>
      <c r="Y34" s="636"/>
      <c r="Z34" s="672">
        <v>0.3</v>
      </c>
      <c r="AA34" s="672"/>
      <c r="AB34" s="672"/>
      <c r="AC34" s="672"/>
      <c r="AD34" s="673" t="s">
        <v>122</v>
      </c>
      <c r="AE34" s="673"/>
      <c r="AF34" s="673"/>
      <c r="AG34" s="673"/>
      <c r="AH34" s="673"/>
      <c r="AI34" s="673"/>
      <c r="AJ34" s="673"/>
      <c r="AK34" s="673"/>
      <c r="AL34" s="637" t="s">
        <v>122</v>
      </c>
      <c r="AM34" s="638"/>
      <c r="AN34" s="638"/>
      <c r="AO34" s="674"/>
      <c r="AP34" s="202"/>
      <c r="AQ34" s="203"/>
      <c r="AS34" s="200"/>
      <c r="AT34" s="200"/>
      <c r="AU34" s="200"/>
      <c r="AV34" s="200"/>
      <c r="AW34" s="200"/>
      <c r="AX34" s="200"/>
      <c r="AY34" s="200"/>
      <c r="AZ34" s="200"/>
      <c r="BA34" s="200"/>
      <c r="BB34" s="200"/>
      <c r="BC34" s="200"/>
      <c r="BD34" s="200"/>
      <c r="BE34" s="200"/>
      <c r="BF34" s="200"/>
      <c r="BG34" s="203"/>
      <c r="BH34" s="203"/>
      <c r="BI34" s="203"/>
      <c r="BJ34" s="203"/>
      <c r="BK34" s="203"/>
      <c r="BL34" s="203"/>
      <c r="BM34" s="203"/>
      <c r="BN34" s="203"/>
      <c r="BO34" s="203"/>
      <c r="BP34" s="203"/>
      <c r="BQ34" s="203"/>
      <c r="BR34" s="203"/>
      <c r="BS34" s="203"/>
      <c r="BT34" s="203"/>
      <c r="BU34" s="203"/>
      <c r="BV34" s="203"/>
      <c r="BW34" s="203"/>
      <c r="BX34" s="203"/>
      <c r="BY34" s="203"/>
      <c r="BZ34" s="203"/>
      <c r="CA34" s="203"/>
      <c r="CB34" s="203"/>
      <c r="CD34" s="631" t="s">
        <v>310</v>
      </c>
      <c r="CE34" s="632"/>
      <c r="CF34" s="632"/>
      <c r="CG34" s="632"/>
      <c r="CH34" s="632"/>
      <c r="CI34" s="632"/>
      <c r="CJ34" s="632"/>
      <c r="CK34" s="632"/>
      <c r="CL34" s="632"/>
      <c r="CM34" s="632"/>
      <c r="CN34" s="632"/>
      <c r="CO34" s="632"/>
      <c r="CP34" s="632"/>
      <c r="CQ34" s="633"/>
      <c r="CR34" s="634">
        <v>5406018</v>
      </c>
      <c r="CS34" s="635"/>
      <c r="CT34" s="635"/>
      <c r="CU34" s="635"/>
      <c r="CV34" s="635"/>
      <c r="CW34" s="635"/>
      <c r="CX34" s="635"/>
      <c r="CY34" s="636"/>
      <c r="CZ34" s="637">
        <v>14.1</v>
      </c>
      <c r="DA34" s="649"/>
      <c r="DB34" s="649"/>
      <c r="DC34" s="650"/>
      <c r="DD34" s="640">
        <v>3547385</v>
      </c>
      <c r="DE34" s="635"/>
      <c r="DF34" s="635"/>
      <c r="DG34" s="635"/>
      <c r="DH34" s="635"/>
      <c r="DI34" s="635"/>
      <c r="DJ34" s="635"/>
      <c r="DK34" s="636"/>
      <c r="DL34" s="640">
        <v>3384894</v>
      </c>
      <c r="DM34" s="635"/>
      <c r="DN34" s="635"/>
      <c r="DO34" s="635"/>
      <c r="DP34" s="635"/>
      <c r="DQ34" s="635"/>
      <c r="DR34" s="635"/>
      <c r="DS34" s="635"/>
      <c r="DT34" s="635"/>
      <c r="DU34" s="635"/>
      <c r="DV34" s="636"/>
      <c r="DW34" s="637">
        <v>18.399999999999999</v>
      </c>
      <c r="DX34" s="649"/>
      <c r="DY34" s="649"/>
      <c r="DZ34" s="649"/>
      <c r="EA34" s="649"/>
      <c r="EB34" s="649"/>
      <c r="EC34" s="661"/>
    </row>
    <row r="35" spans="2:133" ht="11.25" customHeight="1" x14ac:dyDescent="0.2">
      <c r="B35" s="631" t="s">
        <v>311</v>
      </c>
      <c r="C35" s="632"/>
      <c r="D35" s="632"/>
      <c r="E35" s="632"/>
      <c r="F35" s="632"/>
      <c r="G35" s="632"/>
      <c r="H35" s="632"/>
      <c r="I35" s="632"/>
      <c r="J35" s="632"/>
      <c r="K35" s="632"/>
      <c r="L35" s="632"/>
      <c r="M35" s="632"/>
      <c r="N35" s="632"/>
      <c r="O35" s="632"/>
      <c r="P35" s="632"/>
      <c r="Q35" s="633"/>
      <c r="R35" s="634">
        <v>1394815</v>
      </c>
      <c r="S35" s="635"/>
      <c r="T35" s="635"/>
      <c r="U35" s="635"/>
      <c r="V35" s="635"/>
      <c r="W35" s="635"/>
      <c r="X35" s="635"/>
      <c r="Y35" s="636"/>
      <c r="Z35" s="672">
        <v>3.6</v>
      </c>
      <c r="AA35" s="672"/>
      <c r="AB35" s="672"/>
      <c r="AC35" s="672"/>
      <c r="AD35" s="673" t="s">
        <v>122</v>
      </c>
      <c r="AE35" s="673"/>
      <c r="AF35" s="673"/>
      <c r="AG35" s="673"/>
      <c r="AH35" s="673"/>
      <c r="AI35" s="673"/>
      <c r="AJ35" s="673"/>
      <c r="AK35" s="673"/>
      <c r="AL35" s="637" t="s">
        <v>122</v>
      </c>
      <c r="AM35" s="638"/>
      <c r="AN35" s="638"/>
      <c r="AO35" s="674"/>
      <c r="AP35" s="204"/>
      <c r="AQ35" s="686" t="s">
        <v>312</v>
      </c>
      <c r="AR35" s="687"/>
      <c r="AS35" s="687"/>
      <c r="AT35" s="687"/>
      <c r="AU35" s="687"/>
      <c r="AV35" s="687"/>
      <c r="AW35" s="687"/>
      <c r="AX35" s="687"/>
      <c r="AY35" s="687"/>
      <c r="AZ35" s="687"/>
      <c r="BA35" s="687"/>
      <c r="BB35" s="687"/>
      <c r="BC35" s="687"/>
      <c r="BD35" s="687"/>
      <c r="BE35" s="687"/>
      <c r="BF35" s="688"/>
      <c r="BG35" s="686" t="s">
        <v>313</v>
      </c>
      <c r="BH35" s="687"/>
      <c r="BI35" s="687"/>
      <c r="BJ35" s="687"/>
      <c r="BK35" s="687"/>
      <c r="BL35" s="687"/>
      <c r="BM35" s="687"/>
      <c r="BN35" s="687"/>
      <c r="BO35" s="687"/>
      <c r="BP35" s="687"/>
      <c r="BQ35" s="687"/>
      <c r="BR35" s="687"/>
      <c r="BS35" s="687"/>
      <c r="BT35" s="687"/>
      <c r="BU35" s="687"/>
      <c r="BV35" s="687"/>
      <c r="BW35" s="687"/>
      <c r="BX35" s="687"/>
      <c r="BY35" s="687"/>
      <c r="BZ35" s="687"/>
      <c r="CA35" s="687"/>
      <c r="CB35" s="688"/>
      <c r="CD35" s="631" t="s">
        <v>314</v>
      </c>
      <c r="CE35" s="632"/>
      <c r="CF35" s="632"/>
      <c r="CG35" s="632"/>
      <c r="CH35" s="632"/>
      <c r="CI35" s="632"/>
      <c r="CJ35" s="632"/>
      <c r="CK35" s="632"/>
      <c r="CL35" s="632"/>
      <c r="CM35" s="632"/>
      <c r="CN35" s="632"/>
      <c r="CO35" s="632"/>
      <c r="CP35" s="632"/>
      <c r="CQ35" s="633"/>
      <c r="CR35" s="634">
        <v>118629</v>
      </c>
      <c r="CS35" s="647"/>
      <c r="CT35" s="647"/>
      <c r="CU35" s="647"/>
      <c r="CV35" s="647"/>
      <c r="CW35" s="647"/>
      <c r="CX35" s="647"/>
      <c r="CY35" s="648"/>
      <c r="CZ35" s="637">
        <v>0.3</v>
      </c>
      <c r="DA35" s="649"/>
      <c r="DB35" s="649"/>
      <c r="DC35" s="650"/>
      <c r="DD35" s="640">
        <v>51033</v>
      </c>
      <c r="DE35" s="647"/>
      <c r="DF35" s="647"/>
      <c r="DG35" s="647"/>
      <c r="DH35" s="647"/>
      <c r="DI35" s="647"/>
      <c r="DJ35" s="647"/>
      <c r="DK35" s="648"/>
      <c r="DL35" s="640">
        <v>51033</v>
      </c>
      <c r="DM35" s="647"/>
      <c r="DN35" s="647"/>
      <c r="DO35" s="647"/>
      <c r="DP35" s="647"/>
      <c r="DQ35" s="647"/>
      <c r="DR35" s="647"/>
      <c r="DS35" s="647"/>
      <c r="DT35" s="647"/>
      <c r="DU35" s="647"/>
      <c r="DV35" s="648"/>
      <c r="DW35" s="637">
        <v>0.3</v>
      </c>
      <c r="DX35" s="649"/>
      <c r="DY35" s="649"/>
      <c r="DZ35" s="649"/>
      <c r="EA35" s="649"/>
      <c r="EB35" s="649"/>
      <c r="EC35" s="661"/>
    </row>
    <row r="36" spans="2:133" ht="11.25" customHeight="1" x14ac:dyDescent="0.2">
      <c r="B36" s="631" t="s">
        <v>315</v>
      </c>
      <c r="C36" s="632"/>
      <c r="D36" s="632"/>
      <c r="E36" s="632"/>
      <c r="F36" s="632"/>
      <c r="G36" s="632"/>
      <c r="H36" s="632"/>
      <c r="I36" s="632"/>
      <c r="J36" s="632"/>
      <c r="K36" s="632"/>
      <c r="L36" s="632"/>
      <c r="M36" s="632"/>
      <c r="N36" s="632"/>
      <c r="O36" s="632"/>
      <c r="P36" s="632"/>
      <c r="Q36" s="633"/>
      <c r="R36" s="634">
        <v>684676</v>
      </c>
      <c r="S36" s="635"/>
      <c r="T36" s="635"/>
      <c r="U36" s="635"/>
      <c r="V36" s="635"/>
      <c r="W36" s="635"/>
      <c r="X36" s="635"/>
      <c r="Y36" s="636"/>
      <c r="Z36" s="672">
        <v>1.8</v>
      </c>
      <c r="AA36" s="672"/>
      <c r="AB36" s="672"/>
      <c r="AC36" s="672"/>
      <c r="AD36" s="673" t="s">
        <v>122</v>
      </c>
      <c r="AE36" s="673"/>
      <c r="AF36" s="673"/>
      <c r="AG36" s="673"/>
      <c r="AH36" s="673"/>
      <c r="AI36" s="673"/>
      <c r="AJ36" s="673"/>
      <c r="AK36" s="673"/>
      <c r="AL36" s="637" t="s">
        <v>122</v>
      </c>
      <c r="AM36" s="638"/>
      <c r="AN36" s="638"/>
      <c r="AO36" s="674"/>
      <c r="AP36" s="204"/>
      <c r="AQ36" s="683" t="s">
        <v>316</v>
      </c>
      <c r="AR36" s="684"/>
      <c r="AS36" s="684"/>
      <c r="AT36" s="684"/>
      <c r="AU36" s="684"/>
      <c r="AV36" s="684"/>
      <c r="AW36" s="684"/>
      <c r="AX36" s="684"/>
      <c r="AY36" s="685"/>
      <c r="AZ36" s="689">
        <v>3891430</v>
      </c>
      <c r="BA36" s="690"/>
      <c r="BB36" s="690"/>
      <c r="BC36" s="690"/>
      <c r="BD36" s="690"/>
      <c r="BE36" s="690"/>
      <c r="BF36" s="691"/>
      <c r="BG36" s="692" t="s">
        <v>317</v>
      </c>
      <c r="BH36" s="693"/>
      <c r="BI36" s="693"/>
      <c r="BJ36" s="693"/>
      <c r="BK36" s="693"/>
      <c r="BL36" s="693"/>
      <c r="BM36" s="693"/>
      <c r="BN36" s="693"/>
      <c r="BO36" s="693"/>
      <c r="BP36" s="693"/>
      <c r="BQ36" s="693"/>
      <c r="BR36" s="693"/>
      <c r="BS36" s="693"/>
      <c r="BT36" s="693"/>
      <c r="BU36" s="694"/>
      <c r="BV36" s="689">
        <v>83659</v>
      </c>
      <c r="BW36" s="690"/>
      <c r="BX36" s="690"/>
      <c r="BY36" s="690"/>
      <c r="BZ36" s="690"/>
      <c r="CA36" s="690"/>
      <c r="CB36" s="691"/>
      <c r="CD36" s="631" t="s">
        <v>318</v>
      </c>
      <c r="CE36" s="632"/>
      <c r="CF36" s="632"/>
      <c r="CG36" s="632"/>
      <c r="CH36" s="632"/>
      <c r="CI36" s="632"/>
      <c r="CJ36" s="632"/>
      <c r="CK36" s="632"/>
      <c r="CL36" s="632"/>
      <c r="CM36" s="632"/>
      <c r="CN36" s="632"/>
      <c r="CO36" s="632"/>
      <c r="CP36" s="632"/>
      <c r="CQ36" s="633"/>
      <c r="CR36" s="634">
        <v>3971896</v>
      </c>
      <c r="CS36" s="635"/>
      <c r="CT36" s="635"/>
      <c r="CU36" s="635"/>
      <c r="CV36" s="635"/>
      <c r="CW36" s="635"/>
      <c r="CX36" s="635"/>
      <c r="CY36" s="636"/>
      <c r="CZ36" s="637">
        <v>10.3</v>
      </c>
      <c r="DA36" s="649"/>
      <c r="DB36" s="649"/>
      <c r="DC36" s="650"/>
      <c r="DD36" s="640">
        <v>2891612</v>
      </c>
      <c r="DE36" s="635"/>
      <c r="DF36" s="635"/>
      <c r="DG36" s="635"/>
      <c r="DH36" s="635"/>
      <c r="DI36" s="635"/>
      <c r="DJ36" s="635"/>
      <c r="DK36" s="636"/>
      <c r="DL36" s="640">
        <v>2133222</v>
      </c>
      <c r="DM36" s="635"/>
      <c r="DN36" s="635"/>
      <c r="DO36" s="635"/>
      <c r="DP36" s="635"/>
      <c r="DQ36" s="635"/>
      <c r="DR36" s="635"/>
      <c r="DS36" s="635"/>
      <c r="DT36" s="635"/>
      <c r="DU36" s="635"/>
      <c r="DV36" s="636"/>
      <c r="DW36" s="637">
        <v>11.6</v>
      </c>
      <c r="DX36" s="649"/>
      <c r="DY36" s="649"/>
      <c r="DZ36" s="649"/>
      <c r="EA36" s="649"/>
      <c r="EB36" s="649"/>
      <c r="EC36" s="661"/>
    </row>
    <row r="37" spans="2:133" ht="11.25" customHeight="1" x14ac:dyDescent="0.2">
      <c r="B37" s="631" t="s">
        <v>319</v>
      </c>
      <c r="C37" s="632"/>
      <c r="D37" s="632"/>
      <c r="E37" s="632"/>
      <c r="F37" s="632"/>
      <c r="G37" s="632"/>
      <c r="H37" s="632"/>
      <c r="I37" s="632"/>
      <c r="J37" s="632"/>
      <c r="K37" s="632"/>
      <c r="L37" s="632"/>
      <c r="M37" s="632"/>
      <c r="N37" s="632"/>
      <c r="O37" s="632"/>
      <c r="P37" s="632"/>
      <c r="Q37" s="633"/>
      <c r="R37" s="634">
        <v>538481</v>
      </c>
      <c r="S37" s="635"/>
      <c r="T37" s="635"/>
      <c r="U37" s="635"/>
      <c r="V37" s="635"/>
      <c r="W37" s="635"/>
      <c r="X37" s="635"/>
      <c r="Y37" s="636"/>
      <c r="Z37" s="672">
        <v>1.4</v>
      </c>
      <c r="AA37" s="672"/>
      <c r="AB37" s="672"/>
      <c r="AC37" s="672"/>
      <c r="AD37" s="673">
        <v>3898</v>
      </c>
      <c r="AE37" s="673"/>
      <c r="AF37" s="673"/>
      <c r="AG37" s="673"/>
      <c r="AH37" s="673"/>
      <c r="AI37" s="673"/>
      <c r="AJ37" s="673"/>
      <c r="AK37" s="673"/>
      <c r="AL37" s="637">
        <v>0</v>
      </c>
      <c r="AM37" s="638"/>
      <c r="AN37" s="638"/>
      <c r="AO37" s="674"/>
      <c r="AQ37" s="667" t="s">
        <v>320</v>
      </c>
      <c r="AR37" s="668"/>
      <c r="AS37" s="668"/>
      <c r="AT37" s="668"/>
      <c r="AU37" s="668"/>
      <c r="AV37" s="668"/>
      <c r="AW37" s="668"/>
      <c r="AX37" s="668"/>
      <c r="AY37" s="669"/>
      <c r="AZ37" s="634">
        <v>657736</v>
      </c>
      <c r="BA37" s="635"/>
      <c r="BB37" s="635"/>
      <c r="BC37" s="635"/>
      <c r="BD37" s="647"/>
      <c r="BE37" s="647"/>
      <c r="BF37" s="670"/>
      <c r="BG37" s="631" t="s">
        <v>321</v>
      </c>
      <c r="BH37" s="632"/>
      <c r="BI37" s="632"/>
      <c r="BJ37" s="632"/>
      <c r="BK37" s="632"/>
      <c r="BL37" s="632"/>
      <c r="BM37" s="632"/>
      <c r="BN37" s="632"/>
      <c r="BO37" s="632"/>
      <c r="BP37" s="632"/>
      <c r="BQ37" s="632"/>
      <c r="BR37" s="632"/>
      <c r="BS37" s="632"/>
      <c r="BT37" s="632"/>
      <c r="BU37" s="633"/>
      <c r="BV37" s="634">
        <v>-621808</v>
      </c>
      <c r="BW37" s="635"/>
      <c r="BX37" s="635"/>
      <c r="BY37" s="635"/>
      <c r="BZ37" s="635"/>
      <c r="CA37" s="635"/>
      <c r="CB37" s="671"/>
      <c r="CD37" s="631" t="s">
        <v>322</v>
      </c>
      <c r="CE37" s="632"/>
      <c r="CF37" s="632"/>
      <c r="CG37" s="632"/>
      <c r="CH37" s="632"/>
      <c r="CI37" s="632"/>
      <c r="CJ37" s="632"/>
      <c r="CK37" s="632"/>
      <c r="CL37" s="632"/>
      <c r="CM37" s="632"/>
      <c r="CN37" s="632"/>
      <c r="CO37" s="632"/>
      <c r="CP37" s="632"/>
      <c r="CQ37" s="633"/>
      <c r="CR37" s="634">
        <v>534246</v>
      </c>
      <c r="CS37" s="647"/>
      <c r="CT37" s="647"/>
      <c r="CU37" s="647"/>
      <c r="CV37" s="647"/>
      <c r="CW37" s="647"/>
      <c r="CX37" s="647"/>
      <c r="CY37" s="648"/>
      <c r="CZ37" s="637">
        <v>1.4</v>
      </c>
      <c r="DA37" s="649"/>
      <c r="DB37" s="649"/>
      <c r="DC37" s="650"/>
      <c r="DD37" s="640">
        <v>432246</v>
      </c>
      <c r="DE37" s="647"/>
      <c r="DF37" s="647"/>
      <c r="DG37" s="647"/>
      <c r="DH37" s="647"/>
      <c r="DI37" s="647"/>
      <c r="DJ37" s="647"/>
      <c r="DK37" s="648"/>
      <c r="DL37" s="640">
        <v>368759</v>
      </c>
      <c r="DM37" s="647"/>
      <c r="DN37" s="647"/>
      <c r="DO37" s="647"/>
      <c r="DP37" s="647"/>
      <c r="DQ37" s="647"/>
      <c r="DR37" s="647"/>
      <c r="DS37" s="647"/>
      <c r="DT37" s="647"/>
      <c r="DU37" s="647"/>
      <c r="DV37" s="648"/>
      <c r="DW37" s="637">
        <v>2</v>
      </c>
      <c r="DX37" s="649"/>
      <c r="DY37" s="649"/>
      <c r="DZ37" s="649"/>
      <c r="EA37" s="649"/>
      <c r="EB37" s="649"/>
      <c r="EC37" s="661"/>
    </row>
    <row r="38" spans="2:133" ht="11.25" customHeight="1" x14ac:dyDescent="0.2">
      <c r="B38" s="631" t="s">
        <v>323</v>
      </c>
      <c r="C38" s="632"/>
      <c r="D38" s="632"/>
      <c r="E38" s="632"/>
      <c r="F38" s="632"/>
      <c r="G38" s="632"/>
      <c r="H38" s="632"/>
      <c r="I38" s="632"/>
      <c r="J38" s="632"/>
      <c r="K38" s="632"/>
      <c r="L38" s="632"/>
      <c r="M38" s="632"/>
      <c r="N38" s="632"/>
      <c r="O38" s="632"/>
      <c r="P38" s="632"/>
      <c r="Q38" s="633"/>
      <c r="R38" s="634">
        <v>1909800</v>
      </c>
      <c r="S38" s="635"/>
      <c r="T38" s="635"/>
      <c r="U38" s="635"/>
      <c r="V38" s="635"/>
      <c r="W38" s="635"/>
      <c r="X38" s="635"/>
      <c r="Y38" s="636"/>
      <c r="Z38" s="672">
        <v>4.9000000000000004</v>
      </c>
      <c r="AA38" s="672"/>
      <c r="AB38" s="672"/>
      <c r="AC38" s="672"/>
      <c r="AD38" s="673" t="s">
        <v>122</v>
      </c>
      <c r="AE38" s="673"/>
      <c r="AF38" s="673"/>
      <c r="AG38" s="673"/>
      <c r="AH38" s="673"/>
      <c r="AI38" s="673"/>
      <c r="AJ38" s="673"/>
      <c r="AK38" s="673"/>
      <c r="AL38" s="637" t="s">
        <v>122</v>
      </c>
      <c r="AM38" s="638"/>
      <c r="AN38" s="638"/>
      <c r="AO38" s="674"/>
      <c r="AQ38" s="667" t="s">
        <v>324</v>
      </c>
      <c r="AR38" s="668"/>
      <c r="AS38" s="668"/>
      <c r="AT38" s="668"/>
      <c r="AU38" s="668"/>
      <c r="AV38" s="668"/>
      <c r="AW38" s="668"/>
      <c r="AX38" s="668"/>
      <c r="AY38" s="669"/>
      <c r="AZ38" s="634" t="s">
        <v>122</v>
      </c>
      <c r="BA38" s="635"/>
      <c r="BB38" s="635"/>
      <c r="BC38" s="635"/>
      <c r="BD38" s="647"/>
      <c r="BE38" s="647"/>
      <c r="BF38" s="670"/>
      <c r="BG38" s="631" t="s">
        <v>325</v>
      </c>
      <c r="BH38" s="632"/>
      <c r="BI38" s="632"/>
      <c r="BJ38" s="632"/>
      <c r="BK38" s="632"/>
      <c r="BL38" s="632"/>
      <c r="BM38" s="632"/>
      <c r="BN38" s="632"/>
      <c r="BO38" s="632"/>
      <c r="BP38" s="632"/>
      <c r="BQ38" s="632"/>
      <c r="BR38" s="632"/>
      <c r="BS38" s="632"/>
      <c r="BT38" s="632"/>
      <c r="BU38" s="633"/>
      <c r="BV38" s="634">
        <v>9972</v>
      </c>
      <c r="BW38" s="635"/>
      <c r="BX38" s="635"/>
      <c r="BY38" s="635"/>
      <c r="BZ38" s="635"/>
      <c r="CA38" s="635"/>
      <c r="CB38" s="671"/>
      <c r="CD38" s="631" t="s">
        <v>326</v>
      </c>
      <c r="CE38" s="632"/>
      <c r="CF38" s="632"/>
      <c r="CG38" s="632"/>
      <c r="CH38" s="632"/>
      <c r="CI38" s="632"/>
      <c r="CJ38" s="632"/>
      <c r="CK38" s="632"/>
      <c r="CL38" s="632"/>
      <c r="CM38" s="632"/>
      <c r="CN38" s="632"/>
      <c r="CO38" s="632"/>
      <c r="CP38" s="632"/>
      <c r="CQ38" s="633"/>
      <c r="CR38" s="634">
        <v>3233694</v>
      </c>
      <c r="CS38" s="635"/>
      <c r="CT38" s="635"/>
      <c r="CU38" s="635"/>
      <c r="CV38" s="635"/>
      <c r="CW38" s="635"/>
      <c r="CX38" s="635"/>
      <c r="CY38" s="636"/>
      <c r="CZ38" s="637">
        <v>8.4</v>
      </c>
      <c r="DA38" s="649"/>
      <c r="DB38" s="649"/>
      <c r="DC38" s="650"/>
      <c r="DD38" s="640">
        <v>2862938</v>
      </c>
      <c r="DE38" s="635"/>
      <c r="DF38" s="635"/>
      <c r="DG38" s="635"/>
      <c r="DH38" s="635"/>
      <c r="DI38" s="635"/>
      <c r="DJ38" s="635"/>
      <c r="DK38" s="636"/>
      <c r="DL38" s="640">
        <v>2085570</v>
      </c>
      <c r="DM38" s="635"/>
      <c r="DN38" s="635"/>
      <c r="DO38" s="635"/>
      <c r="DP38" s="635"/>
      <c r="DQ38" s="635"/>
      <c r="DR38" s="635"/>
      <c r="DS38" s="635"/>
      <c r="DT38" s="635"/>
      <c r="DU38" s="635"/>
      <c r="DV38" s="636"/>
      <c r="DW38" s="637">
        <v>11.3</v>
      </c>
      <c r="DX38" s="649"/>
      <c r="DY38" s="649"/>
      <c r="DZ38" s="649"/>
      <c r="EA38" s="649"/>
      <c r="EB38" s="649"/>
      <c r="EC38" s="661"/>
    </row>
    <row r="39" spans="2:133" ht="11.25" customHeight="1" x14ac:dyDescent="0.2">
      <c r="B39" s="631" t="s">
        <v>327</v>
      </c>
      <c r="C39" s="632"/>
      <c r="D39" s="632"/>
      <c r="E39" s="632"/>
      <c r="F39" s="632"/>
      <c r="G39" s="632"/>
      <c r="H39" s="632"/>
      <c r="I39" s="632"/>
      <c r="J39" s="632"/>
      <c r="K39" s="632"/>
      <c r="L39" s="632"/>
      <c r="M39" s="632"/>
      <c r="N39" s="632"/>
      <c r="O39" s="632"/>
      <c r="P39" s="632"/>
      <c r="Q39" s="633"/>
      <c r="R39" s="634" t="s">
        <v>122</v>
      </c>
      <c r="S39" s="635"/>
      <c r="T39" s="635"/>
      <c r="U39" s="635"/>
      <c r="V39" s="635"/>
      <c r="W39" s="635"/>
      <c r="X39" s="635"/>
      <c r="Y39" s="636"/>
      <c r="Z39" s="672" t="s">
        <v>122</v>
      </c>
      <c r="AA39" s="672"/>
      <c r="AB39" s="672"/>
      <c r="AC39" s="672"/>
      <c r="AD39" s="673" t="s">
        <v>122</v>
      </c>
      <c r="AE39" s="673"/>
      <c r="AF39" s="673"/>
      <c r="AG39" s="673"/>
      <c r="AH39" s="673"/>
      <c r="AI39" s="673"/>
      <c r="AJ39" s="673"/>
      <c r="AK39" s="673"/>
      <c r="AL39" s="637" t="s">
        <v>122</v>
      </c>
      <c r="AM39" s="638"/>
      <c r="AN39" s="638"/>
      <c r="AO39" s="674"/>
      <c r="AQ39" s="667" t="s">
        <v>328</v>
      </c>
      <c r="AR39" s="668"/>
      <c r="AS39" s="668"/>
      <c r="AT39" s="668"/>
      <c r="AU39" s="668"/>
      <c r="AV39" s="668"/>
      <c r="AW39" s="668"/>
      <c r="AX39" s="668"/>
      <c r="AY39" s="669"/>
      <c r="AZ39" s="634" t="s">
        <v>122</v>
      </c>
      <c r="BA39" s="635"/>
      <c r="BB39" s="635"/>
      <c r="BC39" s="635"/>
      <c r="BD39" s="647"/>
      <c r="BE39" s="647"/>
      <c r="BF39" s="670"/>
      <c r="BG39" s="631" t="s">
        <v>329</v>
      </c>
      <c r="BH39" s="632"/>
      <c r="BI39" s="632"/>
      <c r="BJ39" s="632"/>
      <c r="BK39" s="632"/>
      <c r="BL39" s="632"/>
      <c r="BM39" s="632"/>
      <c r="BN39" s="632"/>
      <c r="BO39" s="632"/>
      <c r="BP39" s="632"/>
      <c r="BQ39" s="632"/>
      <c r="BR39" s="632"/>
      <c r="BS39" s="632"/>
      <c r="BT39" s="632"/>
      <c r="BU39" s="633"/>
      <c r="BV39" s="634">
        <v>13838</v>
      </c>
      <c r="BW39" s="635"/>
      <c r="BX39" s="635"/>
      <c r="BY39" s="635"/>
      <c r="BZ39" s="635"/>
      <c r="CA39" s="635"/>
      <c r="CB39" s="671"/>
      <c r="CD39" s="631" t="s">
        <v>330</v>
      </c>
      <c r="CE39" s="632"/>
      <c r="CF39" s="632"/>
      <c r="CG39" s="632"/>
      <c r="CH39" s="632"/>
      <c r="CI39" s="632"/>
      <c r="CJ39" s="632"/>
      <c r="CK39" s="632"/>
      <c r="CL39" s="632"/>
      <c r="CM39" s="632"/>
      <c r="CN39" s="632"/>
      <c r="CO39" s="632"/>
      <c r="CP39" s="632"/>
      <c r="CQ39" s="633"/>
      <c r="CR39" s="634">
        <v>1079138</v>
      </c>
      <c r="CS39" s="647"/>
      <c r="CT39" s="647"/>
      <c r="CU39" s="647"/>
      <c r="CV39" s="647"/>
      <c r="CW39" s="647"/>
      <c r="CX39" s="647"/>
      <c r="CY39" s="648"/>
      <c r="CZ39" s="637">
        <v>2.8</v>
      </c>
      <c r="DA39" s="649"/>
      <c r="DB39" s="649"/>
      <c r="DC39" s="650"/>
      <c r="DD39" s="640">
        <v>999952</v>
      </c>
      <c r="DE39" s="647"/>
      <c r="DF39" s="647"/>
      <c r="DG39" s="647"/>
      <c r="DH39" s="647"/>
      <c r="DI39" s="647"/>
      <c r="DJ39" s="647"/>
      <c r="DK39" s="648"/>
      <c r="DL39" s="640" t="s">
        <v>122</v>
      </c>
      <c r="DM39" s="647"/>
      <c r="DN39" s="647"/>
      <c r="DO39" s="647"/>
      <c r="DP39" s="647"/>
      <c r="DQ39" s="647"/>
      <c r="DR39" s="647"/>
      <c r="DS39" s="647"/>
      <c r="DT39" s="647"/>
      <c r="DU39" s="647"/>
      <c r="DV39" s="648"/>
      <c r="DW39" s="637" t="s">
        <v>122</v>
      </c>
      <c r="DX39" s="649"/>
      <c r="DY39" s="649"/>
      <c r="DZ39" s="649"/>
      <c r="EA39" s="649"/>
      <c r="EB39" s="649"/>
      <c r="EC39" s="661"/>
    </row>
    <row r="40" spans="2:133" ht="11.25" customHeight="1" x14ac:dyDescent="0.2">
      <c r="B40" s="631" t="s">
        <v>331</v>
      </c>
      <c r="C40" s="632"/>
      <c r="D40" s="632"/>
      <c r="E40" s="632"/>
      <c r="F40" s="632"/>
      <c r="G40" s="632"/>
      <c r="H40" s="632"/>
      <c r="I40" s="632"/>
      <c r="J40" s="632"/>
      <c r="K40" s="632"/>
      <c r="L40" s="632"/>
      <c r="M40" s="632"/>
      <c r="N40" s="632"/>
      <c r="O40" s="632"/>
      <c r="P40" s="632"/>
      <c r="Q40" s="633"/>
      <c r="R40" s="634" t="s">
        <v>122</v>
      </c>
      <c r="S40" s="635"/>
      <c r="T40" s="635"/>
      <c r="U40" s="635"/>
      <c r="V40" s="635"/>
      <c r="W40" s="635"/>
      <c r="X40" s="635"/>
      <c r="Y40" s="636"/>
      <c r="Z40" s="672" t="s">
        <v>122</v>
      </c>
      <c r="AA40" s="672"/>
      <c r="AB40" s="672"/>
      <c r="AC40" s="672"/>
      <c r="AD40" s="673" t="s">
        <v>122</v>
      </c>
      <c r="AE40" s="673"/>
      <c r="AF40" s="673"/>
      <c r="AG40" s="673"/>
      <c r="AH40" s="673"/>
      <c r="AI40" s="673"/>
      <c r="AJ40" s="673"/>
      <c r="AK40" s="673"/>
      <c r="AL40" s="637" t="s">
        <v>122</v>
      </c>
      <c r="AM40" s="638"/>
      <c r="AN40" s="638"/>
      <c r="AO40" s="674"/>
      <c r="AQ40" s="667" t="s">
        <v>332</v>
      </c>
      <c r="AR40" s="668"/>
      <c r="AS40" s="668"/>
      <c r="AT40" s="668"/>
      <c r="AU40" s="668"/>
      <c r="AV40" s="668"/>
      <c r="AW40" s="668"/>
      <c r="AX40" s="668"/>
      <c r="AY40" s="669"/>
      <c r="AZ40" s="634" t="s">
        <v>122</v>
      </c>
      <c r="BA40" s="635"/>
      <c r="BB40" s="635"/>
      <c r="BC40" s="635"/>
      <c r="BD40" s="647"/>
      <c r="BE40" s="647"/>
      <c r="BF40" s="670"/>
      <c r="BG40" s="675" t="s">
        <v>333</v>
      </c>
      <c r="BH40" s="676"/>
      <c r="BI40" s="676"/>
      <c r="BJ40" s="676"/>
      <c r="BK40" s="676"/>
      <c r="BL40" s="205"/>
      <c r="BM40" s="632" t="s">
        <v>334</v>
      </c>
      <c r="BN40" s="632"/>
      <c r="BO40" s="632"/>
      <c r="BP40" s="632"/>
      <c r="BQ40" s="632"/>
      <c r="BR40" s="632"/>
      <c r="BS40" s="632"/>
      <c r="BT40" s="632"/>
      <c r="BU40" s="633"/>
      <c r="BV40" s="634">
        <v>101</v>
      </c>
      <c r="BW40" s="635"/>
      <c r="BX40" s="635"/>
      <c r="BY40" s="635"/>
      <c r="BZ40" s="635"/>
      <c r="CA40" s="635"/>
      <c r="CB40" s="671"/>
      <c r="CD40" s="631" t="s">
        <v>335</v>
      </c>
      <c r="CE40" s="632"/>
      <c r="CF40" s="632"/>
      <c r="CG40" s="632"/>
      <c r="CH40" s="632"/>
      <c r="CI40" s="632"/>
      <c r="CJ40" s="632"/>
      <c r="CK40" s="632"/>
      <c r="CL40" s="632"/>
      <c r="CM40" s="632"/>
      <c r="CN40" s="632"/>
      <c r="CO40" s="632"/>
      <c r="CP40" s="632"/>
      <c r="CQ40" s="633"/>
      <c r="CR40" s="634" t="s">
        <v>122</v>
      </c>
      <c r="CS40" s="635"/>
      <c r="CT40" s="635"/>
      <c r="CU40" s="635"/>
      <c r="CV40" s="635"/>
      <c r="CW40" s="635"/>
      <c r="CX40" s="635"/>
      <c r="CY40" s="636"/>
      <c r="CZ40" s="637" t="s">
        <v>122</v>
      </c>
      <c r="DA40" s="649"/>
      <c r="DB40" s="649"/>
      <c r="DC40" s="650"/>
      <c r="DD40" s="640" t="s">
        <v>122</v>
      </c>
      <c r="DE40" s="635"/>
      <c r="DF40" s="635"/>
      <c r="DG40" s="635"/>
      <c r="DH40" s="635"/>
      <c r="DI40" s="635"/>
      <c r="DJ40" s="635"/>
      <c r="DK40" s="636"/>
      <c r="DL40" s="640" t="s">
        <v>122</v>
      </c>
      <c r="DM40" s="635"/>
      <c r="DN40" s="635"/>
      <c r="DO40" s="635"/>
      <c r="DP40" s="635"/>
      <c r="DQ40" s="635"/>
      <c r="DR40" s="635"/>
      <c r="DS40" s="635"/>
      <c r="DT40" s="635"/>
      <c r="DU40" s="635"/>
      <c r="DV40" s="636"/>
      <c r="DW40" s="637" t="s">
        <v>122</v>
      </c>
      <c r="DX40" s="649"/>
      <c r="DY40" s="649"/>
      <c r="DZ40" s="649"/>
      <c r="EA40" s="649"/>
      <c r="EB40" s="649"/>
      <c r="EC40" s="661"/>
    </row>
    <row r="41" spans="2:133" ht="11.25" customHeight="1" x14ac:dyDescent="0.2">
      <c r="B41" s="615" t="s">
        <v>336</v>
      </c>
      <c r="C41" s="616"/>
      <c r="D41" s="616"/>
      <c r="E41" s="616"/>
      <c r="F41" s="616"/>
      <c r="G41" s="616"/>
      <c r="H41" s="616"/>
      <c r="I41" s="616"/>
      <c r="J41" s="616"/>
      <c r="K41" s="616"/>
      <c r="L41" s="616"/>
      <c r="M41" s="616"/>
      <c r="N41" s="616"/>
      <c r="O41" s="616"/>
      <c r="P41" s="616"/>
      <c r="Q41" s="617"/>
      <c r="R41" s="618">
        <v>38963396</v>
      </c>
      <c r="S41" s="659"/>
      <c r="T41" s="659"/>
      <c r="U41" s="659"/>
      <c r="V41" s="659"/>
      <c r="W41" s="659"/>
      <c r="X41" s="659"/>
      <c r="Y41" s="662"/>
      <c r="Z41" s="663">
        <v>100</v>
      </c>
      <c r="AA41" s="663"/>
      <c r="AB41" s="663"/>
      <c r="AC41" s="663"/>
      <c r="AD41" s="664">
        <v>18442600</v>
      </c>
      <c r="AE41" s="664"/>
      <c r="AF41" s="664"/>
      <c r="AG41" s="664"/>
      <c r="AH41" s="664"/>
      <c r="AI41" s="664"/>
      <c r="AJ41" s="664"/>
      <c r="AK41" s="664"/>
      <c r="AL41" s="621">
        <v>100</v>
      </c>
      <c r="AM41" s="665"/>
      <c r="AN41" s="665"/>
      <c r="AO41" s="666"/>
      <c r="AQ41" s="667" t="s">
        <v>337</v>
      </c>
      <c r="AR41" s="668"/>
      <c r="AS41" s="668"/>
      <c r="AT41" s="668"/>
      <c r="AU41" s="668"/>
      <c r="AV41" s="668"/>
      <c r="AW41" s="668"/>
      <c r="AX41" s="668"/>
      <c r="AY41" s="669"/>
      <c r="AZ41" s="634">
        <v>1079546</v>
      </c>
      <c r="BA41" s="635"/>
      <c r="BB41" s="635"/>
      <c r="BC41" s="635"/>
      <c r="BD41" s="647"/>
      <c r="BE41" s="647"/>
      <c r="BF41" s="670"/>
      <c r="BG41" s="675"/>
      <c r="BH41" s="676"/>
      <c r="BI41" s="676"/>
      <c r="BJ41" s="676"/>
      <c r="BK41" s="676"/>
      <c r="BL41" s="205"/>
      <c r="BM41" s="632" t="s">
        <v>338</v>
      </c>
      <c r="BN41" s="632"/>
      <c r="BO41" s="632"/>
      <c r="BP41" s="632"/>
      <c r="BQ41" s="632"/>
      <c r="BR41" s="632"/>
      <c r="BS41" s="632"/>
      <c r="BT41" s="632"/>
      <c r="BU41" s="633"/>
      <c r="BV41" s="634" t="s">
        <v>122</v>
      </c>
      <c r="BW41" s="635"/>
      <c r="BX41" s="635"/>
      <c r="BY41" s="635"/>
      <c r="BZ41" s="635"/>
      <c r="CA41" s="635"/>
      <c r="CB41" s="671"/>
      <c r="CD41" s="631" t="s">
        <v>339</v>
      </c>
      <c r="CE41" s="632"/>
      <c r="CF41" s="632"/>
      <c r="CG41" s="632"/>
      <c r="CH41" s="632"/>
      <c r="CI41" s="632"/>
      <c r="CJ41" s="632"/>
      <c r="CK41" s="632"/>
      <c r="CL41" s="632"/>
      <c r="CM41" s="632"/>
      <c r="CN41" s="632"/>
      <c r="CO41" s="632"/>
      <c r="CP41" s="632"/>
      <c r="CQ41" s="633"/>
      <c r="CR41" s="634" t="s">
        <v>122</v>
      </c>
      <c r="CS41" s="647"/>
      <c r="CT41" s="647"/>
      <c r="CU41" s="647"/>
      <c r="CV41" s="647"/>
      <c r="CW41" s="647"/>
      <c r="CX41" s="647"/>
      <c r="CY41" s="648"/>
      <c r="CZ41" s="637" t="s">
        <v>122</v>
      </c>
      <c r="DA41" s="649"/>
      <c r="DB41" s="649"/>
      <c r="DC41" s="650"/>
      <c r="DD41" s="640" t="s">
        <v>122</v>
      </c>
      <c r="DE41" s="647"/>
      <c r="DF41" s="647"/>
      <c r="DG41" s="647"/>
      <c r="DH41" s="647"/>
      <c r="DI41" s="647"/>
      <c r="DJ41" s="647"/>
      <c r="DK41" s="648"/>
      <c r="DL41" s="641"/>
      <c r="DM41" s="642"/>
      <c r="DN41" s="642"/>
      <c r="DO41" s="642"/>
      <c r="DP41" s="642"/>
      <c r="DQ41" s="642"/>
      <c r="DR41" s="642"/>
      <c r="DS41" s="642"/>
      <c r="DT41" s="642"/>
      <c r="DU41" s="642"/>
      <c r="DV41" s="643"/>
      <c r="DW41" s="644"/>
      <c r="DX41" s="645"/>
      <c r="DY41" s="645"/>
      <c r="DZ41" s="645"/>
      <c r="EA41" s="645"/>
      <c r="EB41" s="645"/>
      <c r="EC41" s="646"/>
    </row>
    <row r="42" spans="2:133" ht="11.25" customHeight="1" x14ac:dyDescent="0.2">
      <c r="AQ42" s="679" t="s">
        <v>340</v>
      </c>
      <c r="AR42" s="680"/>
      <c r="AS42" s="680"/>
      <c r="AT42" s="680"/>
      <c r="AU42" s="680"/>
      <c r="AV42" s="680"/>
      <c r="AW42" s="680"/>
      <c r="AX42" s="680"/>
      <c r="AY42" s="681"/>
      <c r="AZ42" s="618">
        <v>2154148</v>
      </c>
      <c r="BA42" s="659"/>
      <c r="BB42" s="659"/>
      <c r="BC42" s="659"/>
      <c r="BD42" s="619"/>
      <c r="BE42" s="619"/>
      <c r="BF42" s="682"/>
      <c r="BG42" s="677"/>
      <c r="BH42" s="678"/>
      <c r="BI42" s="678"/>
      <c r="BJ42" s="678"/>
      <c r="BK42" s="678"/>
      <c r="BL42" s="206"/>
      <c r="BM42" s="616" t="s">
        <v>341</v>
      </c>
      <c r="BN42" s="616"/>
      <c r="BO42" s="616"/>
      <c r="BP42" s="616"/>
      <c r="BQ42" s="616"/>
      <c r="BR42" s="616"/>
      <c r="BS42" s="616"/>
      <c r="BT42" s="616"/>
      <c r="BU42" s="617"/>
      <c r="BV42" s="618">
        <v>316</v>
      </c>
      <c r="BW42" s="659"/>
      <c r="BX42" s="659"/>
      <c r="BY42" s="659"/>
      <c r="BZ42" s="659"/>
      <c r="CA42" s="659"/>
      <c r="CB42" s="660"/>
      <c r="CD42" s="631" t="s">
        <v>342</v>
      </c>
      <c r="CE42" s="632"/>
      <c r="CF42" s="632"/>
      <c r="CG42" s="632"/>
      <c r="CH42" s="632"/>
      <c r="CI42" s="632"/>
      <c r="CJ42" s="632"/>
      <c r="CK42" s="632"/>
      <c r="CL42" s="632"/>
      <c r="CM42" s="632"/>
      <c r="CN42" s="632"/>
      <c r="CO42" s="632"/>
      <c r="CP42" s="632"/>
      <c r="CQ42" s="633"/>
      <c r="CR42" s="634">
        <v>3609054</v>
      </c>
      <c r="CS42" s="647"/>
      <c r="CT42" s="647"/>
      <c r="CU42" s="647"/>
      <c r="CV42" s="647"/>
      <c r="CW42" s="647"/>
      <c r="CX42" s="647"/>
      <c r="CY42" s="648"/>
      <c r="CZ42" s="637">
        <v>9.4</v>
      </c>
      <c r="DA42" s="649"/>
      <c r="DB42" s="649"/>
      <c r="DC42" s="650"/>
      <c r="DD42" s="640">
        <v>137299</v>
      </c>
      <c r="DE42" s="647"/>
      <c r="DF42" s="647"/>
      <c r="DG42" s="647"/>
      <c r="DH42" s="647"/>
      <c r="DI42" s="647"/>
      <c r="DJ42" s="647"/>
      <c r="DK42" s="648"/>
      <c r="DL42" s="641"/>
      <c r="DM42" s="642"/>
      <c r="DN42" s="642"/>
      <c r="DO42" s="642"/>
      <c r="DP42" s="642"/>
      <c r="DQ42" s="642"/>
      <c r="DR42" s="642"/>
      <c r="DS42" s="642"/>
      <c r="DT42" s="642"/>
      <c r="DU42" s="642"/>
      <c r="DV42" s="643"/>
      <c r="DW42" s="644"/>
      <c r="DX42" s="645"/>
      <c r="DY42" s="645"/>
      <c r="DZ42" s="645"/>
      <c r="EA42" s="645"/>
      <c r="EB42" s="645"/>
      <c r="EC42" s="646"/>
    </row>
    <row r="43" spans="2:133" ht="11.25" customHeight="1" x14ac:dyDescent="0.2">
      <c r="B43" s="196" t="s">
        <v>343</v>
      </c>
      <c r="CD43" s="631" t="s">
        <v>344</v>
      </c>
      <c r="CE43" s="632"/>
      <c r="CF43" s="632"/>
      <c r="CG43" s="632"/>
      <c r="CH43" s="632"/>
      <c r="CI43" s="632"/>
      <c r="CJ43" s="632"/>
      <c r="CK43" s="632"/>
      <c r="CL43" s="632"/>
      <c r="CM43" s="632"/>
      <c r="CN43" s="632"/>
      <c r="CO43" s="632"/>
      <c r="CP43" s="632"/>
      <c r="CQ43" s="633"/>
      <c r="CR43" s="634">
        <v>113599</v>
      </c>
      <c r="CS43" s="647"/>
      <c r="CT43" s="647"/>
      <c r="CU43" s="647"/>
      <c r="CV43" s="647"/>
      <c r="CW43" s="647"/>
      <c r="CX43" s="647"/>
      <c r="CY43" s="648"/>
      <c r="CZ43" s="637">
        <v>0.3</v>
      </c>
      <c r="DA43" s="649"/>
      <c r="DB43" s="649"/>
      <c r="DC43" s="650"/>
      <c r="DD43" s="640">
        <v>113599</v>
      </c>
      <c r="DE43" s="647"/>
      <c r="DF43" s="647"/>
      <c r="DG43" s="647"/>
      <c r="DH43" s="647"/>
      <c r="DI43" s="647"/>
      <c r="DJ43" s="647"/>
      <c r="DK43" s="648"/>
      <c r="DL43" s="641"/>
      <c r="DM43" s="642"/>
      <c r="DN43" s="642"/>
      <c r="DO43" s="642"/>
      <c r="DP43" s="642"/>
      <c r="DQ43" s="642"/>
      <c r="DR43" s="642"/>
      <c r="DS43" s="642"/>
      <c r="DT43" s="642"/>
      <c r="DU43" s="642"/>
      <c r="DV43" s="643"/>
      <c r="DW43" s="644"/>
      <c r="DX43" s="645"/>
      <c r="DY43" s="645"/>
      <c r="DZ43" s="645"/>
      <c r="EA43" s="645"/>
      <c r="EB43" s="645"/>
      <c r="EC43" s="646"/>
    </row>
    <row r="44" spans="2:133" ht="11.25" customHeight="1" x14ac:dyDescent="0.2">
      <c r="B44" s="651" t="s">
        <v>345</v>
      </c>
      <c r="C44" s="651"/>
      <c r="D44" s="651"/>
      <c r="E44" s="651"/>
      <c r="F44" s="651"/>
      <c r="G44" s="651"/>
      <c r="H44" s="651"/>
      <c r="I44" s="651"/>
      <c r="J44" s="651"/>
      <c r="K44" s="651"/>
      <c r="L44" s="651"/>
      <c r="M44" s="651"/>
      <c r="N44" s="651"/>
      <c r="O44" s="651"/>
      <c r="P44" s="651"/>
      <c r="Q44" s="651"/>
      <c r="R44" s="651"/>
      <c r="S44" s="651"/>
      <c r="T44" s="651"/>
      <c r="U44" s="651"/>
      <c r="V44" s="651"/>
      <c r="W44" s="651"/>
      <c r="X44" s="651"/>
      <c r="Y44" s="651"/>
      <c r="Z44" s="651"/>
      <c r="AA44" s="651"/>
      <c r="AB44" s="651"/>
      <c r="AC44" s="651"/>
      <c r="AD44" s="651"/>
      <c r="AE44" s="651"/>
      <c r="AF44" s="651"/>
      <c r="AG44" s="651"/>
      <c r="AH44" s="651"/>
      <c r="AI44" s="651"/>
      <c r="AJ44" s="651"/>
      <c r="AK44" s="651"/>
      <c r="AL44" s="651"/>
      <c r="AM44" s="651"/>
      <c r="AN44" s="651"/>
      <c r="AO44" s="651"/>
      <c r="AP44" s="651"/>
      <c r="AQ44" s="651"/>
      <c r="AR44" s="651"/>
      <c r="AS44" s="651"/>
      <c r="AT44" s="651"/>
      <c r="AU44" s="651"/>
      <c r="AV44" s="651"/>
      <c r="AW44" s="651"/>
      <c r="AX44" s="651"/>
      <c r="AY44" s="651"/>
      <c r="AZ44" s="651"/>
      <c r="BA44" s="651"/>
      <c r="BB44" s="651"/>
      <c r="BC44" s="651"/>
      <c r="BD44" s="651"/>
      <c r="BE44" s="651"/>
      <c r="BF44" s="651"/>
      <c r="BG44" s="651"/>
      <c r="BH44" s="651"/>
      <c r="BI44" s="651"/>
      <c r="BJ44" s="651"/>
      <c r="BK44" s="651"/>
      <c r="BL44" s="651"/>
      <c r="BM44" s="651"/>
      <c r="BN44" s="651"/>
      <c r="BO44" s="651"/>
      <c r="BP44" s="651"/>
      <c r="BQ44" s="651"/>
      <c r="BR44" s="651"/>
      <c r="BS44" s="651"/>
      <c r="BT44" s="651"/>
      <c r="BU44" s="651"/>
      <c r="BV44" s="651"/>
      <c r="BW44" s="651"/>
      <c r="BX44" s="651"/>
      <c r="BY44" s="651"/>
      <c r="BZ44" s="651"/>
      <c r="CA44" s="651"/>
      <c r="CB44" s="651"/>
      <c r="CC44" s="652"/>
      <c r="CD44" s="653" t="s">
        <v>293</v>
      </c>
      <c r="CE44" s="654"/>
      <c r="CF44" s="631" t="s">
        <v>346</v>
      </c>
      <c r="CG44" s="632"/>
      <c r="CH44" s="632"/>
      <c r="CI44" s="632"/>
      <c r="CJ44" s="632"/>
      <c r="CK44" s="632"/>
      <c r="CL44" s="632"/>
      <c r="CM44" s="632"/>
      <c r="CN44" s="632"/>
      <c r="CO44" s="632"/>
      <c r="CP44" s="632"/>
      <c r="CQ44" s="633"/>
      <c r="CR44" s="634">
        <v>3609054</v>
      </c>
      <c r="CS44" s="635"/>
      <c r="CT44" s="635"/>
      <c r="CU44" s="635"/>
      <c r="CV44" s="635"/>
      <c r="CW44" s="635"/>
      <c r="CX44" s="635"/>
      <c r="CY44" s="636"/>
      <c r="CZ44" s="637">
        <v>9.4</v>
      </c>
      <c r="DA44" s="638"/>
      <c r="DB44" s="638"/>
      <c r="DC44" s="639"/>
      <c r="DD44" s="640">
        <v>137299</v>
      </c>
      <c r="DE44" s="635"/>
      <c r="DF44" s="635"/>
      <c r="DG44" s="635"/>
      <c r="DH44" s="635"/>
      <c r="DI44" s="635"/>
      <c r="DJ44" s="635"/>
      <c r="DK44" s="636"/>
      <c r="DL44" s="641"/>
      <c r="DM44" s="642"/>
      <c r="DN44" s="642"/>
      <c r="DO44" s="642"/>
      <c r="DP44" s="642"/>
      <c r="DQ44" s="642"/>
      <c r="DR44" s="642"/>
      <c r="DS44" s="642"/>
      <c r="DT44" s="642"/>
      <c r="DU44" s="642"/>
      <c r="DV44" s="643"/>
      <c r="DW44" s="644"/>
      <c r="DX44" s="645"/>
      <c r="DY44" s="645"/>
      <c r="DZ44" s="645"/>
      <c r="EA44" s="645"/>
      <c r="EB44" s="645"/>
      <c r="EC44" s="646"/>
    </row>
    <row r="45" spans="2:133" ht="11.25" customHeight="1" x14ac:dyDescent="0.2">
      <c r="B45" s="651" t="s">
        <v>347</v>
      </c>
      <c r="C45" s="651"/>
      <c r="D45" s="651"/>
      <c r="E45" s="651"/>
      <c r="F45" s="651"/>
      <c r="G45" s="651"/>
      <c r="H45" s="651"/>
      <c r="I45" s="651"/>
      <c r="J45" s="651"/>
      <c r="K45" s="651"/>
      <c r="L45" s="651"/>
      <c r="M45" s="651"/>
      <c r="N45" s="651"/>
      <c r="O45" s="651"/>
      <c r="P45" s="651"/>
      <c r="Q45" s="651"/>
      <c r="R45" s="651"/>
      <c r="S45" s="651"/>
      <c r="T45" s="651"/>
      <c r="U45" s="651"/>
      <c r="V45" s="651"/>
      <c r="W45" s="651"/>
      <c r="X45" s="651"/>
      <c r="Y45" s="651"/>
      <c r="Z45" s="651"/>
      <c r="AA45" s="651"/>
      <c r="AB45" s="651"/>
      <c r="AC45" s="651"/>
      <c r="AD45" s="651"/>
      <c r="AE45" s="651"/>
      <c r="AF45" s="651"/>
      <c r="AG45" s="651"/>
      <c r="AH45" s="651"/>
      <c r="AI45" s="651"/>
      <c r="AJ45" s="651"/>
      <c r="AK45" s="651"/>
      <c r="AL45" s="651"/>
      <c r="AM45" s="651"/>
      <c r="AN45" s="651"/>
      <c r="AO45" s="651"/>
      <c r="AP45" s="651"/>
      <c r="AQ45" s="651"/>
      <c r="AR45" s="651"/>
      <c r="AS45" s="651"/>
      <c r="AT45" s="651"/>
      <c r="AU45" s="651"/>
      <c r="AV45" s="651"/>
      <c r="AW45" s="651"/>
      <c r="AX45" s="651"/>
      <c r="AY45" s="651"/>
      <c r="AZ45" s="651"/>
      <c r="BA45" s="651"/>
      <c r="BB45" s="651"/>
      <c r="BC45" s="651"/>
      <c r="BD45" s="651"/>
      <c r="BE45" s="651"/>
      <c r="BF45" s="651"/>
      <c r="BG45" s="651"/>
      <c r="BH45" s="651"/>
      <c r="BI45" s="651"/>
      <c r="BJ45" s="651"/>
      <c r="BK45" s="651"/>
      <c r="BL45" s="651"/>
      <c r="BM45" s="651"/>
      <c r="BN45" s="651"/>
      <c r="BO45" s="651"/>
      <c r="BP45" s="651"/>
      <c r="BQ45" s="651"/>
      <c r="BR45" s="651"/>
      <c r="BS45" s="651"/>
      <c r="BT45" s="651"/>
      <c r="BU45" s="651"/>
      <c r="BV45" s="651"/>
      <c r="BW45" s="651"/>
      <c r="BX45" s="651"/>
      <c r="BY45" s="651"/>
      <c r="BZ45" s="651"/>
      <c r="CA45" s="651"/>
      <c r="CB45" s="651"/>
      <c r="CC45" s="652"/>
      <c r="CD45" s="655"/>
      <c r="CE45" s="656"/>
      <c r="CF45" s="631" t="s">
        <v>348</v>
      </c>
      <c r="CG45" s="632"/>
      <c r="CH45" s="632"/>
      <c r="CI45" s="632"/>
      <c r="CJ45" s="632"/>
      <c r="CK45" s="632"/>
      <c r="CL45" s="632"/>
      <c r="CM45" s="632"/>
      <c r="CN45" s="632"/>
      <c r="CO45" s="632"/>
      <c r="CP45" s="632"/>
      <c r="CQ45" s="633"/>
      <c r="CR45" s="634">
        <v>1528548</v>
      </c>
      <c r="CS45" s="647"/>
      <c r="CT45" s="647"/>
      <c r="CU45" s="647"/>
      <c r="CV45" s="647"/>
      <c r="CW45" s="647"/>
      <c r="CX45" s="647"/>
      <c r="CY45" s="648"/>
      <c r="CZ45" s="637">
        <v>4</v>
      </c>
      <c r="DA45" s="649"/>
      <c r="DB45" s="649"/>
      <c r="DC45" s="650"/>
      <c r="DD45" s="640">
        <v>47453</v>
      </c>
      <c r="DE45" s="647"/>
      <c r="DF45" s="647"/>
      <c r="DG45" s="647"/>
      <c r="DH45" s="647"/>
      <c r="DI45" s="647"/>
      <c r="DJ45" s="647"/>
      <c r="DK45" s="648"/>
      <c r="DL45" s="641"/>
      <c r="DM45" s="642"/>
      <c r="DN45" s="642"/>
      <c r="DO45" s="642"/>
      <c r="DP45" s="642"/>
      <c r="DQ45" s="642"/>
      <c r="DR45" s="642"/>
      <c r="DS45" s="642"/>
      <c r="DT45" s="642"/>
      <c r="DU45" s="642"/>
      <c r="DV45" s="643"/>
      <c r="DW45" s="644"/>
      <c r="DX45" s="645"/>
      <c r="DY45" s="645"/>
      <c r="DZ45" s="645"/>
      <c r="EA45" s="645"/>
      <c r="EB45" s="645"/>
      <c r="EC45" s="646"/>
    </row>
    <row r="46" spans="2:133" ht="11.25" customHeight="1" x14ac:dyDescent="0.2">
      <c r="B46" s="207"/>
      <c r="CD46" s="655"/>
      <c r="CE46" s="656"/>
      <c r="CF46" s="631" t="s">
        <v>349</v>
      </c>
      <c r="CG46" s="632"/>
      <c r="CH46" s="632"/>
      <c r="CI46" s="632"/>
      <c r="CJ46" s="632"/>
      <c r="CK46" s="632"/>
      <c r="CL46" s="632"/>
      <c r="CM46" s="632"/>
      <c r="CN46" s="632"/>
      <c r="CO46" s="632"/>
      <c r="CP46" s="632"/>
      <c r="CQ46" s="633"/>
      <c r="CR46" s="634">
        <v>2080506</v>
      </c>
      <c r="CS46" s="635"/>
      <c r="CT46" s="635"/>
      <c r="CU46" s="635"/>
      <c r="CV46" s="635"/>
      <c r="CW46" s="635"/>
      <c r="CX46" s="635"/>
      <c r="CY46" s="636"/>
      <c r="CZ46" s="637">
        <v>5.4</v>
      </c>
      <c r="DA46" s="638"/>
      <c r="DB46" s="638"/>
      <c r="DC46" s="639"/>
      <c r="DD46" s="640">
        <v>89846</v>
      </c>
      <c r="DE46" s="635"/>
      <c r="DF46" s="635"/>
      <c r="DG46" s="635"/>
      <c r="DH46" s="635"/>
      <c r="DI46" s="635"/>
      <c r="DJ46" s="635"/>
      <c r="DK46" s="636"/>
      <c r="DL46" s="641"/>
      <c r="DM46" s="642"/>
      <c r="DN46" s="642"/>
      <c r="DO46" s="642"/>
      <c r="DP46" s="642"/>
      <c r="DQ46" s="642"/>
      <c r="DR46" s="642"/>
      <c r="DS46" s="642"/>
      <c r="DT46" s="642"/>
      <c r="DU46" s="642"/>
      <c r="DV46" s="643"/>
      <c r="DW46" s="644"/>
      <c r="DX46" s="645"/>
      <c r="DY46" s="645"/>
      <c r="DZ46" s="645"/>
      <c r="EA46" s="645"/>
      <c r="EB46" s="645"/>
      <c r="EC46" s="646"/>
    </row>
    <row r="47" spans="2:133" ht="11.25" customHeight="1" x14ac:dyDescent="0.2">
      <c r="B47" s="207"/>
      <c r="CD47" s="655"/>
      <c r="CE47" s="656"/>
      <c r="CF47" s="631" t="s">
        <v>350</v>
      </c>
      <c r="CG47" s="632"/>
      <c r="CH47" s="632"/>
      <c r="CI47" s="632"/>
      <c r="CJ47" s="632"/>
      <c r="CK47" s="632"/>
      <c r="CL47" s="632"/>
      <c r="CM47" s="632"/>
      <c r="CN47" s="632"/>
      <c r="CO47" s="632"/>
      <c r="CP47" s="632"/>
      <c r="CQ47" s="633"/>
      <c r="CR47" s="634" t="s">
        <v>122</v>
      </c>
      <c r="CS47" s="647"/>
      <c r="CT47" s="647"/>
      <c r="CU47" s="647"/>
      <c r="CV47" s="647"/>
      <c r="CW47" s="647"/>
      <c r="CX47" s="647"/>
      <c r="CY47" s="648"/>
      <c r="CZ47" s="637" t="s">
        <v>122</v>
      </c>
      <c r="DA47" s="649"/>
      <c r="DB47" s="649"/>
      <c r="DC47" s="650"/>
      <c r="DD47" s="640" t="s">
        <v>122</v>
      </c>
      <c r="DE47" s="647"/>
      <c r="DF47" s="647"/>
      <c r="DG47" s="647"/>
      <c r="DH47" s="647"/>
      <c r="DI47" s="647"/>
      <c r="DJ47" s="647"/>
      <c r="DK47" s="648"/>
      <c r="DL47" s="641"/>
      <c r="DM47" s="642"/>
      <c r="DN47" s="642"/>
      <c r="DO47" s="642"/>
      <c r="DP47" s="642"/>
      <c r="DQ47" s="642"/>
      <c r="DR47" s="642"/>
      <c r="DS47" s="642"/>
      <c r="DT47" s="642"/>
      <c r="DU47" s="642"/>
      <c r="DV47" s="643"/>
      <c r="DW47" s="644"/>
      <c r="DX47" s="645"/>
      <c r="DY47" s="645"/>
      <c r="DZ47" s="645"/>
      <c r="EA47" s="645"/>
      <c r="EB47" s="645"/>
      <c r="EC47" s="646"/>
    </row>
    <row r="48" spans="2:133" ht="10.8" x14ac:dyDescent="0.2">
      <c r="B48" s="207"/>
      <c r="CD48" s="657"/>
      <c r="CE48" s="658"/>
      <c r="CF48" s="631" t="s">
        <v>351</v>
      </c>
      <c r="CG48" s="632"/>
      <c r="CH48" s="632"/>
      <c r="CI48" s="632"/>
      <c r="CJ48" s="632"/>
      <c r="CK48" s="632"/>
      <c r="CL48" s="632"/>
      <c r="CM48" s="632"/>
      <c r="CN48" s="632"/>
      <c r="CO48" s="632"/>
      <c r="CP48" s="632"/>
      <c r="CQ48" s="633"/>
      <c r="CR48" s="634" t="s">
        <v>122</v>
      </c>
      <c r="CS48" s="635"/>
      <c r="CT48" s="635"/>
      <c r="CU48" s="635"/>
      <c r="CV48" s="635"/>
      <c r="CW48" s="635"/>
      <c r="CX48" s="635"/>
      <c r="CY48" s="636"/>
      <c r="CZ48" s="637" t="s">
        <v>122</v>
      </c>
      <c r="DA48" s="638"/>
      <c r="DB48" s="638"/>
      <c r="DC48" s="639"/>
      <c r="DD48" s="640" t="s">
        <v>122</v>
      </c>
      <c r="DE48" s="635"/>
      <c r="DF48" s="635"/>
      <c r="DG48" s="635"/>
      <c r="DH48" s="635"/>
      <c r="DI48" s="635"/>
      <c r="DJ48" s="635"/>
      <c r="DK48" s="636"/>
      <c r="DL48" s="641"/>
      <c r="DM48" s="642"/>
      <c r="DN48" s="642"/>
      <c r="DO48" s="642"/>
      <c r="DP48" s="642"/>
      <c r="DQ48" s="642"/>
      <c r="DR48" s="642"/>
      <c r="DS48" s="642"/>
      <c r="DT48" s="642"/>
      <c r="DU48" s="642"/>
      <c r="DV48" s="643"/>
      <c r="DW48" s="644"/>
      <c r="DX48" s="645"/>
      <c r="DY48" s="645"/>
      <c r="DZ48" s="645"/>
      <c r="EA48" s="645"/>
      <c r="EB48" s="645"/>
      <c r="EC48" s="646"/>
    </row>
    <row r="49" spans="2:133" ht="11.25" customHeight="1" x14ac:dyDescent="0.2">
      <c r="B49" s="207"/>
      <c r="CD49" s="615" t="s">
        <v>352</v>
      </c>
      <c r="CE49" s="616"/>
      <c r="CF49" s="616"/>
      <c r="CG49" s="616"/>
      <c r="CH49" s="616"/>
      <c r="CI49" s="616"/>
      <c r="CJ49" s="616"/>
      <c r="CK49" s="616"/>
      <c r="CL49" s="616"/>
      <c r="CM49" s="616"/>
      <c r="CN49" s="616"/>
      <c r="CO49" s="616"/>
      <c r="CP49" s="616"/>
      <c r="CQ49" s="617"/>
      <c r="CR49" s="618">
        <v>38447010</v>
      </c>
      <c r="CS49" s="619"/>
      <c r="CT49" s="619"/>
      <c r="CU49" s="619"/>
      <c r="CV49" s="619"/>
      <c r="CW49" s="619"/>
      <c r="CX49" s="619"/>
      <c r="CY49" s="620"/>
      <c r="CZ49" s="621">
        <v>100</v>
      </c>
      <c r="DA49" s="622"/>
      <c r="DB49" s="622"/>
      <c r="DC49" s="623"/>
      <c r="DD49" s="624">
        <v>22047173</v>
      </c>
      <c r="DE49" s="619"/>
      <c r="DF49" s="619"/>
      <c r="DG49" s="619"/>
      <c r="DH49" s="619"/>
      <c r="DI49" s="619"/>
      <c r="DJ49" s="619"/>
      <c r="DK49" s="620"/>
      <c r="DL49" s="625"/>
      <c r="DM49" s="626"/>
      <c r="DN49" s="626"/>
      <c r="DO49" s="626"/>
      <c r="DP49" s="626"/>
      <c r="DQ49" s="626"/>
      <c r="DR49" s="626"/>
      <c r="DS49" s="626"/>
      <c r="DT49" s="626"/>
      <c r="DU49" s="626"/>
      <c r="DV49" s="627"/>
      <c r="DW49" s="628"/>
      <c r="DX49" s="629"/>
      <c r="DY49" s="629"/>
      <c r="DZ49" s="629"/>
      <c r="EA49" s="629"/>
      <c r="EB49" s="629"/>
      <c r="EC49" s="630"/>
    </row>
  </sheetData>
  <sheetProtection algorithmName="SHA-512" hashValue="LOXZ/Ma2vfZNUjjh08PPKA6x8JYGXDraNZX9tmuobnNHYWWhcNTY2LxkjuIzDIotdb3Iy1Iuvj96pmu107YSuA==" saltValue="gy4FEI1f5lwoKLE6Yzey0Q==" spinCount="100000" sheet="1" objects="1" scenarios="1"/>
  <mergeCells count="603">
    <mergeCell ref="DH1:DN1"/>
    <mergeCell ref="DP1:EC1"/>
    <mergeCell ref="B3:AO3"/>
    <mergeCell ref="AP3:CB3"/>
    <mergeCell ref="CD3:EC3"/>
    <mergeCell ref="B4:Q4"/>
    <mergeCell ref="R4:Y4"/>
    <mergeCell ref="Z4:AC4"/>
    <mergeCell ref="AD4:AK4"/>
    <mergeCell ref="AL4:AO4"/>
    <mergeCell ref="AP4:BF4"/>
    <mergeCell ref="BG4:BN4"/>
    <mergeCell ref="BO4:BR4"/>
    <mergeCell ref="BS4:CB4"/>
    <mergeCell ref="CD4:EC4"/>
    <mergeCell ref="B5:Q5"/>
    <mergeCell ref="R5:Y5"/>
    <mergeCell ref="Z5:AC5"/>
    <mergeCell ref="AD5:AK5"/>
    <mergeCell ref="AL5:AO5"/>
    <mergeCell ref="CZ5:DC5"/>
    <mergeCell ref="DD5:DP5"/>
    <mergeCell ref="DQ5:EC5"/>
    <mergeCell ref="B6:Q6"/>
    <mergeCell ref="R6:Y6"/>
    <mergeCell ref="Z6:AC6"/>
    <mergeCell ref="AD6:AK6"/>
    <mergeCell ref="AL6:AO6"/>
    <mergeCell ref="AP6:BF6"/>
    <mergeCell ref="BG6:BN6"/>
    <mergeCell ref="AP5:BF5"/>
    <mergeCell ref="BG5:BN5"/>
    <mergeCell ref="BO5:BR5"/>
    <mergeCell ref="BS5:CB5"/>
    <mergeCell ref="CD5:CQ5"/>
    <mergeCell ref="CR5:CY5"/>
    <mergeCell ref="DQ6:EC6"/>
    <mergeCell ref="BO6:BR6"/>
    <mergeCell ref="BS6:CB6"/>
    <mergeCell ref="B7:Q7"/>
    <mergeCell ref="R7:Y7"/>
    <mergeCell ref="Z7:AC7"/>
    <mergeCell ref="AD7:AK7"/>
    <mergeCell ref="AL7:AO7"/>
    <mergeCell ref="AP7:BF7"/>
    <mergeCell ref="BG7:BN7"/>
    <mergeCell ref="BO7:BR7"/>
    <mergeCell ref="BS7:CB7"/>
    <mergeCell ref="CD6:CQ6"/>
    <mergeCell ref="CR6:CY6"/>
    <mergeCell ref="CZ6:DC6"/>
    <mergeCell ref="DD6:DP6"/>
    <mergeCell ref="CD7:CQ7"/>
    <mergeCell ref="CR7:CY7"/>
    <mergeCell ref="CZ7:DC7"/>
    <mergeCell ref="DD7:DP7"/>
    <mergeCell ref="DQ7:EC7"/>
    <mergeCell ref="B8:Q8"/>
    <mergeCell ref="R8:Y8"/>
    <mergeCell ref="Z8:AC8"/>
    <mergeCell ref="AD8:AK8"/>
    <mergeCell ref="AL8:AO8"/>
    <mergeCell ref="CZ8:DC8"/>
    <mergeCell ref="DD8:DP8"/>
    <mergeCell ref="DQ8:EC8"/>
    <mergeCell ref="B9:Q9"/>
    <mergeCell ref="R9:Y9"/>
    <mergeCell ref="Z9:AC9"/>
    <mergeCell ref="AD9:AK9"/>
    <mergeCell ref="AL9:AO9"/>
    <mergeCell ref="AP9:BF9"/>
    <mergeCell ref="BG9:BN9"/>
    <mergeCell ref="AP8:BF8"/>
    <mergeCell ref="BG8:BN8"/>
    <mergeCell ref="BO8:BR8"/>
    <mergeCell ref="BS8:CB8"/>
    <mergeCell ref="CD8:CQ8"/>
    <mergeCell ref="CR8:CY8"/>
    <mergeCell ref="DQ9:EC9"/>
    <mergeCell ref="BO9:BR9"/>
    <mergeCell ref="BS9:CB9"/>
    <mergeCell ref="B10:Q10"/>
    <mergeCell ref="R10:Y10"/>
    <mergeCell ref="Z10:AC10"/>
    <mergeCell ref="AD10:AK10"/>
    <mergeCell ref="AL10:AO10"/>
    <mergeCell ref="AP10:BF10"/>
    <mergeCell ref="BG10:BN10"/>
    <mergeCell ref="BO10:BR10"/>
    <mergeCell ref="BS10:CB10"/>
    <mergeCell ref="CD9:CQ9"/>
    <mergeCell ref="CR9:CY9"/>
    <mergeCell ref="CZ9:DC9"/>
    <mergeCell ref="DD9:DP9"/>
    <mergeCell ref="CD10:CQ10"/>
    <mergeCell ref="CR10:CY10"/>
    <mergeCell ref="CZ10:DC10"/>
    <mergeCell ref="DD10:DP10"/>
    <mergeCell ref="DQ10:EC10"/>
    <mergeCell ref="B11:Q11"/>
    <mergeCell ref="R11:Y11"/>
    <mergeCell ref="Z11:AC11"/>
    <mergeCell ref="AD11:AK11"/>
    <mergeCell ref="AL11:AO11"/>
    <mergeCell ref="CZ11:DC11"/>
    <mergeCell ref="DD11:DP11"/>
    <mergeCell ref="DQ11:EC11"/>
    <mergeCell ref="B12:Q12"/>
    <mergeCell ref="R12:Y12"/>
    <mergeCell ref="Z12:AC12"/>
    <mergeCell ref="AD12:AK12"/>
    <mergeCell ref="AL12:AO12"/>
    <mergeCell ref="AP12:BF12"/>
    <mergeCell ref="BG12:BN12"/>
    <mergeCell ref="AP11:BF11"/>
    <mergeCell ref="BG11:BN11"/>
    <mergeCell ref="BO11:BR11"/>
    <mergeCell ref="BS11:CB11"/>
    <mergeCell ref="CD11:CQ11"/>
    <mergeCell ref="CR11:CY11"/>
    <mergeCell ref="DQ12:EC12"/>
    <mergeCell ref="BO12:BR12"/>
    <mergeCell ref="BS12:CB12"/>
    <mergeCell ref="B13:Q13"/>
    <mergeCell ref="R13:Y13"/>
    <mergeCell ref="Z13:AC13"/>
    <mergeCell ref="AD13:AK13"/>
    <mergeCell ref="AL13:AO13"/>
    <mergeCell ref="AP13:BF13"/>
    <mergeCell ref="BG13:BN13"/>
    <mergeCell ref="BO13:BR13"/>
    <mergeCell ref="BS13:CB13"/>
    <mergeCell ref="CD12:CQ12"/>
    <mergeCell ref="CR12:CY12"/>
    <mergeCell ref="CZ12:DC12"/>
    <mergeCell ref="DD12:DP12"/>
    <mergeCell ref="CD13:CQ13"/>
    <mergeCell ref="CR13:CY13"/>
    <mergeCell ref="CZ13:DC13"/>
    <mergeCell ref="DD13:DP13"/>
    <mergeCell ref="DQ13:EC13"/>
    <mergeCell ref="B14:Q14"/>
    <mergeCell ref="R14:Y14"/>
    <mergeCell ref="Z14:AC14"/>
    <mergeCell ref="AD14:AK14"/>
    <mergeCell ref="AL14:AO14"/>
    <mergeCell ref="CZ14:DC14"/>
    <mergeCell ref="DD14:DP14"/>
    <mergeCell ref="DQ14:EC14"/>
    <mergeCell ref="B15:Q15"/>
    <mergeCell ref="R15:Y15"/>
    <mergeCell ref="Z15:AC15"/>
    <mergeCell ref="AD15:AK15"/>
    <mergeCell ref="AL15:AO15"/>
    <mergeCell ref="AP15:BF15"/>
    <mergeCell ref="BG15:BN15"/>
    <mergeCell ref="AP14:BF14"/>
    <mergeCell ref="BG14:BN14"/>
    <mergeCell ref="BO14:BR14"/>
    <mergeCell ref="BS14:CB14"/>
    <mergeCell ref="CD14:CQ14"/>
    <mergeCell ref="CR14:CY14"/>
    <mergeCell ref="DQ15:EC15"/>
    <mergeCell ref="BO15:BR15"/>
    <mergeCell ref="BS15:CB15"/>
    <mergeCell ref="B16:Q16"/>
    <mergeCell ref="R16:Y16"/>
    <mergeCell ref="Z16:AC16"/>
    <mergeCell ref="AD16:AK16"/>
    <mergeCell ref="AL16:AO16"/>
    <mergeCell ref="AP16:BF16"/>
    <mergeCell ref="BG16:BN16"/>
    <mergeCell ref="BO16:BR16"/>
    <mergeCell ref="BS16:CB16"/>
    <mergeCell ref="CD15:CQ15"/>
    <mergeCell ref="CR15:CY15"/>
    <mergeCell ref="CZ15:DC15"/>
    <mergeCell ref="DD15:DP15"/>
    <mergeCell ref="CD16:CQ16"/>
    <mergeCell ref="CR16:CY16"/>
    <mergeCell ref="CZ16:DC16"/>
    <mergeCell ref="DD16:DP16"/>
    <mergeCell ref="DQ16:EC16"/>
    <mergeCell ref="B17:Q17"/>
    <mergeCell ref="R17:Y17"/>
    <mergeCell ref="Z17:AC17"/>
    <mergeCell ref="AD17:AK17"/>
    <mergeCell ref="AL17:AO17"/>
    <mergeCell ref="CZ17:DC17"/>
    <mergeCell ref="DD17:DP17"/>
    <mergeCell ref="DQ17:EC17"/>
    <mergeCell ref="B18:Q18"/>
    <mergeCell ref="R18:Y18"/>
    <mergeCell ref="Z18:AC18"/>
    <mergeCell ref="AD18:AK18"/>
    <mergeCell ref="AL18:AO18"/>
    <mergeCell ref="AP18:BF18"/>
    <mergeCell ref="BG18:BN18"/>
    <mergeCell ref="AP17:BF17"/>
    <mergeCell ref="BG17:BN17"/>
    <mergeCell ref="BO17:BR17"/>
    <mergeCell ref="BS17:CB17"/>
    <mergeCell ref="CD17:CQ17"/>
    <mergeCell ref="CR17:CY17"/>
    <mergeCell ref="DQ18:EC18"/>
    <mergeCell ref="BO18:BR18"/>
    <mergeCell ref="BS18:CB18"/>
    <mergeCell ref="B19:Q19"/>
    <mergeCell ref="R19:Y19"/>
    <mergeCell ref="Z19:AC19"/>
    <mergeCell ref="AD19:AK19"/>
    <mergeCell ref="AL19:AO19"/>
    <mergeCell ref="AP19:BF19"/>
    <mergeCell ref="BG19:BN19"/>
    <mergeCell ref="BO19:BR19"/>
    <mergeCell ref="BS19:CB19"/>
    <mergeCell ref="CD18:CQ18"/>
    <mergeCell ref="CR18:CY18"/>
    <mergeCell ref="CZ18:DC18"/>
    <mergeCell ref="DD18:DP18"/>
    <mergeCell ref="CD19:CQ19"/>
    <mergeCell ref="CR19:CY19"/>
    <mergeCell ref="CZ19:DC19"/>
    <mergeCell ref="DD19:DP19"/>
    <mergeCell ref="DQ19:EC19"/>
    <mergeCell ref="B20:Q20"/>
    <mergeCell ref="R20:Y20"/>
    <mergeCell ref="Z20:AC20"/>
    <mergeCell ref="AD20:AK20"/>
    <mergeCell ref="AL20:AO20"/>
    <mergeCell ref="CZ20:DC20"/>
    <mergeCell ref="DD20:DP20"/>
    <mergeCell ref="DQ20:EC20"/>
    <mergeCell ref="B21:Q21"/>
    <mergeCell ref="R21:Y21"/>
    <mergeCell ref="Z21:AC21"/>
    <mergeCell ref="AD21:AK21"/>
    <mergeCell ref="AL21:AO21"/>
    <mergeCell ref="AP21:BF21"/>
    <mergeCell ref="BG21:BN21"/>
    <mergeCell ref="AP20:BF20"/>
    <mergeCell ref="BG20:BN20"/>
    <mergeCell ref="BO20:BR20"/>
    <mergeCell ref="BS20:CB20"/>
    <mergeCell ref="CD20:CQ20"/>
    <mergeCell ref="CR20:CY20"/>
    <mergeCell ref="DQ21:EC21"/>
    <mergeCell ref="BO21:BR21"/>
    <mergeCell ref="BS21:CB21"/>
    <mergeCell ref="BO22:BR22"/>
    <mergeCell ref="BS22:CB22"/>
    <mergeCell ref="CD21:CQ21"/>
    <mergeCell ref="CR21:CY21"/>
    <mergeCell ref="CZ21:DC21"/>
    <mergeCell ref="DD21:DP21"/>
    <mergeCell ref="CD23:CQ23"/>
    <mergeCell ref="CR23:CY23"/>
    <mergeCell ref="CZ23:DC23"/>
    <mergeCell ref="DD23:DK23"/>
    <mergeCell ref="DL23:DV23"/>
    <mergeCell ref="Z24:AC24"/>
    <mergeCell ref="AD24:AK24"/>
    <mergeCell ref="AL24:AO24"/>
    <mergeCell ref="AP24:BF24"/>
    <mergeCell ref="DW25:EC25"/>
    <mergeCell ref="BS25:CB25"/>
    <mergeCell ref="DW23:EC23"/>
    <mergeCell ref="CD22:EC22"/>
    <mergeCell ref="B23:Q23"/>
    <mergeCell ref="R23:Y23"/>
    <mergeCell ref="Z23:AC23"/>
    <mergeCell ref="AD23:AK23"/>
    <mergeCell ref="AL23:AO23"/>
    <mergeCell ref="AP23:BF23"/>
    <mergeCell ref="BG23:BN23"/>
    <mergeCell ref="BO23:BR23"/>
    <mergeCell ref="BS23:CB23"/>
    <mergeCell ref="B22:Q22"/>
    <mergeCell ref="R22:Y22"/>
    <mergeCell ref="Z22:AC22"/>
    <mergeCell ref="AD22:AK22"/>
    <mergeCell ref="AL22:AO22"/>
    <mergeCell ref="AP22:BF22"/>
    <mergeCell ref="BG22:BN22"/>
    <mergeCell ref="B26:Q26"/>
    <mergeCell ref="BO25:BR25"/>
    <mergeCell ref="CD25:CQ25"/>
    <mergeCell ref="CR25:CY25"/>
    <mergeCell ref="CZ25:DC25"/>
    <mergeCell ref="DD25:DK25"/>
    <mergeCell ref="DD24:DK24"/>
    <mergeCell ref="DL24:DV24"/>
    <mergeCell ref="DW24:EC24"/>
    <mergeCell ref="B25:Q25"/>
    <mergeCell ref="R25:Y25"/>
    <mergeCell ref="Z25:AC25"/>
    <mergeCell ref="AD25:AK25"/>
    <mergeCell ref="AL25:AO25"/>
    <mergeCell ref="AP25:BF25"/>
    <mergeCell ref="BG25:BN25"/>
    <mergeCell ref="BG24:BN24"/>
    <mergeCell ref="BO24:BR24"/>
    <mergeCell ref="BS24:CB24"/>
    <mergeCell ref="CD24:CQ24"/>
    <mergeCell ref="CR24:CY24"/>
    <mergeCell ref="CZ24:DC24"/>
    <mergeCell ref="B24:Q24"/>
    <mergeCell ref="R24:Y24"/>
    <mergeCell ref="DD29:DK29"/>
    <mergeCell ref="DL29:DV29"/>
    <mergeCell ref="B27:Q27"/>
    <mergeCell ref="R27:Y27"/>
    <mergeCell ref="Z27:AC27"/>
    <mergeCell ref="AD27:AK27"/>
    <mergeCell ref="AL27:AO27"/>
    <mergeCell ref="AP27:BF27"/>
    <mergeCell ref="BG27:BN27"/>
    <mergeCell ref="BO27:BR27"/>
    <mergeCell ref="BS27:CB27"/>
    <mergeCell ref="CZ28:DC28"/>
    <mergeCell ref="B28:Q28"/>
    <mergeCell ref="R28:Y28"/>
    <mergeCell ref="Z28:AC28"/>
    <mergeCell ref="AD28:AK28"/>
    <mergeCell ref="AL28:AO28"/>
    <mergeCell ref="AP28:BF28"/>
    <mergeCell ref="CF29:CQ29"/>
    <mergeCell ref="CR29:CY29"/>
    <mergeCell ref="CZ29:DC29"/>
    <mergeCell ref="B29:Q29"/>
    <mergeCell ref="R29:Y29"/>
    <mergeCell ref="Z29:AC29"/>
    <mergeCell ref="DL25:DV25"/>
    <mergeCell ref="DW27:EC27"/>
    <mergeCell ref="DW26:EC26"/>
    <mergeCell ref="BS26:CB26"/>
    <mergeCell ref="CD26:CQ26"/>
    <mergeCell ref="CR26:CY26"/>
    <mergeCell ref="CZ26:DC26"/>
    <mergeCell ref="DD26:DK26"/>
    <mergeCell ref="DL26:DV26"/>
    <mergeCell ref="DW29:EC29"/>
    <mergeCell ref="CD29:CE32"/>
    <mergeCell ref="B32:Q32"/>
    <mergeCell ref="R32:Y32"/>
    <mergeCell ref="R26:Y26"/>
    <mergeCell ref="Z26:AC26"/>
    <mergeCell ref="AD26:AK26"/>
    <mergeCell ref="AL26:AO26"/>
    <mergeCell ref="AP26:BF26"/>
    <mergeCell ref="BG26:BN26"/>
    <mergeCell ref="BO26:BR26"/>
    <mergeCell ref="DD28:DK28"/>
    <mergeCell ref="DL28:DV28"/>
    <mergeCell ref="CD27:CQ27"/>
    <mergeCell ref="CR27:CY27"/>
    <mergeCell ref="CZ27:DC27"/>
    <mergeCell ref="DD27:DK27"/>
    <mergeCell ref="DL27:DV27"/>
    <mergeCell ref="BO29:BR29"/>
    <mergeCell ref="BS29:CB29"/>
    <mergeCell ref="DW28:EC28"/>
    <mergeCell ref="BS28:CB28"/>
    <mergeCell ref="CD28:CQ28"/>
    <mergeCell ref="CR28:CY28"/>
    <mergeCell ref="AD29:AK29"/>
    <mergeCell ref="AL29:AO29"/>
    <mergeCell ref="AP29:BF29"/>
    <mergeCell ref="BG29:BN29"/>
    <mergeCell ref="BG28:BN28"/>
    <mergeCell ref="BO28:BR28"/>
    <mergeCell ref="Z32:AC32"/>
    <mergeCell ref="AD32:AK32"/>
    <mergeCell ref="AL32:AO32"/>
    <mergeCell ref="AD31:AK31"/>
    <mergeCell ref="AL31:AO31"/>
    <mergeCell ref="DW32:EC32"/>
    <mergeCell ref="BR30:CB30"/>
    <mergeCell ref="CF30:CQ30"/>
    <mergeCell ref="CR30:CY30"/>
    <mergeCell ref="CZ30:DC30"/>
    <mergeCell ref="DD30:DK30"/>
    <mergeCell ref="DL30:DV30"/>
    <mergeCell ref="AP30:BF30"/>
    <mergeCell ref="BG30:BQ30"/>
    <mergeCell ref="DD31:DK31"/>
    <mergeCell ref="DL31:DV31"/>
    <mergeCell ref="DW31:EC31"/>
    <mergeCell ref="BX31:CB31"/>
    <mergeCell ref="CF31:CQ31"/>
    <mergeCell ref="AP31:AS33"/>
    <mergeCell ref="AT31:AT33"/>
    <mergeCell ref="DW30:EC30"/>
    <mergeCell ref="B30:Q30"/>
    <mergeCell ref="R30:Y30"/>
    <mergeCell ref="Z30:AC30"/>
    <mergeCell ref="AD30:AK30"/>
    <mergeCell ref="AL30:AO30"/>
    <mergeCell ref="CR32:CY32"/>
    <mergeCell ref="CZ32:DC32"/>
    <mergeCell ref="DD32:DK32"/>
    <mergeCell ref="DL32:DV32"/>
    <mergeCell ref="BX32:CB32"/>
    <mergeCell ref="CF32:CQ32"/>
    <mergeCell ref="AX31:BF31"/>
    <mergeCell ref="BG31:BL31"/>
    <mergeCell ref="BM31:BQ31"/>
    <mergeCell ref="BR31:BW31"/>
    <mergeCell ref="CR31:CY31"/>
    <mergeCell ref="AX32:BF32"/>
    <mergeCell ref="BG32:BL32"/>
    <mergeCell ref="BM32:BQ32"/>
    <mergeCell ref="BR32:BW32"/>
    <mergeCell ref="B31:Q31"/>
    <mergeCell ref="R31:Y31"/>
    <mergeCell ref="Z31:AC31"/>
    <mergeCell ref="CZ31:DC31"/>
    <mergeCell ref="DW34:EC34"/>
    <mergeCell ref="CR33:CY33"/>
    <mergeCell ref="CZ33:DC33"/>
    <mergeCell ref="DD33:DK33"/>
    <mergeCell ref="DL33:DV33"/>
    <mergeCell ref="DW33:EC33"/>
    <mergeCell ref="B34:Q34"/>
    <mergeCell ref="R34:Y34"/>
    <mergeCell ref="Z34:AC34"/>
    <mergeCell ref="AD34:AK34"/>
    <mergeCell ref="AL34:AO34"/>
    <mergeCell ref="AX33:BF33"/>
    <mergeCell ref="BG33:BL33"/>
    <mergeCell ref="BM33:BQ33"/>
    <mergeCell ref="BR33:BW33"/>
    <mergeCell ref="BX33:CB33"/>
    <mergeCell ref="CD33:CQ33"/>
    <mergeCell ref="B33:Q33"/>
    <mergeCell ref="R33:Y33"/>
    <mergeCell ref="DW36:EC36"/>
    <mergeCell ref="DW35:EC35"/>
    <mergeCell ref="CD35:CQ35"/>
    <mergeCell ref="CR35:CY35"/>
    <mergeCell ref="CZ35:DC35"/>
    <mergeCell ref="DD35:DK35"/>
    <mergeCell ref="DL35:DV35"/>
    <mergeCell ref="Z33:AC33"/>
    <mergeCell ref="AD33:AK33"/>
    <mergeCell ref="AL33:AO33"/>
    <mergeCell ref="Z35:AC35"/>
    <mergeCell ref="AD35:AK35"/>
    <mergeCell ref="AL35:AO35"/>
    <mergeCell ref="AQ35:BF35"/>
    <mergeCell ref="CD34:CQ34"/>
    <mergeCell ref="CR34:CY34"/>
    <mergeCell ref="BG35:CB35"/>
    <mergeCell ref="AZ36:BF36"/>
    <mergeCell ref="BG36:BU36"/>
    <mergeCell ref="BV36:CB36"/>
    <mergeCell ref="CZ34:DC34"/>
    <mergeCell ref="DD34:DK34"/>
    <mergeCell ref="DL34:DV34"/>
    <mergeCell ref="CD36:CQ36"/>
    <mergeCell ref="CR36:CY36"/>
    <mergeCell ref="CZ36:DC36"/>
    <mergeCell ref="DD36:DK36"/>
    <mergeCell ref="DL36:DV36"/>
    <mergeCell ref="Z37:AC37"/>
    <mergeCell ref="AD37:AK37"/>
    <mergeCell ref="AL37:AO37"/>
    <mergeCell ref="AQ37:AY37"/>
    <mergeCell ref="B36:Q36"/>
    <mergeCell ref="R36:Y36"/>
    <mergeCell ref="Z36:AC36"/>
    <mergeCell ref="AD36:AK36"/>
    <mergeCell ref="AL36:AO36"/>
    <mergeCell ref="AQ36:AY36"/>
    <mergeCell ref="CR39:CY39"/>
    <mergeCell ref="CZ39:DC39"/>
    <mergeCell ref="DD39:DK39"/>
    <mergeCell ref="DL39:DV39"/>
    <mergeCell ref="B35:Q35"/>
    <mergeCell ref="R35:Y35"/>
    <mergeCell ref="DD37:DK37"/>
    <mergeCell ref="DL37:DV37"/>
    <mergeCell ref="DW37:EC37"/>
    <mergeCell ref="B38:Q38"/>
    <mergeCell ref="R38:Y38"/>
    <mergeCell ref="Z38:AC38"/>
    <mergeCell ref="AD38:AK38"/>
    <mergeCell ref="AL38:AO38"/>
    <mergeCell ref="AQ38:AY38"/>
    <mergeCell ref="AZ38:BF38"/>
    <mergeCell ref="AZ37:BF37"/>
    <mergeCell ref="BG37:BU37"/>
    <mergeCell ref="BV37:CB37"/>
    <mergeCell ref="CD37:CQ37"/>
    <mergeCell ref="CR37:CY37"/>
    <mergeCell ref="CZ37:DC37"/>
    <mergeCell ref="B37:Q37"/>
    <mergeCell ref="R37:Y37"/>
    <mergeCell ref="BG40:BK42"/>
    <mergeCell ref="BM40:BU40"/>
    <mergeCell ref="AQ42:AY42"/>
    <mergeCell ref="AZ42:BF42"/>
    <mergeCell ref="BM42:BU42"/>
    <mergeCell ref="DL38:DV38"/>
    <mergeCell ref="DW38:EC38"/>
    <mergeCell ref="B39:Q39"/>
    <mergeCell ref="R39:Y39"/>
    <mergeCell ref="Z39:AC39"/>
    <mergeCell ref="AD39:AK39"/>
    <mergeCell ref="AL39:AO39"/>
    <mergeCell ref="AQ39:AY39"/>
    <mergeCell ref="AZ39:BF39"/>
    <mergeCell ref="BG39:BU39"/>
    <mergeCell ref="BG38:BU38"/>
    <mergeCell ref="BV38:CB38"/>
    <mergeCell ref="CD38:CQ38"/>
    <mergeCell ref="CR38:CY38"/>
    <mergeCell ref="CZ38:DC38"/>
    <mergeCell ref="DD38:DK38"/>
    <mergeCell ref="DW39:EC39"/>
    <mergeCell ref="BV39:CB39"/>
    <mergeCell ref="CD39:CQ39"/>
    <mergeCell ref="DW41:EC41"/>
    <mergeCell ref="DW40:EC40"/>
    <mergeCell ref="B41:Q41"/>
    <mergeCell ref="R41:Y41"/>
    <mergeCell ref="Z41:AC41"/>
    <mergeCell ref="AD41:AK41"/>
    <mergeCell ref="AL41:AO41"/>
    <mergeCell ref="AQ41:AY41"/>
    <mergeCell ref="AZ41:BF41"/>
    <mergeCell ref="BM41:BU41"/>
    <mergeCell ref="BV41:CB41"/>
    <mergeCell ref="BV40:CB40"/>
    <mergeCell ref="CD40:CQ40"/>
    <mergeCell ref="CR40:CY40"/>
    <mergeCell ref="CZ40:DC40"/>
    <mergeCell ref="DD40:DK40"/>
    <mergeCell ref="DL40:DV40"/>
    <mergeCell ref="B40:Q40"/>
    <mergeCell ref="R40:Y40"/>
    <mergeCell ref="Z40:AC40"/>
    <mergeCell ref="AD40:AK40"/>
    <mergeCell ref="AL40:AO40"/>
    <mergeCell ref="AQ40:AY40"/>
    <mergeCell ref="AZ40:BF40"/>
    <mergeCell ref="BV42:CB42"/>
    <mergeCell ref="CD42:CQ42"/>
    <mergeCell ref="CR42:CY42"/>
    <mergeCell ref="CD41:CQ41"/>
    <mergeCell ref="CR41:CY41"/>
    <mergeCell ref="CZ41:DC41"/>
    <mergeCell ref="CZ42:DC42"/>
    <mergeCell ref="DD42:DK42"/>
    <mergeCell ref="DL42:DV42"/>
    <mergeCell ref="DD41:DK41"/>
    <mergeCell ref="DL41:DV41"/>
    <mergeCell ref="DW42:EC42"/>
    <mergeCell ref="CD43:CQ43"/>
    <mergeCell ref="CR43:CY43"/>
    <mergeCell ref="CZ43:DC43"/>
    <mergeCell ref="DD43:DK43"/>
    <mergeCell ref="DL43:DV43"/>
    <mergeCell ref="DW43:EC43"/>
    <mergeCell ref="B45:CC45"/>
    <mergeCell ref="CF45:CQ45"/>
    <mergeCell ref="CR45:CY45"/>
    <mergeCell ref="CZ45:DC45"/>
    <mergeCell ref="DD45:DK45"/>
    <mergeCell ref="DL45:DV45"/>
    <mergeCell ref="DW45:EC45"/>
    <mergeCell ref="B44:CC44"/>
    <mergeCell ref="CD44:CE48"/>
    <mergeCell ref="CF44:CQ44"/>
    <mergeCell ref="CR44:CY44"/>
    <mergeCell ref="CZ44:DC44"/>
    <mergeCell ref="DD44:DK44"/>
    <mergeCell ref="CF46:CQ46"/>
    <mergeCell ref="CR46:CY46"/>
    <mergeCell ref="CZ46:DC46"/>
    <mergeCell ref="DD46:DK46"/>
    <mergeCell ref="DL46:DV46"/>
    <mergeCell ref="DW46:EC46"/>
    <mergeCell ref="CF47:CQ47"/>
    <mergeCell ref="CR47:CY47"/>
    <mergeCell ref="CZ47:DC47"/>
    <mergeCell ref="DD47:DK47"/>
    <mergeCell ref="DL47:DV47"/>
    <mergeCell ref="DW47:EC47"/>
    <mergeCell ref="DL44:DV44"/>
    <mergeCell ref="DW44:EC44"/>
    <mergeCell ref="CD49:CQ49"/>
    <mergeCell ref="CR49:CY49"/>
    <mergeCell ref="CZ49:DC49"/>
    <mergeCell ref="DD49:DK49"/>
    <mergeCell ref="DL49:DV49"/>
    <mergeCell ref="DW49:EC49"/>
    <mergeCell ref="CF48:CQ48"/>
    <mergeCell ref="CR48:CY48"/>
    <mergeCell ref="CZ48:DC48"/>
    <mergeCell ref="DD48:DK48"/>
    <mergeCell ref="DL48:DV48"/>
    <mergeCell ref="DW48:EC48"/>
  </mergeCells>
  <phoneticPr fontId="2"/>
  <printOptions horizontalCentered="1"/>
  <pageMargins left="0" right="0" top="0.39370078740157483" bottom="0.39370078740157483" header="0.19685039370078741" footer="0.19685039370078741"/>
  <pageSetup paperSize="9" scale="70" orientation="landscape" r:id="rId1"/>
  <headerFooter alignWithMargins="0">
    <oddFooter>&amp;C&amp;P/&amp;N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EA135"/>
  <sheetViews>
    <sheetView zoomScale="70" zoomScaleNormal="70" zoomScaleSheetLayoutView="70" workbookViewId="0"/>
  </sheetViews>
  <sheetFormatPr defaultColWidth="0" defaultRowHeight="13.2" zeroHeight="1" x14ac:dyDescent="0.2"/>
  <cols>
    <col min="1" max="130" width="2.77734375" style="213" customWidth="1"/>
    <col min="131" max="131" width="1.6640625" style="213" customWidth="1"/>
    <col min="132" max="16384" width="9" style="213" hidden="1"/>
  </cols>
  <sheetData>
    <row r="1" spans="1:131" ht="11.25" customHeight="1" thickBot="1" x14ac:dyDescent="0.25">
      <c r="A1" s="209"/>
      <c r="B1" s="209"/>
      <c r="C1" s="209"/>
      <c r="D1" s="209"/>
      <c r="E1" s="209"/>
      <c r="F1" s="209"/>
      <c r="G1" s="209"/>
      <c r="H1" s="209"/>
      <c r="I1" s="209"/>
      <c r="J1" s="209"/>
      <c r="K1" s="209"/>
      <c r="L1" s="209"/>
      <c r="M1" s="209"/>
      <c r="N1" s="210"/>
      <c r="O1" s="210"/>
      <c r="P1" s="210"/>
      <c r="Q1" s="210"/>
      <c r="R1" s="210"/>
      <c r="S1" s="210"/>
      <c r="T1" s="210"/>
      <c r="U1" s="210"/>
      <c r="V1" s="210"/>
      <c r="W1" s="210"/>
      <c r="X1" s="210"/>
      <c r="Y1" s="210"/>
      <c r="Z1" s="210"/>
      <c r="AA1" s="210"/>
      <c r="AB1" s="210"/>
      <c r="AC1" s="210"/>
      <c r="AD1" s="210"/>
      <c r="AE1" s="210"/>
      <c r="AF1" s="210"/>
      <c r="AG1" s="210"/>
      <c r="AH1" s="210"/>
      <c r="AI1" s="210"/>
      <c r="AJ1" s="210"/>
      <c r="AK1" s="210"/>
      <c r="AL1" s="210"/>
      <c r="AM1" s="210"/>
      <c r="AN1" s="210"/>
      <c r="AO1" s="210"/>
      <c r="AP1" s="210"/>
      <c r="AQ1" s="210"/>
      <c r="AR1" s="210"/>
      <c r="AS1" s="210"/>
      <c r="AT1" s="210"/>
      <c r="AU1" s="210"/>
      <c r="AV1" s="210"/>
      <c r="AW1" s="210"/>
      <c r="AX1" s="210"/>
      <c r="AY1" s="210"/>
      <c r="AZ1" s="210"/>
      <c r="BA1" s="210"/>
      <c r="BB1" s="210"/>
      <c r="BC1" s="210"/>
      <c r="BD1" s="210"/>
      <c r="BE1" s="210"/>
      <c r="BF1" s="210"/>
      <c r="BG1" s="210"/>
      <c r="BH1" s="210"/>
      <c r="BI1" s="210"/>
      <c r="BJ1" s="210"/>
      <c r="BK1" s="210"/>
      <c r="BL1" s="210"/>
      <c r="BM1" s="210"/>
      <c r="BN1" s="210"/>
      <c r="BO1" s="210"/>
      <c r="BP1" s="210"/>
      <c r="BQ1" s="210"/>
      <c r="BR1" s="210"/>
      <c r="BS1" s="210"/>
      <c r="BT1" s="210"/>
      <c r="BU1" s="210"/>
      <c r="BV1" s="210"/>
      <c r="BW1" s="210"/>
      <c r="BX1" s="210"/>
      <c r="BY1" s="210"/>
      <c r="BZ1" s="210"/>
      <c r="CA1" s="210"/>
      <c r="CB1" s="210"/>
      <c r="CC1" s="210"/>
      <c r="CD1" s="210"/>
      <c r="CE1" s="210"/>
      <c r="CF1" s="210"/>
      <c r="CG1" s="210"/>
      <c r="CH1" s="210"/>
      <c r="CI1" s="210"/>
      <c r="CJ1" s="210"/>
      <c r="CK1" s="210"/>
      <c r="CL1" s="210"/>
      <c r="CM1" s="210"/>
      <c r="CN1" s="210"/>
      <c r="CO1" s="210"/>
      <c r="CP1" s="210"/>
      <c r="CQ1" s="210"/>
      <c r="CR1" s="210"/>
      <c r="CS1" s="210"/>
      <c r="CT1" s="210"/>
      <c r="CU1" s="210"/>
      <c r="CV1" s="210"/>
      <c r="CW1" s="210"/>
      <c r="CX1" s="210"/>
      <c r="CY1" s="210"/>
      <c r="CZ1" s="210"/>
      <c r="DA1" s="210"/>
      <c r="DB1" s="210"/>
      <c r="DC1" s="210"/>
      <c r="DD1" s="210"/>
      <c r="DE1" s="210"/>
      <c r="DF1" s="210"/>
      <c r="DG1" s="210"/>
      <c r="DH1" s="210"/>
      <c r="DI1" s="210"/>
      <c r="DJ1" s="210"/>
      <c r="DK1" s="210"/>
      <c r="DL1" s="210"/>
      <c r="DM1" s="210"/>
      <c r="DN1" s="210"/>
      <c r="DO1" s="210"/>
      <c r="DP1" s="210"/>
      <c r="DQ1" s="211"/>
      <c r="DR1" s="211"/>
      <c r="DS1" s="211"/>
      <c r="DT1" s="211"/>
      <c r="DU1" s="211"/>
      <c r="DV1" s="211"/>
      <c r="DW1" s="211"/>
      <c r="DX1" s="211"/>
      <c r="DY1" s="211"/>
      <c r="DZ1" s="211"/>
      <c r="EA1" s="212"/>
    </row>
    <row r="2" spans="1:131" ht="26.25" customHeight="1" thickBot="1" x14ac:dyDescent="0.25">
      <c r="A2" s="1103" t="s">
        <v>353</v>
      </c>
      <c r="B2" s="1103"/>
      <c r="C2" s="1103"/>
      <c r="D2" s="1103"/>
      <c r="E2" s="1103"/>
      <c r="F2" s="1103"/>
      <c r="G2" s="1103"/>
      <c r="H2" s="1103"/>
      <c r="I2" s="1103"/>
      <c r="J2" s="1103"/>
      <c r="K2" s="1103"/>
      <c r="L2" s="1103"/>
      <c r="M2" s="1103"/>
      <c r="N2" s="1103"/>
      <c r="O2" s="1103"/>
      <c r="P2" s="1103"/>
      <c r="Q2" s="1103"/>
      <c r="R2" s="1103"/>
      <c r="S2" s="1103"/>
      <c r="T2" s="1103"/>
      <c r="U2" s="1103"/>
      <c r="V2" s="1103"/>
      <c r="W2" s="1103"/>
      <c r="X2" s="1103"/>
      <c r="Y2" s="1103"/>
      <c r="Z2" s="1103"/>
      <c r="AA2" s="1103"/>
      <c r="AB2" s="1103"/>
      <c r="AC2" s="1103"/>
      <c r="AD2" s="1103"/>
      <c r="AE2" s="1103"/>
      <c r="AF2" s="1103"/>
      <c r="AG2" s="1103"/>
      <c r="AH2" s="1103"/>
      <c r="AI2" s="1103"/>
      <c r="AJ2" s="1103"/>
      <c r="AK2" s="1103"/>
      <c r="AL2" s="1103"/>
      <c r="AM2" s="1103"/>
      <c r="AN2" s="1103"/>
      <c r="AO2" s="1103"/>
      <c r="AP2" s="1103"/>
      <c r="AQ2" s="1103"/>
      <c r="AR2" s="1103"/>
      <c r="AS2" s="1103"/>
      <c r="AT2" s="1103"/>
      <c r="AU2" s="1103"/>
      <c r="AV2" s="1103"/>
      <c r="AW2" s="1103"/>
      <c r="AX2" s="1103"/>
      <c r="AY2" s="1103"/>
      <c r="AZ2" s="1103"/>
      <c r="BA2" s="1103"/>
      <c r="BB2" s="1103"/>
      <c r="BC2" s="1103"/>
      <c r="BD2" s="1103"/>
      <c r="BE2" s="1103"/>
      <c r="BF2" s="1103"/>
      <c r="BG2" s="1103"/>
      <c r="BH2" s="1103"/>
      <c r="BI2" s="1103"/>
      <c r="BJ2" s="210"/>
      <c r="BK2" s="210"/>
      <c r="BL2" s="210"/>
      <c r="BM2" s="210"/>
      <c r="BN2" s="210"/>
      <c r="BO2" s="210"/>
      <c r="BP2" s="210"/>
      <c r="BQ2" s="210"/>
      <c r="BR2" s="210"/>
      <c r="BS2" s="210"/>
      <c r="BT2" s="210"/>
      <c r="BU2" s="210"/>
      <c r="BV2" s="210"/>
      <c r="BW2" s="210"/>
      <c r="BX2" s="210"/>
      <c r="BY2" s="210"/>
      <c r="BZ2" s="210"/>
      <c r="CA2" s="210"/>
      <c r="CB2" s="210"/>
      <c r="CC2" s="210"/>
      <c r="CD2" s="210"/>
      <c r="CE2" s="210"/>
      <c r="CF2" s="210"/>
      <c r="CG2" s="210"/>
      <c r="CH2" s="210"/>
      <c r="CI2" s="210"/>
      <c r="CJ2" s="210"/>
      <c r="CK2" s="210"/>
      <c r="CL2" s="210"/>
      <c r="CM2" s="210"/>
      <c r="CN2" s="210"/>
      <c r="CO2" s="210"/>
      <c r="CP2" s="210"/>
      <c r="CQ2" s="210"/>
      <c r="CR2" s="210"/>
      <c r="CS2" s="210"/>
      <c r="CT2" s="210"/>
      <c r="CU2" s="210"/>
      <c r="CV2" s="210"/>
      <c r="CW2" s="210"/>
      <c r="CX2" s="210"/>
      <c r="CY2" s="210"/>
      <c r="CZ2" s="210"/>
      <c r="DA2" s="210"/>
      <c r="DB2" s="210"/>
      <c r="DC2" s="210"/>
      <c r="DD2" s="210"/>
      <c r="DE2" s="210"/>
      <c r="DF2" s="210"/>
      <c r="DG2" s="210"/>
      <c r="DH2" s="210"/>
      <c r="DI2" s="210"/>
      <c r="DJ2" s="1104" t="s">
        <v>354</v>
      </c>
      <c r="DK2" s="1105"/>
      <c r="DL2" s="1105"/>
      <c r="DM2" s="1105"/>
      <c r="DN2" s="1105"/>
      <c r="DO2" s="1106"/>
      <c r="DP2" s="210"/>
      <c r="DQ2" s="1104" t="s">
        <v>355</v>
      </c>
      <c r="DR2" s="1105"/>
      <c r="DS2" s="1105"/>
      <c r="DT2" s="1105"/>
      <c r="DU2" s="1105"/>
      <c r="DV2" s="1105"/>
      <c r="DW2" s="1105"/>
      <c r="DX2" s="1105"/>
      <c r="DY2" s="1105"/>
      <c r="DZ2" s="1106"/>
      <c r="EA2" s="212"/>
    </row>
    <row r="3" spans="1:131" ht="11.25" customHeight="1" x14ac:dyDescent="0.2">
      <c r="A3" s="210"/>
      <c r="B3" s="210"/>
      <c r="C3" s="210"/>
      <c r="D3" s="210"/>
      <c r="E3" s="210"/>
      <c r="F3" s="210"/>
      <c r="G3" s="210"/>
      <c r="H3" s="210"/>
      <c r="I3" s="210"/>
      <c r="J3" s="210"/>
      <c r="K3" s="210"/>
      <c r="L3" s="210"/>
      <c r="M3" s="210"/>
      <c r="N3" s="210"/>
      <c r="O3" s="210"/>
      <c r="P3" s="210"/>
      <c r="Q3" s="210"/>
      <c r="R3" s="210"/>
      <c r="S3" s="210"/>
      <c r="T3" s="210"/>
      <c r="U3" s="210"/>
      <c r="V3" s="210"/>
      <c r="W3" s="210"/>
      <c r="X3" s="210"/>
      <c r="Y3" s="210"/>
      <c r="Z3" s="210"/>
      <c r="AA3" s="210"/>
      <c r="AB3" s="210"/>
      <c r="AC3" s="210"/>
      <c r="AD3" s="210"/>
      <c r="AE3" s="210"/>
      <c r="AF3" s="210"/>
      <c r="AG3" s="210"/>
      <c r="AH3" s="210"/>
      <c r="AI3" s="210"/>
      <c r="AJ3" s="210"/>
      <c r="AK3" s="210"/>
      <c r="AL3" s="210"/>
      <c r="AM3" s="210"/>
      <c r="AN3" s="210"/>
      <c r="AO3" s="210"/>
      <c r="AP3" s="210"/>
      <c r="AQ3" s="210"/>
      <c r="AR3" s="210"/>
      <c r="AS3" s="210"/>
      <c r="AT3" s="210"/>
      <c r="AU3" s="210"/>
      <c r="AV3" s="210"/>
      <c r="AW3" s="210"/>
      <c r="AX3" s="210"/>
      <c r="AY3" s="210"/>
      <c r="AZ3" s="210"/>
      <c r="BA3" s="210"/>
      <c r="BB3" s="210"/>
      <c r="BC3" s="210"/>
      <c r="BD3" s="210"/>
      <c r="BE3" s="210"/>
      <c r="BF3" s="210"/>
      <c r="BG3" s="210"/>
      <c r="BH3" s="210"/>
      <c r="BI3" s="210"/>
      <c r="BJ3" s="210"/>
      <c r="BK3" s="210"/>
      <c r="BL3" s="210"/>
      <c r="BM3" s="210"/>
      <c r="BN3" s="210"/>
      <c r="BO3" s="210"/>
      <c r="BP3" s="210"/>
      <c r="BQ3" s="210"/>
      <c r="BR3" s="210"/>
      <c r="BS3" s="210"/>
      <c r="BT3" s="210"/>
      <c r="BU3" s="210"/>
      <c r="BV3" s="210"/>
      <c r="BW3" s="210"/>
      <c r="BX3" s="210"/>
      <c r="BY3" s="210"/>
      <c r="BZ3" s="210"/>
      <c r="CA3" s="210"/>
      <c r="CB3" s="210"/>
      <c r="CC3" s="210"/>
      <c r="CD3" s="210"/>
      <c r="CE3" s="210"/>
      <c r="CF3" s="210"/>
      <c r="CG3" s="210"/>
      <c r="CH3" s="210"/>
      <c r="CI3" s="210"/>
      <c r="CJ3" s="210"/>
      <c r="CK3" s="210"/>
      <c r="CL3" s="210"/>
      <c r="CM3" s="210"/>
      <c r="CN3" s="210"/>
      <c r="CO3" s="210"/>
      <c r="CP3" s="210"/>
      <c r="CQ3" s="210"/>
      <c r="CR3" s="210"/>
      <c r="CS3" s="210"/>
      <c r="CT3" s="210"/>
      <c r="CU3" s="210"/>
      <c r="CV3" s="210"/>
      <c r="CW3" s="210"/>
      <c r="CX3" s="210"/>
      <c r="CY3" s="210"/>
      <c r="CZ3" s="210"/>
      <c r="DA3" s="210"/>
      <c r="DB3" s="210"/>
      <c r="DC3" s="210"/>
      <c r="DD3" s="210"/>
      <c r="DE3" s="210"/>
      <c r="DF3" s="210"/>
      <c r="DG3" s="210"/>
      <c r="DH3" s="210"/>
      <c r="DI3" s="210"/>
      <c r="DJ3" s="210"/>
      <c r="DK3" s="210"/>
      <c r="DL3" s="210"/>
      <c r="DM3" s="210"/>
      <c r="DN3" s="210"/>
      <c r="DO3" s="210"/>
      <c r="DP3" s="210"/>
      <c r="DQ3" s="210"/>
      <c r="DR3" s="210"/>
      <c r="DS3" s="210"/>
      <c r="DT3" s="210"/>
      <c r="DU3" s="210"/>
      <c r="DV3" s="210"/>
      <c r="DW3" s="210"/>
      <c r="DX3" s="210"/>
      <c r="DY3" s="210"/>
      <c r="DZ3" s="210"/>
      <c r="EA3" s="212"/>
    </row>
    <row r="4" spans="1:131" s="217" customFormat="1" ht="26.25" customHeight="1" thickBot="1" x14ac:dyDescent="0.25">
      <c r="A4" s="1072" t="s">
        <v>356</v>
      </c>
      <c r="B4" s="1072"/>
      <c r="C4" s="1072"/>
      <c r="D4" s="1072"/>
      <c r="E4" s="1072"/>
      <c r="F4" s="1072"/>
      <c r="G4" s="1072"/>
      <c r="H4" s="1072"/>
      <c r="I4" s="1072"/>
      <c r="J4" s="1072"/>
      <c r="K4" s="1072"/>
      <c r="L4" s="1072"/>
      <c r="M4" s="1072"/>
      <c r="N4" s="1072"/>
      <c r="O4" s="1072"/>
      <c r="P4" s="1072"/>
      <c r="Q4" s="1072"/>
      <c r="R4" s="1072"/>
      <c r="S4" s="1072"/>
      <c r="T4" s="1072"/>
      <c r="U4" s="1072"/>
      <c r="V4" s="1072"/>
      <c r="W4" s="1072"/>
      <c r="X4" s="1072"/>
      <c r="Y4" s="1072"/>
      <c r="Z4" s="1072"/>
      <c r="AA4" s="1072"/>
      <c r="AB4" s="1072"/>
      <c r="AC4" s="1072"/>
      <c r="AD4" s="1072"/>
      <c r="AE4" s="1072"/>
      <c r="AF4" s="1072"/>
      <c r="AG4" s="1072"/>
      <c r="AH4" s="1072"/>
      <c r="AI4" s="1072"/>
      <c r="AJ4" s="1072"/>
      <c r="AK4" s="1072"/>
      <c r="AL4" s="1072"/>
      <c r="AM4" s="1072"/>
      <c r="AN4" s="1072"/>
      <c r="AO4" s="1072"/>
      <c r="AP4" s="1072"/>
      <c r="AQ4" s="1072"/>
      <c r="AR4" s="1072"/>
      <c r="AS4" s="1072"/>
      <c r="AT4" s="1072"/>
      <c r="AU4" s="1072"/>
      <c r="AV4" s="1072"/>
      <c r="AW4" s="1072"/>
      <c r="AX4" s="1072"/>
      <c r="AY4" s="1072"/>
      <c r="AZ4" s="214"/>
      <c r="BA4" s="214"/>
      <c r="BB4" s="214"/>
      <c r="BC4" s="214"/>
      <c r="BD4" s="214"/>
      <c r="BE4" s="215"/>
      <c r="BF4" s="215"/>
      <c r="BG4" s="215"/>
      <c r="BH4" s="215"/>
      <c r="BI4" s="215"/>
      <c r="BJ4" s="215"/>
      <c r="BK4" s="215"/>
      <c r="BL4" s="215"/>
      <c r="BM4" s="215"/>
      <c r="BN4" s="215"/>
      <c r="BO4" s="215"/>
      <c r="BP4" s="215"/>
      <c r="BQ4" s="743" t="s">
        <v>357</v>
      </c>
      <c r="BR4" s="743"/>
      <c r="BS4" s="743"/>
      <c r="BT4" s="743"/>
      <c r="BU4" s="743"/>
      <c r="BV4" s="743"/>
      <c r="BW4" s="743"/>
      <c r="BX4" s="743"/>
      <c r="BY4" s="743"/>
      <c r="BZ4" s="743"/>
      <c r="CA4" s="743"/>
      <c r="CB4" s="743"/>
      <c r="CC4" s="743"/>
      <c r="CD4" s="743"/>
      <c r="CE4" s="743"/>
      <c r="CF4" s="743"/>
      <c r="CG4" s="743"/>
      <c r="CH4" s="743"/>
      <c r="CI4" s="743"/>
      <c r="CJ4" s="743"/>
      <c r="CK4" s="743"/>
      <c r="CL4" s="743"/>
      <c r="CM4" s="743"/>
      <c r="CN4" s="743"/>
      <c r="CO4" s="743"/>
      <c r="CP4" s="743"/>
      <c r="CQ4" s="743"/>
      <c r="CR4" s="743"/>
      <c r="CS4" s="743"/>
      <c r="CT4" s="743"/>
      <c r="CU4" s="743"/>
      <c r="CV4" s="743"/>
      <c r="CW4" s="743"/>
      <c r="CX4" s="743"/>
      <c r="CY4" s="743"/>
      <c r="CZ4" s="743"/>
      <c r="DA4" s="743"/>
      <c r="DB4" s="743"/>
      <c r="DC4" s="743"/>
      <c r="DD4" s="743"/>
      <c r="DE4" s="743"/>
      <c r="DF4" s="743"/>
      <c r="DG4" s="743"/>
      <c r="DH4" s="743"/>
      <c r="DI4" s="743"/>
      <c r="DJ4" s="743"/>
      <c r="DK4" s="743"/>
      <c r="DL4" s="743"/>
      <c r="DM4" s="743"/>
      <c r="DN4" s="743"/>
      <c r="DO4" s="743"/>
      <c r="DP4" s="743"/>
      <c r="DQ4" s="743"/>
      <c r="DR4" s="743"/>
      <c r="DS4" s="743"/>
      <c r="DT4" s="743"/>
      <c r="DU4" s="743"/>
      <c r="DV4" s="743"/>
      <c r="DW4" s="743"/>
      <c r="DX4" s="743"/>
      <c r="DY4" s="743"/>
      <c r="DZ4" s="743"/>
      <c r="EA4" s="216"/>
    </row>
    <row r="5" spans="1:131" s="217" customFormat="1" ht="26.25" customHeight="1" x14ac:dyDescent="0.2">
      <c r="A5" s="1008" t="s">
        <v>358</v>
      </c>
      <c r="B5" s="1009"/>
      <c r="C5" s="1009"/>
      <c r="D5" s="1009"/>
      <c r="E5" s="1009"/>
      <c r="F5" s="1009"/>
      <c r="G5" s="1009"/>
      <c r="H5" s="1009"/>
      <c r="I5" s="1009"/>
      <c r="J5" s="1009"/>
      <c r="K5" s="1009"/>
      <c r="L5" s="1009"/>
      <c r="M5" s="1009"/>
      <c r="N5" s="1009"/>
      <c r="O5" s="1009"/>
      <c r="P5" s="1010"/>
      <c r="Q5" s="1014" t="s">
        <v>359</v>
      </c>
      <c r="R5" s="1015"/>
      <c r="S5" s="1015"/>
      <c r="T5" s="1015"/>
      <c r="U5" s="1016"/>
      <c r="V5" s="1014" t="s">
        <v>360</v>
      </c>
      <c r="W5" s="1015"/>
      <c r="X5" s="1015"/>
      <c r="Y5" s="1015"/>
      <c r="Z5" s="1016"/>
      <c r="AA5" s="1014" t="s">
        <v>361</v>
      </c>
      <c r="AB5" s="1015"/>
      <c r="AC5" s="1015"/>
      <c r="AD5" s="1015"/>
      <c r="AE5" s="1015"/>
      <c r="AF5" s="1107" t="s">
        <v>362</v>
      </c>
      <c r="AG5" s="1015"/>
      <c r="AH5" s="1015"/>
      <c r="AI5" s="1015"/>
      <c r="AJ5" s="1028"/>
      <c r="AK5" s="1015" t="s">
        <v>363</v>
      </c>
      <c r="AL5" s="1015"/>
      <c r="AM5" s="1015"/>
      <c r="AN5" s="1015"/>
      <c r="AO5" s="1016"/>
      <c r="AP5" s="1014" t="s">
        <v>364</v>
      </c>
      <c r="AQ5" s="1015"/>
      <c r="AR5" s="1015"/>
      <c r="AS5" s="1015"/>
      <c r="AT5" s="1016"/>
      <c r="AU5" s="1014" t="s">
        <v>365</v>
      </c>
      <c r="AV5" s="1015"/>
      <c r="AW5" s="1015"/>
      <c r="AX5" s="1015"/>
      <c r="AY5" s="1028"/>
      <c r="AZ5" s="214"/>
      <c r="BA5" s="214"/>
      <c r="BB5" s="214"/>
      <c r="BC5" s="214"/>
      <c r="BD5" s="214"/>
      <c r="BE5" s="215"/>
      <c r="BF5" s="215"/>
      <c r="BG5" s="215"/>
      <c r="BH5" s="215"/>
      <c r="BI5" s="215"/>
      <c r="BJ5" s="215"/>
      <c r="BK5" s="215"/>
      <c r="BL5" s="215"/>
      <c r="BM5" s="215"/>
      <c r="BN5" s="215"/>
      <c r="BO5" s="215"/>
      <c r="BP5" s="215"/>
      <c r="BQ5" s="1008" t="s">
        <v>366</v>
      </c>
      <c r="BR5" s="1009"/>
      <c r="BS5" s="1009"/>
      <c r="BT5" s="1009"/>
      <c r="BU5" s="1009"/>
      <c r="BV5" s="1009"/>
      <c r="BW5" s="1009"/>
      <c r="BX5" s="1009"/>
      <c r="BY5" s="1009"/>
      <c r="BZ5" s="1009"/>
      <c r="CA5" s="1009"/>
      <c r="CB5" s="1009"/>
      <c r="CC5" s="1009"/>
      <c r="CD5" s="1009"/>
      <c r="CE5" s="1009"/>
      <c r="CF5" s="1009"/>
      <c r="CG5" s="1010"/>
      <c r="CH5" s="1014" t="s">
        <v>367</v>
      </c>
      <c r="CI5" s="1015"/>
      <c r="CJ5" s="1015"/>
      <c r="CK5" s="1015"/>
      <c r="CL5" s="1016"/>
      <c r="CM5" s="1014" t="s">
        <v>368</v>
      </c>
      <c r="CN5" s="1015"/>
      <c r="CO5" s="1015"/>
      <c r="CP5" s="1015"/>
      <c r="CQ5" s="1016"/>
      <c r="CR5" s="1014" t="s">
        <v>369</v>
      </c>
      <c r="CS5" s="1015"/>
      <c r="CT5" s="1015"/>
      <c r="CU5" s="1015"/>
      <c r="CV5" s="1016"/>
      <c r="CW5" s="1014" t="s">
        <v>370</v>
      </c>
      <c r="CX5" s="1015"/>
      <c r="CY5" s="1015"/>
      <c r="CZ5" s="1015"/>
      <c r="DA5" s="1016"/>
      <c r="DB5" s="1014" t="s">
        <v>371</v>
      </c>
      <c r="DC5" s="1015"/>
      <c r="DD5" s="1015"/>
      <c r="DE5" s="1015"/>
      <c r="DF5" s="1016"/>
      <c r="DG5" s="1097" t="s">
        <v>372</v>
      </c>
      <c r="DH5" s="1098"/>
      <c r="DI5" s="1098"/>
      <c r="DJ5" s="1098"/>
      <c r="DK5" s="1099"/>
      <c r="DL5" s="1097" t="s">
        <v>373</v>
      </c>
      <c r="DM5" s="1098"/>
      <c r="DN5" s="1098"/>
      <c r="DO5" s="1098"/>
      <c r="DP5" s="1099"/>
      <c r="DQ5" s="1014" t="s">
        <v>374</v>
      </c>
      <c r="DR5" s="1015"/>
      <c r="DS5" s="1015"/>
      <c r="DT5" s="1015"/>
      <c r="DU5" s="1016"/>
      <c r="DV5" s="1014" t="s">
        <v>365</v>
      </c>
      <c r="DW5" s="1015"/>
      <c r="DX5" s="1015"/>
      <c r="DY5" s="1015"/>
      <c r="DZ5" s="1028"/>
      <c r="EA5" s="216"/>
    </row>
    <row r="6" spans="1:131" s="217" customFormat="1" ht="26.25" customHeight="1" thickBot="1" x14ac:dyDescent="0.25">
      <c r="A6" s="1011"/>
      <c r="B6" s="1012"/>
      <c r="C6" s="1012"/>
      <c r="D6" s="1012"/>
      <c r="E6" s="1012"/>
      <c r="F6" s="1012"/>
      <c r="G6" s="1012"/>
      <c r="H6" s="1012"/>
      <c r="I6" s="1012"/>
      <c r="J6" s="1012"/>
      <c r="K6" s="1012"/>
      <c r="L6" s="1012"/>
      <c r="M6" s="1012"/>
      <c r="N6" s="1012"/>
      <c r="O6" s="1012"/>
      <c r="P6" s="1013"/>
      <c r="Q6" s="1017"/>
      <c r="R6" s="1018"/>
      <c r="S6" s="1018"/>
      <c r="T6" s="1018"/>
      <c r="U6" s="1019"/>
      <c r="V6" s="1017"/>
      <c r="W6" s="1018"/>
      <c r="X6" s="1018"/>
      <c r="Y6" s="1018"/>
      <c r="Z6" s="1019"/>
      <c r="AA6" s="1017"/>
      <c r="AB6" s="1018"/>
      <c r="AC6" s="1018"/>
      <c r="AD6" s="1018"/>
      <c r="AE6" s="1018"/>
      <c r="AF6" s="1108"/>
      <c r="AG6" s="1018"/>
      <c r="AH6" s="1018"/>
      <c r="AI6" s="1018"/>
      <c r="AJ6" s="1029"/>
      <c r="AK6" s="1018"/>
      <c r="AL6" s="1018"/>
      <c r="AM6" s="1018"/>
      <c r="AN6" s="1018"/>
      <c r="AO6" s="1019"/>
      <c r="AP6" s="1017"/>
      <c r="AQ6" s="1018"/>
      <c r="AR6" s="1018"/>
      <c r="AS6" s="1018"/>
      <c r="AT6" s="1019"/>
      <c r="AU6" s="1017"/>
      <c r="AV6" s="1018"/>
      <c r="AW6" s="1018"/>
      <c r="AX6" s="1018"/>
      <c r="AY6" s="1029"/>
      <c r="AZ6" s="214"/>
      <c r="BA6" s="214"/>
      <c r="BB6" s="214"/>
      <c r="BC6" s="214"/>
      <c r="BD6" s="214"/>
      <c r="BE6" s="215"/>
      <c r="BF6" s="215"/>
      <c r="BG6" s="215"/>
      <c r="BH6" s="215"/>
      <c r="BI6" s="215"/>
      <c r="BJ6" s="215"/>
      <c r="BK6" s="215"/>
      <c r="BL6" s="215"/>
      <c r="BM6" s="215"/>
      <c r="BN6" s="215"/>
      <c r="BO6" s="215"/>
      <c r="BP6" s="215"/>
      <c r="BQ6" s="1011"/>
      <c r="BR6" s="1012"/>
      <c r="BS6" s="1012"/>
      <c r="BT6" s="1012"/>
      <c r="BU6" s="1012"/>
      <c r="BV6" s="1012"/>
      <c r="BW6" s="1012"/>
      <c r="BX6" s="1012"/>
      <c r="BY6" s="1012"/>
      <c r="BZ6" s="1012"/>
      <c r="CA6" s="1012"/>
      <c r="CB6" s="1012"/>
      <c r="CC6" s="1012"/>
      <c r="CD6" s="1012"/>
      <c r="CE6" s="1012"/>
      <c r="CF6" s="1012"/>
      <c r="CG6" s="1013"/>
      <c r="CH6" s="1017"/>
      <c r="CI6" s="1018"/>
      <c r="CJ6" s="1018"/>
      <c r="CK6" s="1018"/>
      <c r="CL6" s="1019"/>
      <c r="CM6" s="1017"/>
      <c r="CN6" s="1018"/>
      <c r="CO6" s="1018"/>
      <c r="CP6" s="1018"/>
      <c r="CQ6" s="1019"/>
      <c r="CR6" s="1017"/>
      <c r="CS6" s="1018"/>
      <c r="CT6" s="1018"/>
      <c r="CU6" s="1018"/>
      <c r="CV6" s="1019"/>
      <c r="CW6" s="1017"/>
      <c r="CX6" s="1018"/>
      <c r="CY6" s="1018"/>
      <c r="CZ6" s="1018"/>
      <c r="DA6" s="1019"/>
      <c r="DB6" s="1017"/>
      <c r="DC6" s="1018"/>
      <c r="DD6" s="1018"/>
      <c r="DE6" s="1018"/>
      <c r="DF6" s="1019"/>
      <c r="DG6" s="1100"/>
      <c r="DH6" s="1101"/>
      <c r="DI6" s="1101"/>
      <c r="DJ6" s="1101"/>
      <c r="DK6" s="1102"/>
      <c r="DL6" s="1100"/>
      <c r="DM6" s="1101"/>
      <c r="DN6" s="1101"/>
      <c r="DO6" s="1101"/>
      <c r="DP6" s="1102"/>
      <c r="DQ6" s="1017"/>
      <c r="DR6" s="1018"/>
      <c r="DS6" s="1018"/>
      <c r="DT6" s="1018"/>
      <c r="DU6" s="1019"/>
      <c r="DV6" s="1017"/>
      <c r="DW6" s="1018"/>
      <c r="DX6" s="1018"/>
      <c r="DY6" s="1018"/>
      <c r="DZ6" s="1029"/>
      <c r="EA6" s="216"/>
    </row>
    <row r="7" spans="1:131" s="217" customFormat="1" ht="26.25" customHeight="1" thickTop="1" x14ac:dyDescent="0.2">
      <c r="A7" s="218">
        <v>1</v>
      </c>
      <c r="B7" s="1060" t="s">
        <v>375</v>
      </c>
      <c r="C7" s="1061"/>
      <c r="D7" s="1061"/>
      <c r="E7" s="1061"/>
      <c r="F7" s="1061"/>
      <c r="G7" s="1061"/>
      <c r="H7" s="1061"/>
      <c r="I7" s="1061"/>
      <c r="J7" s="1061"/>
      <c r="K7" s="1061"/>
      <c r="L7" s="1061"/>
      <c r="M7" s="1061"/>
      <c r="N7" s="1061"/>
      <c r="O7" s="1061"/>
      <c r="P7" s="1062"/>
      <c r="Q7" s="1115">
        <v>38995</v>
      </c>
      <c r="R7" s="1116"/>
      <c r="S7" s="1116"/>
      <c r="T7" s="1116"/>
      <c r="U7" s="1116"/>
      <c r="V7" s="1116">
        <v>38478</v>
      </c>
      <c r="W7" s="1116"/>
      <c r="X7" s="1116"/>
      <c r="Y7" s="1116"/>
      <c r="Z7" s="1116"/>
      <c r="AA7" s="1116">
        <v>516</v>
      </c>
      <c r="AB7" s="1116"/>
      <c r="AC7" s="1116"/>
      <c r="AD7" s="1116"/>
      <c r="AE7" s="1117"/>
      <c r="AF7" s="1118">
        <v>474</v>
      </c>
      <c r="AG7" s="1119"/>
      <c r="AH7" s="1119"/>
      <c r="AI7" s="1119"/>
      <c r="AJ7" s="1120"/>
      <c r="AK7" s="1121">
        <f>ROUND([1]入力用!$AE$89,-3)/1000</f>
        <v>1395</v>
      </c>
      <c r="AL7" s="1122"/>
      <c r="AM7" s="1122"/>
      <c r="AN7" s="1122"/>
      <c r="AO7" s="1122"/>
      <c r="AP7" s="1122">
        <f>ROUND([1]印刷用!V13,-3)/1000</f>
        <v>12028</v>
      </c>
      <c r="AQ7" s="1122"/>
      <c r="AR7" s="1122"/>
      <c r="AS7" s="1122"/>
      <c r="AT7" s="1122"/>
      <c r="AU7" s="1123"/>
      <c r="AV7" s="1123"/>
      <c r="AW7" s="1123"/>
      <c r="AX7" s="1123"/>
      <c r="AY7" s="1124"/>
      <c r="AZ7" s="214"/>
      <c r="BA7" s="214"/>
      <c r="BB7" s="214"/>
      <c r="BC7" s="214"/>
      <c r="BD7" s="214"/>
      <c r="BE7" s="215"/>
      <c r="BF7" s="215"/>
      <c r="BG7" s="215"/>
      <c r="BH7" s="215"/>
      <c r="BI7" s="215"/>
      <c r="BJ7" s="215"/>
      <c r="BK7" s="215"/>
      <c r="BL7" s="215"/>
      <c r="BM7" s="215"/>
      <c r="BN7" s="215"/>
      <c r="BO7" s="215"/>
      <c r="BP7" s="215"/>
      <c r="BQ7" s="218">
        <v>1</v>
      </c>
      <c r="BR7" s="219" t="s">
        <v>554</v>
      </c>
      <c r="BS7" s="1112" t="s">
        <v>555</v>
      </c>
      <c r="BT7" s="1113"/>
      <c r="BU7" s="1113"/>
      <c r="BV7" s="1113"/>
      <c r="BW7" s="1113"/>
      <c r="BX7" s="1113"/>
      <c r="BY7" s="1113"/>
      <c r="BZ7" s="1113"/>
      <c r="CA7" s="1113"/>
      <c r="CB7" s="1113"/>
      <c r="CC7" s="1113"/>
      <c r="CD7" s="1113"/>
      <c r="CE7" s="1113"/>
      <c r="CF7" s="1113"/>
      <c r="CG7" s="1125"/>
      <c r="CH7" s="1109" t="s">
        <v>544</v>
      </c>
      <c r="CI7" s="1110"/>
      <c r="CJ7" s="1110"/>
      <c r="CK7" s="1110"/>
      <c r="CL7" s="1111"/>
      <c r="CM7" s="1109">
        <v>21</v>
      </c>
      <c r="CN7" s="1110"/>
      <c r="CO7" s="1110"/>
      <c r="CP7" s="1110"/>
      <c r="CQ7" s="1111"/>
      <c r="CR7" s="1109">
        <v>8</v>
      </c>
      <c r="CS7" s="1110"/>
      <c r="CT7" s="1110"/>
      <c r="CU7" s="1110"/>
      <c r="CV7" s="1111"/>
      <c r="CW7" s="1109" t="s">
        <v>544</v>
      </c>
      <c r="CX7" s="1110"/>
      <c r="CY7" s="1110"/>
      <c r="CZ7" s="1110"/>
      <c r="DA7" s="1111"/>
      <c r="DB7" s="1109">
        <v>217</v>
      </c>
      <c r="DC7" s="1110"/>
      <c r="DD7" s="1110"/>
      <c r="DE7" s="1110"/>
      <c r="DF7" s="1111"/>
      <c r="DG7" s="1109" t="s">
        <v>544</v>
      </c>
      <c r="DH7" s="1110"/>
      <c r="DI7" s="1110"/>
      <c r="DJ7" s="1110"/>
      <c r="DK7" s="1111"/>
      <c r="DL7" s="1109" t="s">
        <v>544</v>
      </c>
      <c r="DM7" s="1110"/>
      <c r="DN7" s="1110"/>
      <c r="DO7" s="1110"/>
      <c r="DP7" s="1111"/>
      <c r="DQ7" s="1109" t="s">
        <v>544</v>
      </c>
      <c r="DR7" s="1110"/>
      <c r="DS7" s="1110"/>
      <c r="DT7" s="1110"/>
      <c r="DU7" s="1111"/>
      <c r="DV7" s="1112"/>
      <c r="DW7" s="1113"/>
      <c r="DX7" s="1113"/>
      <c r="DY7" s="1113"/>
      <c r="DZ7" s="1114"/>
      <c r="EA7" s="216"/>
    </row>
    <row r="8" spans="1:131" s="217" customFormat="1" ht="26.25" customHeight="1" x14ac:dyDescent="0.2">
      <c r="A8" s="220">
        <v>2</v>
      </c>
      <c r="B8" s="1043"/>
      <c r="C8" s="1044"/>
      <c r="D8" s="1044"/>
      <c r="E8" s="1044"/>
      <c r="F8" s="1044"/>
      <c r="G8" s="1044"/>
      <c r="H8" s="1044"/>
      <c r="I8" s="1044"/>
      <c r="J8" s="1044"/>
      <c r="K8" s="1044"/>
      <c r="L8" s="1044"/>
      <c r="M8" s="1044"/>
      <c r="N8" s="1044"/>
      <c r="O8" s="1044"/>
      <c r="P8" s="1045"/>
      <c r="Q8" s="1051"/>
      <c r="R8" s="1052"/>
      <c r="S8" s="1052"/>
      <c r="T8" s="1052"/>
      <c r="U8" s="1052"/>
      <c r="V8" s="1052"/>
      <c r="W8" s="1052"/>
      <c r="X8" s="1052"/>
      <c r="Y8" s="1052"/>
      <c r="Z8" s="1052"/>
      <c r="AA8" s="1052"/>
      <c r="AB8" s="1052"/>
      <c r="AC8" s="1052"/>
      <c r="AD8" s="1052"/>
      <c r="AE8" s="1053"/>
      <c r="AF8" s="1048"/>
      <c r="AG8" s="1049"/>
      <c r="AH8" s="1049"/>
      <c r="AI8" s="1049"/>
      <c r="AJ8" s="1050"/>
      <c r="AK8" s="1093"/>
      <c r="AL8" s="1094"/>
      <c r="AM8" s="1094"/>
      <c r="AN8" s="1094"/>
      <c r="AO8" s="1094"/>
      <c r="AP8" s="1094"/>
      <c r="AQ8" s="1094"/>
      <c r="AR8" s="1094"/>
      <c r="AS8" s="1094"/>
      <c r="AT8" s="1094"/>
      <c r="AU8" s="1095"/>
      <c r="AV8" s="1095"/>
      <c r="AW8" s="1095"/>
      <c r="AX8" s="1095"/>
      <c r="AY8" s="1096"/>
      <c r="AZ8" s="214"/>
      <c r="BA8" s="214"/>
      <c r="BB8" s="214"/>
      <c r="BC8" s="214"/>
      <c r="BD8" s="214"/>
      <c r="BE8" s="215"/>
      <c r="BF8" s="215"/>
      <c r="BG8" s="215"/>
      <c r="BH8" s="215"/>
      <c r="BI8" s="215"/>
      <c r="BJ8" s="215"/>
      <c r="BK8" s="215"/>
      <c r="BL8" s="215"/>
      <c r="BM8" s="215"/>
      <c r="BN8" s="215"/>
      <c r="BO8" s="215"/>
      <c r="BP8" s="215"/>
      <c r="BQ8" s="220">
        <v>2</v>
      </c>
      <c r="BR8" s="221"/>
      <c r="BS8" s="1005" t="s">
        <v>556</v>
      </c>
      <c r="BT8" s="1006"/>
      <c r="BU8" s="1006"/>
      <c r="BV8" s="1006"/>
      <c r="BW8" s="1006"/>
      <c r="BX8" s="1006"/>
      <c r="BY8" s="1006"/>
      <c r="BZ8" s="1006"/>
      <c r="CA8" s="1006"/>
      <c r="CB8" s="1006"/>
      <c r="CC8" s="1006"/>
      <c r="CD8" s="1006"/>
      <c r="CE8" s="1006"/>
      <c r="CF8" s="1006"/>
      <c r="CG8" s="1027"/>
      <c r="CH8" s="1002" t="s">
        <v>544</v>
      </c>
      <c r="CI8" s="1003"/>
      <c r="CJ8" s="1003"/>
      <c r="CK8" s="1003"/>
      <c r="CL8" s="1004"/>
      <c r="CM8" s="1002">
        <v>324</v>
      </c>
      <c r="CN8" s="1003"/>
      <c r="CO8" s="1003"/>
      <c r="CP8" s="1003"/>
      <c r="CQ8" s="1004"/>
      <c r="CR8" s="1002">
        <v>300</v>
      </c>
      <c r="CS8" s="1003"/>
      <c r="CT8" s="1003"/>
      <c r="CU8" s="1003"/>
      <c r="CV8" s="1004"/>
      <c r="CW8" s="1002">
        <v>68</v>
      </c>
      <c r="CX8" s="1003"/>
      <c r="CY8" s="1003"/>
      <c r="CZ8" s="1003"/>
      <c r="DA8" s="1004"/>
      <c r="DB8" s="1002" t="s">
        <v>544</v>
      </c>
      <c r="DC8" s="1003"/>
      <c r="DD8" s="1003"/>
      <c r="DE8" s="1003"/>
      <c r="DF8" s="1004"/>
      <c r="DG8" s="1002" t="s">
        <v>544</v>
      </c>
      <c r="DH8" s="1003"/>
      <c r="DI8" s="1003"/>
      <c r="DJ8" s="1003"/>
      <c r="DK8" s="1004"/>
      <c r="DL8" s="1002" t="s">
        <v>544</v>
      </c>
      <c r="DM8" s="1003"/>
      <c r="DN8" s="1003"/>
      <c r="DO8" s="1003"/>
      <c r="DP8" s="1004"/>
      <c r="DQ8" s="1002" t="s">
        <v>544</v>
      </c>
      <c r="DR8" s="1003"/>
      <c r="DS8" s="1003"/>
      <c r="DT8" s="1003"/>
      <c r="DU8" s="1004"/>
      <c r="DV8" s="1005"/>
      <c r="DW8" s="1006"/>
      <c r="DX8" s="1006"/>
      <c r="DY8" s="1006"/>
      <c r="DZ8" s="1007"/>
      <c r="EA8" s="216"/>
    </row>
    <row r="9" spans="1:131" s="217" customFormat="1" ht="26.25" customHeight="1" x14ac:dyDescent="0.2">
      <c r="A9" s="220">
        <v>3</v>
      </c>
      <c r="B9" s="1043"/>
      <c r="C9" s="1044"/>
      <c r="D9" s="1044"/>
      <c r="E9" s="1044"/>
      <c r="F9" s="1044"/>
      <c r="G9" s="1044"/>
      <c r="H9" s="1044"/>
      <c r="I9" s="1044"/>
      <c r="J9" s="1044"/>
      <c r="K9" s="1044"/>
      <c r="L9" s="1044"/>
      <c r="M9" s="1044"/>
      <c r="N9" s="1044"/>
      <c r="O9" s="1044"/>
      <c r="P9" s="1045"/>
      <c r="Q9" s="1051"/>
      <c r="R9" s="1052"/>
      <c r="S9" s="1052"/>
      <c r="T9" s="1052"/>
      <c r="U9" s="1052"/>
      <c r="V9" s="1052"/>
      <c r="W9" s="1052"/>
      <c r="X9" s="1052"/>
      <c r="Y9" s="1052"/>
      <c r="Z9" s="1052"/>
      <c r="AA9" s="1052"/>
      <c r="AB9" s="1052"/>
      <c r="AC9" s="1052"/>
      <c r="AD9" s="1052"/>
      <c r="AE9" s="1053"/>
      <c r="AF9" s="1048"/>
      <c r="AG9" s="1049"/>
      <c r="AH9" s="1049"/>
      <c r="AI9" s="1049"/>
      <c r="AJ9" s="1050"/>
      <c r="AK9" s="1093"/>
      <c r="AL9" s="1094"/>
      <c r="AM9" s="1094"/>
      <c r="AN9" s="1094"/>
      <c r="AO9" s="1094"/>
      <c r="AP9" s="1094"/>
      <c r="AQ9" s="1094"/>
      <c r="AR9" s="1094"/>
      <c r="AS9" s="1094"/>
      <c r="AT9" s="1094"/>
      <c r="AU9" s="1095"/>
      <c r="AV9" s="1095"/>
      <c r="AW9" s="1095"/>
      <c r="AX9" s="1095"/>
      <c r="AY9" s="1096"/>
      <c r="AZ9" s="214"/>
      <c r="BA9" s="214"/>
      <c r="BB9" s="214"/>
      <c r="BC9" s="214"/>
      <c r="BD9" s="214"/>
      <c r="BE9" s="215"/>
      <c r="BF9" s="215"/>
      <c r="BG9" s="215"/>
      <c r="BH9" s="215"/>
      <c r="BI9" s="215"/>
      <c r="BJ9" s="215"/>
      <c r="BK9" s="215"/>
      <c r="BL9" s="215"/>
      <c r="BM9" s="215"/>
      <c r="BN9" s="215"/>
      <c r="BO9" s="215"/>
      <c r="BP9" s="215"/>
      <c r="BQ9" s="220">
        <v>3</v>
      </c>
      <c r="BR9" s="221"/>
      <c r="BS9" s="1005"/>
      <c r="BT9" s="1006"/>
      <c r="BU9" s="1006"/>
      <c r="BV9" s="1006"/>
      <c r="BW9" s="1006"/>
      <c r="BX9" s="1006"/>
      <c r="BY9" s="1006"/>
      <c r="BZ9" s="1006"/>
      <c r="CA9" s="1006"/>
      <c r="CB9" s="1006"/>
      <c r="CC9" s="1006"/>
      <c r="CD9" s="1006"/>
      <c r="CE9" s="1006"/>
      <c r="CF9" s="1006"/>
      <c r="CG9" s="1027"/>
      <c r="CH9" s="1002"/>
      <c r="CI9" s="1003"/>
      <c r="CJ9" s="1003"/>
      <c r="CK9" s="1003"/>
      <c r="CL9" s="1004"/>
      <c r="CM9" s="1002"/>
      <c r="CN9" s="1003"/>
      <c r="CO9" s="1003"/>
      <c r="CP9" s="1003"/>
      <c r="CQ9" s="1004"/>
      <c r="CR9" s="1002"/>
      <c r="CS9" s="1003"/>
      <c r="CT9" s="1003"/>
      <c r="CU9" s="1003"/>
      <c r="CV9" s="1004"/>
      <c r="CW9" s="1002"/>
      <c r="CX9" s="1003"/>
      <c r="CY9" s="1003"/>
      <c r="CZ9" s="1003"/>
      <c r="DA9" s="1004"/>
      <c r="DB9" s="1002"/>
      <c r="DC9" s="1003"/>
      <c r="DD9" s="1003"/>
      <c r="DE9" s="1003"/>
      <c r="DF9" s="1004"/>
      <c r="DG9" s="1002"/>
      <c r="DH9" s="1003"/>
      <c r="DI9" s="1003"/>
      <c r="DJ9" s="1003"/>
      <c r="DK9" s="1004"/>
      <c r="DL9" s="1002"/>
      <c r="DM9" s="1003"/>
      <c r="DN9" s="1003"/>
      <c r="DO9" s="1003"/>
      <c r="DP9" s="1004"/>
      <c r="DQ9" s="1002"/>
      <c r="DR9" s="1003"/>
      <c r="DS9" s="1003"/>
      <c r="DT9" s="1003"/>
      <c r="DU9" s="1004"/>
      <c r="DV9" s="1005"/>
      <c r="DW9" s="1006"/>
      <c r="DX9" s="1006"/>
      <c r="DY9" s="1006"/>
      <c r="DZ9" s="1007"/>
      <c r="EA9" s="216"/>
    </row>
    <row r="10" spans="1:131" s="217" customFormat="1" ht="26.25" customHeight="1" x14ac:dyDescent="0.2">
      <c r="A10" s="220">
        <v>4</v>
      </c>
      <c r="B10" s="1043"/>
      <c r="C10" s="1044"/>
      <c r="D10" s="1044"/>
      <c r="E10" s="1044"/>
      <c r="F10" s="1044"/>
      <c r="G10" s="1044"/>
      <c r="H10" s="1044"/>
      <c r="I10" s="1044"/>
      <c r="J10" s="1044"/>
      <c r="K10" s="1044"/>
      <c r="L10" s="1044"/>
      <c r="M10" s="1044"/>
      <c r="N10" s="1044"/>
      <c r="O10" s="1044"/>
      <c r="P10" s="1045"/>
      <c r="Q10" s="1051"/>
      <c r="R10" s="1052"/>
      <c r="S10" s="1052"/>
      <c r="T10" s="1052"/>
      <c r="U10" s="1052"/>
      <c r="V10" s="1052"/>
      <c r="W10" s="1052"/>
      <c r="X10" s="1052"/>
      <c r="Y10" s="1052"/>
      <c r="Z10" s="1052"/>
      <c r="AA10" s="1052"/>
      <c r="AB10" s="1052"/>
      <c r="AC10" s="1052"/>
      <c r="AD10" s="1052"/>
      <c r="AE10" s="1053"/>
      <c r="AF10" s="1048"/>
      <c r="AG10" s="1049"/>
      <c r="AH10" s="1049"/>
      <c r="AI10" s="1049"/>
      <c r="AJ10" s="1050"/>
      <c r="AK10" s="1093"/>
      <c r="AL10" s="1094"/>
      <c r="AM10" s="1094"/>
      <c r="AN10" s="1094"/>
      <c r="AO10" s="1094"/>
      <c r="AP10" s="1094"/>
      <c r="AQ10" s="1094"/>
      <c r="AR10" s="1094"/>
      <c r="AS10" s="1094"/>
      <c r="AT10" s="1094"/>
      <c r="AU10" s="1095"/>
      <c r="AV10" s="1095"/>
      <c r="AW10" s="1095"/>
      <c r="AX10" s="1095"/>
      <c r="AY10" s="1096"/>
      <c r="AZ10" s="214"/>
      <c r="BA10" s="214"/>
      <c r="BB10" s="214"/>
      <c r="BC10" s="214"/>
      <c r="BD10" s="214"/>
      <c r="BE10" s="215"/>
      <c r="BF10" s="215"/>
      <c r="BG10" s="215"/>
      <c r="BH10" s="215"/>
      <c r="BI10" s="215"/>
      <c r="BJ10" s="215"/>
      <c r="BK10" s="215"/>
      <c r="BL10" s="215"/>
      <c r="BM10" s="215"/>
      <c r="BN10" s="215"/>
      <c r="BO10" s="215"/>
      <c r="BP10" s="215"/>
      <c r="BQ10" s="220">
        <v>4</v>
      </c>
      <c r="BR10" s="221"/>
      <c r="BS10" s="1005"/>
      <c r="BT10" s="1006"/>
      <c r="BU10" s="1006"/>
      <c r="BV10" s="1006"/>
      <c r="BW10" s="1006"/>
      <c r="BX10" s="1006"/>
      <c r="BY10" s="1006"/>
      <c r="BZ10" s="1006"/>
      <c r="CA10" s="1006"/>
      <c r="CB10" s="1006"/>
      <c r="CC10" s="1006"/>
      <c r="CD10" s="1006"/>
      <c r="CE10" s="1006"/>
      <c r="CF10" s="1006"/>
      <c r="CG10" s="1027"/>
      <c r="CH10" s="1002"/>
      <c r="CI10" s="1003"/>
      <c r="CJ10" s="1003"/>
      <c r="CK10" s="1003"/>
      <c r="CL10" s="1004"/>
      <c r="CM10" s="1002"/>
      <c r="CN10" s="1003"/>
      <c r="CO10" s="1003"/>
      <c r="CP10" s="1003"/>
      <c r="CQ10" s="1004"/>
      <c r="CR10" s="1002"/>
      <c r="CS10" s="1003"/>
      <c r="CT10" s="1003"/>
      <c r="CU10" s="1003"/>
      <c r="CV10" s="1004"/>
      <c r="CW10" s="1002"/>
      <c r="CX10" s="1003"/>
      <c r="CY10" s="1003"/>
      <c r="CZ10" s="1003"/>
      <c r="DA10" s="1004"/>
      <c r="DB10" s="1002"/>
      <c r="DC10" s="1003"/>
      <c r="DD10" s="1003"/>
      <c r="DE10" s="1003"/>
      <c r="DF10" s="1004"/>
      <c r="DG10" s="1002"/>
      <c r="DH10" s="1003"/>
      <c r="DI10" s="1003"/>
      <c r="DJ10" s="1003"/>
      <c r="DK10" s="1004"/>
      <c r="DL10" s="1002"/>
      <c r="DM10" s="1003"/>
      <c r="DN10" s="1003"/>
      <c r="DO10" s="1003"/>
      <c r="DP10" s="1004"/>
      <c r="DQ10" s="1002"/>
      <c r="DR10" s="1003"/>
      <c r="DS10" s="1003"/>
      <c r="DT10" s="1003"/>
      <c r="DU10" s="1004"/>
      <c r="DV10" s="1005"/>
      <c r="DW10" s="1006"/>
      <c r="DX10" s="1006"/>
      <c r="DY10" s="1006"/>
      <c r="DZ10" s="1007"/>
      <c r="EA10" s="216"/>
    </row>
    <row r="11" spans="1:131" s="217" customFormat="1" ht="26.25" customHeight="1" x14ac:dyDescent="0.2">
      <c r="A11" s="220">
        <v>5</v>
      </c>
      <c r="B11" s="1043"/>
      <c r="C11" s="1044"/>
      <c r="D11" s="1044"/>
      <c r="E11" s="1044"/>
      <c r="F11" s="1044"/>
      <c r="G11" s="1044"/>
      <c r="H11" s="1044"/>
      <c r="I11" s="1044"/>
      <c r="J11" s="1044"/>
      <c r="K11" s="1044"/>
      <c r="L11" s="1044"/>
      <c r="M11" s="1044"/>
      <c r="N11" s="1044"/>
      <c r="O11" s="1044"/>
      <c r="P11" s="1045"/>
      <c r="Q11" s="1051"/>
      <c r="R11" s="1052"/>
      <c r="S11" s="1052"/>
      <c r="T11" s="1052"/>
      <c r="U11" s="1052"/>
      <c r="V11" s="1052"/>
      <c r="W11" s="1052"/>
      <c r="X11" s="1052"/>
      <c r="Y11" s="1052"/>
      <c r="Z11" s="1052"/>
      <c r="AA11" s="1052"/>
      <c r="AB11" s="1052"/>
      <c r="AC11" s="1052"/>
      <c r="AD11" s="1052"/>
      <c r="AE11" s="1053"/>
      <c r="AF11" s="1048"/>
      <c r="AG11" s="1049"/>
      <c r="AH11" s="1049"/>
      <c r="AI11" s="1049"/>
      <c r="AJ11" s="1050"/>
      <c r="AK11" s="1093"/>
      <c r="AL11" s="1094"/>
      <c r="AM11" s="1094"/>
      <c r="AN11" s="1094"/>
      <c r="AO11" s="1094"/>
      <c r="AP11" s="1094"/>
      <c r="AQ11" s="1094"/>
      <c r="AR11" s="1094"/>
      <c r="AS11" s="1094"/>
      <c r="AT11" s="1094"/>
      <c r="AU11" s="1095"/>
      <c r="AV11" s="1095"/>
      <c r="AW11" s="1095"/>
      <c r="AX11" s="1095"/>
      <c r="AY11" s="1096"/>
      <c r="AZ11" s="214"/>
      <c r="BA11" s="214"/>
      <c r="BB11" s="214"/>
      <c r="BC11" s="214"/>
      <c r="BD11" s="214"/>
      <c r="BE11" s="215"/>
      <c r="BF11" s="215"/>
      <c r="BG11" s="215"/>
      <c r="BH11" s="215"/>
      <c r="BI11" s="215"/>
      <c r="BJ11" s="215"/>
      <c r="BK11" s="215"/>
      <c r="BL11" s="215"/>
      <c r="BM11" s="215"/>
      <c r="BN11" s="215"/>
      <c r="BO11" s="215"/>
      <c r="BP11" s="215"/>
      <c r="BQ11" s="220">
        <v>5</v>
      </c>
      <c r="BR11" s="221"/>
      <c r="BS11" s="1005"/>
      <c r="BT11" s="1006"/>
      <c r="BU11" s="1006"/>
      <c r="BV11" s="1006"/>
      <c r="BW11" s="1006"/>
      <c r="BX11" s="1006"/>
      <c r="BY11" s="1006"/>
      <c r="BZ11" s="1006"/>
      <c r="CA11" s="1006"/>
      <c r="CB11" s="1006"/>
      <c r="CC11" s="1006"/>
      <c r="CD11" s="1006"/>
      <c r="CE11" s="1006"/>
      <c r="CF11" s="1006"/>
      <c r="CG11" s="1027"/>
      <c r="CH11" s="1002"/>
      <c r="CI11" s="1003"/>
      <c r="CJ11" s="1003"/>
      <c r="CK11" s="1003"/>
      <c r="CL11" s="1004"/>
      <c r="CM11" s="1002"/>
      <c r="CN11" s="1003"/>
      <c r="CO11" s="1003"/>
      <c r="CP11" s="1003"/>
      <c r="CQ11" s="1004"/>
      <c r="CR11" s="1002"/>
      <c r="CS11" s="1003"/>
      <c r="CT11" s="1003"/>
      <c r="CU11" s="1003"/>
      <c r="CV11" s="1004"/>
      <c r="CW11" s="1002"/>
      <c r="CX11" s="1003"/>
      <c r="CY11" s="1003"/>
      <c r="CZ11" s="1003"/>
      <c r="DA11" s="1004"/>
      <c r="DB11" s="1002"/>
      <c r="DC11" s="1003"/>
      <c r="DD11" s="1003"/>
      <c r="DE11" s="1003"/>
      <c r="DF11" s="1004"/>
      <c r="DG11" s="1002"/>
      <c r="DH11" s="1003"/>
      <c r="DI11" s="1003"/>
      <c r="DJ11" s="1003"/>
      <c r="DK11" s="1004"/>
      <c r="DL11" s="1002"/>
      <c r="DM11" s="1003"/>
      <c r="DN11" s="1003"/>
      <c r="DO11" s="1003"/>
      <c r="DP11" s="1004"/>
      <c r="DQ11" s="1002"/>
      <c r="DR11" s="1003"/>
      <c r="DS11" s="1003"/>
      <c r="DT11" s="1003"/>
      <c r="DU11" s="1004"/>
      <c r="DV11" s="1005"/>
      <c r="DW11" s="1006"/>
      <c r="DX11" s="1006"/>
      <c r="DY11" s="1006"/>
      <c r="DZ11" s="1007"/>
      <c r="EA11" s="216"/>
    </row>
    <row r="12" spans="1:131" s="217" customFormat="1" ht="26.25" customHeight="1" x14ac:dyDescent="0.2">
      <c r="A12" s="220">
        <v>6</v>
      </c>
      <c r="B12" s="1043"/>
      <c r="C12" s="1044"/>
      <c r="D12" s="1044"/>
      <c r="E12" s="1044"/>
      <c r="F12" s="1044"/>
      <c r="G12" s="1044"/>
      <c r="H12" s="1044"/>
      <c r="I12" s="1044"/>
      <c r="J12" s="1044"/>
      <c r="K12" s="1044"/>
      <c r="L12" s="1044"/>
      <c r="M12" s="1044"/>
      <c r="N12" s="1044"/>
      <c r="O12" s="1044"/>
      <c r="P12" s="1045"/>
      <c r="Q12" s="1051"/>
      <c r="R12" s="1052"/>
      <c r="S12" s="1052"/>
      <c r="T12" s="1052"/>
      <c r="U12" s="1052"/>
      <c r="V12" s="1052"/>
      <c r="W12" s="1052"/>
      <c r="X12" s="1052"/>
      <c r="Y12" s="1052"/>
      <c r="Z12" s="1052"/>
      <c r="AA12" s="1052"/>
      <c r="AB12" s="1052"/>
      <c r="AC12" s="1052"/>
      <c r="AD12" s="1052"/>
      <c r="AE12" s="1053"/>
      <c r="AF12" s="1048"/>
      <c r="AG12" s="1049"/>
      <c r="AH12" s="1049"/>
      <c r="AI12" s="1049"/>
      <c r="AJ12" s="1050"/>
      <c r="AK12" s="1093"/>
      <c r="AL12" s="1094"/>
      <c r="AM12" s="1094"/>
      <c r="AN12" s="1094"/>
      <c r="AO12" s="1094"/>
      <c r="AP12" s="1094"/>
      <c r="AQ12" s="1094"/>
      <c r="AR12" s="1094"/>
      <c r="AS12" s="1094"/>
      <c r="AT12" s="1094"/>
      <c r="AU12" s="1095"/>
      <c r="AV12" s="1095"/>
      <c r="AW12" s="1095"/>
      <c r="AX12" s="1095"/>
      <c r="AY12" s="1096"/>
      <c r="AZ12" s="214"/>
      <c r="BA12" s="214"/>
      <c r="BB12" s="214"/>
      <c r="BC12" s="214"/>
      <c r="BD12" s="214"/>
      <c r="BE12" s="215"/>
      <c r="BF12" s="215"/>
      <c r="BG12" s="215"/>
      <c r="BH12" s="215"/>
      <c r="BI12" s="215"/>
      <c r="BJ12" s="215"/>
      <c r="BK12" s="215"/>
      <c r="BL12" s="215"/>
      <c r="BM12" s="215"/>
      <c r="BN12" s="215"/>
      <c r="BO12" s="215"/>
      <c r="BP12" s="215"/>
      <c r="BQ12" s="220">
        <v>6</v>
      </c>
      <c r="BR12" s="221"/>
      <c r="BS12" s="1005"/>
      <c r="BT12" s="1006"/>
      <c r="BU12" s="1006"/>
      <c r="BV12" s="1006"/>
      <c r="BW12" s="1006"/>
      <c r="BX12" s="1006"/>
      <c r="BY12" s="1006"/>
      <c r="BZ12" s="1006"/>
      <c r="CA12" s="1006"/>
      <c r="CB12" s="1006"/>
      <c r="CC12" s="1006"/>
      <c r="CD12" s="1006"/>
      <c r="CE12" s="1006"/>
      <c r="CF12" s="1006"/>
      <c r="CG12" s="1027"/>
      <c r="CH12" s="1002"/>
      <c r="CI12" s="1003"/>
      <c r="CJ12" s="1003"/>
      <c r="CK12" s="1003"/>
      <c r="CL12" s="1004"/>
      <c r="CM12" s="1002"/>
      <c r="CN12" s="1003"/>
      <c r="CO12" s="1003"/>
      <c r="CP12" s="1003"/>
      <c r="CQ12" s="1004"/>
      <c r="CR12" s="1002"/>
      <c r="CS12" s="1003"/>
      <c r="CT12" s="1003"/>
      <c r="CU12" s="1003"/>
      <c r="CV12" s="1004"/>
      <c r="CW12" s="1002"/>
      <c r="CX12" s="1003"/>
      <c r="CY12" s="1003"/>
      <c r="CZ12" s="1003"/>
      <c r="DA12" s="1004"/>
      <c r="DB12" s="1002"/>
      <c r="DC12" s="1003"/>
      <c r="DD12" s="1003"/>
      <c r="DE12" s="1003"/>
      <c r="DF12" s="1004"/>
      <c r="DG12" s="1002"/>
      <c r="DH12" s="1003"/>
      <c r="DI12" s="1003"/>
      <c r="DJ12" s="1003"/>
      <c r="DK12" s="1004"/>
      <c r="DL12" s="1002"/>
      <c r="DM12" s="1003"/>
      <c r="DN12" s="1003"/>
      <c r="DO12" s="1003"/>
      <c r="DP12" s="1004"/>
      <c r="DQ12" s="1002"/>
      <c r="DR12" s="1003"/>
      <c r="DS12" s="1003"/>
      <c r="DT12" s="1003"/>
      <c r="DU12" s="1004"/>
      <c r="DV12" s="1005"/>
      <c r="DW12" s="1006"/>
      <c r="DX12" s="1006"/>
      <c r="DY12" s="1006"/>
      <c r="DZ12" s="1007"/>
      <c r="EA12" s="216"/>
    </row>
    <row r="13" spans="1:131" s="217" customFormat="1" ht="26.25" customHeight="1" x14ac:dyDescent="0.2">
      <c r="A13" s="220">
        <v>7</v>
      </c>
      <c r="B13" s="1043"/>
      <c r="C13" s="1044"/>
      <c r="D13" s="1044"/>
      <c r="E13" s="1044"/>
      <c r="F13" s="1044"/>
      <c r="G13" s="1044"/>
      <c r="H13" s="1044"/>
      <c r="I13" s="1044"/>
      <c r="J13" s="1044"/>
      <c r="K13" s="1044"/>
      <c r="L13" s="1044"/>
      <c r="M13" s="1044"/>
      <c r="N13" s="1044"/>
      <c r="O13" s="1044"/>
      <c r="P13" s="1045"/>
      <c r="Q13" s="1051"/>
      <c r="R13" s="1052"/>
      <c r="S13" s="1052"/>
      <c r="T13" s="1052"/>
      <c r="U13" s="1052"/>
      <c r="V13" s="1052"/>
      <c r="W13" s="1052"/>
      <c r="X13" s="1052"/>
      <c r="Y13" s="1052"/>
      <c r="Z13" s="1052"/>
      <c r="AA13" s="1052"/>
      <c r="AB13" s="1052"/>
      <c r="AC13" s="1052"/>
      <c r="AD13" s="1052"/>
      <c r="AE13" s="1053"/>
      <c r="AF13" s="1048"/>
      <c r="AG13" s="1049"/>
      <c r="AH13" s="1049"/>
      <c r="AI13" s="1049"/>
      <c r="AJ13" s="1050"/>
      <c r="AK13" s="1093"/>
      <c r="AL13" s="1094"/>
      <c r="AM13" s="1094"/>
      <c r="AN13" s="1094"/>
      <c r="AO13" s="1094"/>
      <c r="AP13" s="1094"/>
      <c r="AQ13" s="1094"/>
      <c r="AR13" s="1094"/>
      <c r="AS13" s="1094"/>
      <c r="AT13" s="1094"/>
      <c r="AU13" s="1095"/>
      <c r="AV13" s="1095"/>
      <c r="AW13" s="1095"/>
      <c r="AX13" s="1095"/>
      <c r="AY13" s="1096"/>
      <c r="AZ13" s="214"/>
      <c r="BA13" s="214"/>
      <c r="BB13" s="214"/>
      <c r="BC13" s="214"/>
      <c r="BD13" s="214"/>
      <c r="BE13" s="215"/>
      <c r="BF13" s="215"/>
      <c r="BG13" s="215"/>
      <c r="BH13" s="215"/>
      <c r="BI13" s="215"/>
      <c r="BJ13" s="215"/>
      <c r="BK13" s="215"/>
      <c r="BL13" s="215"/>
      <c r="BM13" s="215"/>
      <c r="BN13" s="215"/>
      <c r="BO13" s="215"/>
      <c r="BP13" s="215"/>
      <c r="BQ13" s="220">
        <v>7</v>
      </c>
      <c r="BR13" s="221"/>
      <c r="BS13" s="1005"/>
      <c r="BT13" s="1006"/>
      <c r="BU13" s="1006"/>
      <c r="BV13" s="1006"/>
      <c r="BW13" s="1006"/>
      <c r="BX13" s="1006"/>
      <c r="BY13" s="1006"/>
      <c r="BZ13" s="1006"/>
      <c r="CA13" s="1006"/>
      <c r="CB13" s="1006"/>
      <c r="CC13" s="1006"/>
      <c r="CD13" s="1006"/>
      <c r="CE13" s="1006"/>
      <c r="CF13" s="1006"/>
      <c r="CG13" s="1027"/>
      <c r="CH13" s="1002"/>
      <c r="CI13" s="1003"/>
      <c r="CJ13" s="1003"/>
      <c r="CK13" s="1003"/>
      <c r="CL13" s="1004"/>
      <c r="CM13" s="1002"/>
      <c r="CN13" s="1003"/>
      <c r="CO13" s="1003"/>
      <c r="CP13" s="1003"/>
      <c r="CQ13" s="1004"/>
      <c r="CR13" s="1002"/>
      <c r="CS13" s="1003"/>
      <c r="CT13" s="1003"/>
      <c r="CU13" s="1003"/>
      <c r="CV13" s="1004"/>
      <c r="CW13" s="1002"/>
      <c r="CX13" s="1003"/>
      <c r="CY13" s="1003"/>
      <c r="CZ13" s="1003"/>
      <c r="DA13" s="1004"/>
      <c r="DB13" s="1002"/>
      <c r="DC13" s="1003"/>
      <c r="DD13" s="1003"/>
      <c r="DE13" s="1003"/>
      <c r="DF13" s="1004"/>
      <c r="DG13" s="1002"/>
      <c r="DH13" s="1003"/>
      <c r="DI13" s="1003"/>
      <c r="DJ13" s="1003"/>
      <c r="DK13" s="1004"/>
      <c r="DL13" s="1002"/>
      <c r="DM13" s="1003"/>
      <c r="DN13" s="1003"/>
      <c r="DO13" s="1003"/>
      <c r="DP13" s="1004"/>
      <c r="DQ13" s="1002"/>
      <c r="DR13" s="1003"/>
      <c r="DS13" s="1003"/>
      <c r="DT13" s="1003"/>
      <c r="DU13" s="1004"/>
      <c r="DV13" s="1005"/>
      <c r="DW13" s="1006"/>
      <c r="DX13" s="1006"/>
      <c r="DY13" s="1006"/>
      <c r="DZ13" s="1007"/>
      <c r="EA13" s="216"/>
    </row>
    <row r="14" spans="1:131" s="217" customFormat="1" ht="26.25" customHeight="1" x14ac:dyDescent="0.2">
      <c r="A14" s="220">
        <v>8</v>
      </c>
      <c r="B14" s="1043"/>
      <c r="C14" s="1044"/>
      <c r="D14" s="1044"/>
      <c r="E14" s="1044"/>
      <c r="F14" s="1044"/>
      <c r="G14" s="1044"/>
      <c r="H14" s="1044"/>
      <c r="I14" s="1044"/>
      <c r="J14" s="1044"/>
      <c r="K14" s="1044"/>
      <c r="L14" s="1044"/>
      <c r="M14" s="1044"/>
      <c r="N14" s="1044"/>
      <c r="O14" s="1044"/>
      <c r="P14" s="1045"/>
      <c r="Q14" s="1051"/>
      <c r="R14" s="1052"/>
      <c r="S14" s="1052"/>
      <c r="T14" s="1052"/>
      <c r="U14" s="1052"/>
      <c r="V14" s="1052"/>
      <c r="W14" s="1052"/>
      <c r="X14" s="1052"/>
      <c r="Y14" s="1052"/>
      <c r="Z14" s="1052"/>
      <c r="AA14" s="1052"/>
      <c r="AB14" s="1052"/>
      <c r="AC14" s="1052"/>
      <c r="AD14" s="1052"/>
      <c r="AE14" s="1053"/>
      <c r="AF14" s="1048"/>
      <c r="AG14" s="1049"/>
      <c r="AH14" s="1049"/>
      <c r="AI14" s="1049"/>
      <c r="AJ14" s="1050"/>
      <c r="AK14" s="1093"/>
      <c r="AL14" s="1094"/>
      <c r="AM14" s="1094"/>
      <c r="AN14" s="1094"/>
      <c r="AO14" s="1094"/>
      <c r="AP14" s="1094"/>
      <c r="AQ14" s="1094"/>
      <c r="AR14" s="1094"/>
      <c r="AS14" s="1094"/>
      <c r="AT14" s="1094"/>
      <c r="AU14" s="1095"/>
      <c r="AV14" s="1095"/>
      <c r="AW14" s="1095"/>
      <c r="AX14" s="1095"/>
      <c r="AY14" s="1096"/>
      <c r="AZ14" s="214"/>
      <c r="BA14" s="214"/>
      <c r="BB14" s="214"/>
      <c r="BC14" s="214"/>
      <c r="BD14" s="214"/>
      <c r="BE14" s="215"/>
      <c r="BF14" s="215"/>
      <c r="BG14" s="215"/>
      <c r="BH14" s="215"/>
      <c r="BI14" s="215"/>
      <c r="BJ14" s="215"/>
      <c r="BK14" s="215"/>
      <c r="BL14" s="215"/>
      <c r="BM14" s="215"/>
      <c r="BN14" s="215"/>
      <c r="BO14" s="215"/>
      <c r="BP14" s="215"/>
      <c r="BQ14" s="220">
        <v>8</v>
      </c>
      <c r="BR14" s="221"/>
      <c r="BS14" s="1005"/>
      <c r="BT14" s="1006"/>
      <c r="BU14" s="1006"/>
      <c r="BV14" s="1006"/>
      <c r="BW14" s="1006"/>
      <c r="BX14" s="1006"/>
      <c r="BY14" s="1006"/>
      <c r="BZ14" s="1006"/>
      <c r="CA14" s="1006"/>
      <c r="CB14" s="1006"/>
      <c r="CC14" s="1006"/>
      <c r="CD14" s="1006"/>
      <c r="CE14" s="1006"/>
      <c r="CF14" s="1006"/>
      <c r="CG14" s="1027"/>
      <c r="CH14" s="1002"/>
      <c r="CI14" s="1003"/>
      <c r="CJ14" s="1003"/>
      <c r="CK14" s="1003"/>
      <c r="CL14" s="1004"/>
      <c r="CM14" s="1002"/>
      <c r="CN14" s="1003"/>
      <c r="CO14" s="1003"/>
      <c r="CP14" s="1003"/>
      <c r="CQ14" s="1004"/>
      <c r="CR14" s="1002"/>
      <c r="CS14" s="1003"/>
      <c r="CT14" s="1003"/>
      <c r="CU14" s="1003"/>
      <c r="CV14" s="1004"/>
      <c r="CW14" s="1002"/>
      <c r="CX14" s="1003"/>
      <c r="CY14" s="1003"/>
      <c r="CZ14" s="1003"/>
      <c r="DA14" s="1004"/>
      <c r="DB14" s="1002"/>
      <c r="DC14" s="1003"/>
      <c r="DD14" s="1003"/>
      <c r="DE14" s="1003"/>
      <c r="DF14" s="1004"/>
      <c r="DG14" s="1002"/>
      <c r="DH14" s="1003"/>
      <c r="DI14" s="1003"/>
      <c r="DJ14" s="1003"/>
      <c r="DK14" s="1004"/>
      <c r="DL14" s="1002"/>
      <c r="DM14" s="1003"/>
      <c r="DN14" s="1003"/>
      <c r="DO14" s="1003"/>
      <c r="DP14" s="1004"/>
      <c r="DQ14" s="1002"/>
      <c r="DR14" s="1003"/>
      <c r="DS14" s="1003"/>
      <c r="DT14" s="1003"/>
      <c r="DU14" s="1004"/>
      <c r="DV14" s="1005"/>
      <c r="DW14" s="1006"/>
      <c r="DX14" s="1006"/>
      <c r="DY14" s="1006"/>
      <c r="DZ14" s="1007"/>
      <c r="EA14" s="216"/>
    </row>
    <row r="15" spans="1:131" s="217" customFormat="1" ht="26.25" customHeight="1" x14ac:dyDescent="0.2">
      <c r="A15" s="220">
        <v>9</v>
      </c>
      <c r="B15" s="1043"/>
      <c r="C15" s="1044"/>
      <c r="D15" s="1044"/>
      <c r="E15" s="1044"/>
      <c r="F15" s="1044"/>
      <c r="G15" s="1044"/>
      <c r="H15" s="1044"/>
      <c r="I15" s="1044"/>
      <c r="J15" s="1044"/>
      <c r="K15" s="1044"/>
      <c r="L15" s="1044"/>
      <c r="M15" s="1044"/>
      <c r="N15" s="1044"/>
      <c r="O15" s="1044"/>
      <c r="P15" s="1045"/>
      <c r="Q15" s="1051"/>
      <c r="R15" s="1052"/>
      <c r="S15" s="1052"/>
      <c r="T15" s="1052"/>
      <c r="U15" s="1052"/>
      <c r="V15" s="1052"/>
      <c r="W15" s="1052"/>
      <c r="X15" s="1052"/>
      <c r="Y15" s="1052"/>
      <c r="Z15" s="1052"/>
      <c r="AA15" s="1052"/>
      <c r="AB15" s="1052"/>
      <c r="AC15" s="1052"/>
      <c r="AD15" s="1052"/>
      <c r="AE15" s="1053"/>
      <c r="AF15" s="1048"/>
      <c r="AG15" s="1049"/>
      <c r="AH15" s="1049"/>
      <c r="AI15" s="1049"/>
      <c r="AJ15" s="1050"/>
      <c r="AK15" s="1093"/>
      <c r="AL15" s="1094"/>
      <c r="AM15" s="1094"/>
      <c r="AN15" s="1094"/>
      <c r="AO15" s="1094"/>
      <c r="AP15" s="1094"/>
      <c r="AQ15" s="1094"/>
      <c r="AR15" s="1094"/>
      <c r="AS15" s="1094"/>
      <c r="AT15" s="1094"/>
      <c r="AU15" s="1095"/>
      <c r="AV15" s="1095"/>
      <c r="AW15" s="1095"/>
      <c r="AX15" s="1095"/>
      <c r="AY15" s="1096"/>
      <c r="AZ15" s="214"/>
      <c r="BA15" s="214"/>
      <c r="BB15" s="214"/>
      <c r="BC15" s="214"/>
      <c r="BD15" s="214"/>
      <c r="BE15" s="215"/>
      <c r="BF15" s="215"/>
      <c r="BG15" s="215"/>
      <c r="BH15" s="215"/>
      <c r="BI15" s="215"/>
      <c r="BJ15" s="215"/>
      <c r="BK15" s="215"/>
      <c r="BL15" s="215"/>
      <c r="BM15" s="215"/>
      <c r="BN15" s="215"/>
      <c r="BO15" s="215"/>
      <c r="BP15" s="215"/>
      <c r="BQ15" s="220">
        <v>9</v>
      </c>
      <c r="BR15" s="221"/>
      <c r="BS15" s="1005"/>
      <c r="BT15" s="1006"/>
      <c r="BU15" s="1006"/>
      <c r="BV15" s="1006"/>
      <c r="BW15" s="1006"/>
      <c r="BX15" s="1006"/>
      <c r="BY15" s="1006"/>
      <c r="BZ15" s="1006"/>
      <c r="CA15" s="1006"/>
      <c r="CB15" s="1006"/>
      <c r="CC15" s="1006"/>
      <c r="CD15" s="1006"/>
      <c r="CE15" s="1006"/>
      <c r="CF15" s="1006"/>
      <c r="CG15" s="1027"/>
      <c r="CH15" s="1002"/>
      <c r="CI15" s="1003"/>
      <c r="CJ15" s="1003"/>
      <c r="CK15" s="1003"/>
      <c r="CL15" s="1004"/>
      <c r="CM15" s="1002"/>
      <c r="CN15" s="1003"/>
      <c r="CO15" s="1003"/>
      <c r="CP15" s="1003"/>
      <c r="CQ15" s="1004"/>
      <c r="CR15" s="1002"/>
      <c r="CS15" s="1003"/>
      <c r="CT15" s="1003"/>
      <c r="CU15" s="1003"/>
      <c r="CV15" s="1004"/>
      <c r="CW15" s="1002"/>
      <c r="CX15" s="1003"/>
      <c r="CY15" s="1003"/>
      <c r="CZ15" s="1003"/>
      <c r="DA15" s="1004"/>
      <c r="DB15" s="1002"/>
      <c r="DC15" s="1003"/>
      <c r="DD15" s="1003"/>
      <c r="DE15" s="1003"/>
      <c r="DF15" s="1004"/>
      <c r="DG15" s="1002"/>
      <c r="DH15" s="1003"/>
      <c r="DI15" s="1003"/>
      <c r="DJ15" s="1003"/>
      <c r="DK15" s="1004"/>
      <c r="DL15" s="1002"/>
      <c r="DM15" s="1003"/>
      <c r="DN15" s="1003"/>
      <c r="DO15" s="1003"/>
      <c r="DP15" s="1004"/>
      <c r="DQ15" s="1002"/>
      <c r="DR15" s="1003"/>
      <c r="DS15" s="1003"/>
      <c r="DT15" s="1003"/>
      <c r="DU15" s="1004"/>
      <c r="DV15" s="1005"/>
      <c r="DW15" s="1006"/>
      <c r="DX15" s="1006"/>
      <c r="DY15" s="1006"/>
      <c r="DZ15" s="1007"/>
      <c r="EA15" s="216"/>
    </row>
    <row r="16" spans="1:131" s="217" customFormat="1" ht="26.25" customHeight="1" x14ac:dyDescent="0.2">
      <c r="A16" s="220">
        <v>10</v>
      </c>
      <c r="B16" s="1043"/>
      <c r="C16" s="1044"/>
      <c r="D16" s="1044"/>
      <c r="E16" s="1044"/>
      <c r="F16" s="1044"/>
      <c r="G16" s="1044"/>
      <c r="H16" s="1044"/>
      <c r="I16" s="1044"/>
      <c r="J16" s="1044"/>
      <c r="K16" s="1044"/>
      <c r="L16" s="1044"/>
      <c r="M16" s="1044"/>
      <c r="N16" s="1044"/>
      <c r="O16" s="1044"/>
      <c r="P16" s="1045"/>
      <c r="Q16" s="1051"/>
      <c r="R16" s="1052"/>
      <c r="S16" s="1052"/>
      <c r="T16" s="1052"/>
      <c r="U16" s="1052"/>
      <c r="V16" s="1052"/>
      <c r="W16" s="1052"/>
      <c r="X16" s="1052"/>
      <c r="Y16" s="1052"/>
      <c r="Z16" s="1052"/>
      <c r="AA16" s="1052"/>
      <c r="AB16" s="1052"/>
      <c r="AC16" s="1052"/>
      <c r="AD16" s="1052"/>
      <c r="AE16" s="1053"/>
      <c r="AF16" s="1048"/>
      <c r="AG16" s="1049"/>
      <c r="AH16" s="1049"/>
      <c r="AI16" s="1049"/>
      <c r="AJ16" s="1050"/>
      <c r="AK16" s="1093"/>
      <c r="AL16" s="1094"/>
      <c r="AM16" s="1094"/>
      <c r="AN16" s="1094"/>
      <c r="AO16" s="1094"/>
      <c r="AP16" s="1094"/>
      <c r="AQ16" s="1094"/>
      <c r="AR16" s="1094"/>
      <c r="AS16" s="1094"/>
      <c r="AT16" s="1094"/>
      <c r="AU16" s="1095"/>
      <c r="AV16" s="1095"/>
      <c r="AW16" s="1095"/>
      <c r="AX16" s="1095"/>
      <c r="AY16" s="1096"/>
      <c r="AZ16" s="214"/>
      <c r="BA16" s="214"/>
      <c r="BB16" s="214"/>
      <c r="BC16" s="214"/>
      <c r="BD16" s="214"/>
      <c r="BE16" s="215"/>
      <c r="BF16" s="215"/>
      <c r="BG16" s="215"/>
      <c r="BH16" s="215"/>
      <c r="BI16" s="215"/>
      <c r="BJ16" s="215"/>
      <c r="BK16" s="215"/>
      <c r="BL16" s="215"/>
      <c r="BM16" s="215"/>
      <c r="BN16" s="215"/>
      <c r="BO16" s="215"/>
      <c r="BP16" s="215"/>
      <c r="BQ16" s="220">
        <v>10</v>
      </c>
      <c r="BR16" s="221"/>
      <c r="BS16" s="1005"/>
      <c r="BT16" s="1006"/>
      <c r="BU16" s="1006"/>
      <c r="BV16" s="1006"/>
      <c r="BW16" s="1006"/>
      <c r="BX16" s="1006"/>
      <c r="BY16" s="1006"/>
      <c r="BZ16" s="1006"/>
      <c r="CA16" s="1006"/>
      <c r="CB16" s="1006"/>
      <c r="CC16" s="1006"/>
      <c r="CD16" s="1006"/>
      <c r="CE16" s="1006"/>
      <c r="CF16" s="1006"/>
      <c r="CG16" s="1027"/>
      <c r="CH16" s="1002"/>
      <c r="CI16" s="1003"/>
      <c r="CJ16" s="1003"/>
      <c r="CK16" s="1003"/>
      <c r="CL16" s="1004"/>
      <c r="CM16" s="1002"/>
      <c r="CN16" s="1003"/>
      <c r="CO16" s="1003"/>
      <c r="CP16" s="1003"/>
      <c r="CQ16" s="1004"/>
      <c r="CR16" s="1002"/>
      <c r="CS16" s="1003"/>
      <c r="CT16" s="1003"/>
      <c r="CU16" s="1003"/>
      <c r="CV16" s="1004"/>
      <c r="CW16" s="1002"/>
      <c r="CX16" s="1003"/>
      <c r="CY16" s="1003"/>
      <c r="CZ16" s="1003"/>
      <c r="DA16" s="1004"/>
      <c r="DB16" s="1002"/>
      <c r="DC16" s="1003"/>
      <c r="DD16" s="1003"/>
      <c r="DE16" s="1003"/>
      <c r="DF16" s="1004"/>
      <c r="DG16" s="1002"/>
      <c r="DH16" s="1003"/>
      <c r="DI16" s="1003"/>
      <c r="DJ16" s="1003"/>
      <c r="DK16" s="1004"/>
      <c r="DL16" s="1002"/>
      <c r="DM16" s="1003"/>
      <c r="DN16" s="1003"/>
      <c r="DO16" s="1003"/>
      <c r="DP16" s="1004"/>
      <c r="DQ16" s="1002"/>
      <c r="DR16" s="1003"/>
      <c r="DS16" s="1003"/>
      <c r="DT16" s="1003"/>
      <c r="DU16" s="1004"/>
      <c r="DV16" s="1005"/>
      <c r="DW16" s="1006"/>
      <c r="DX16" s="1006"/>
      <c r="DY16" s="1006"/>
      <c r="DZ16" s="1007"/>
      <c r="EA16" s="216"/>
    </row>
    <row r="17" spans="1:131" s="217" customFormat="1" ht="26.25" customHeight="1" x14ac:dyDescent="0.2">
      <c r="A17" s="220">
        <v>11</v>
      </c>
      <c r="B17" s="1043"/>
      <c r="C17" s="1044"/>
      <c r="D17" s="1044"/>
      <c r="E17" s="1044"/>
      <c r="F17" s="1044"/>
      <c r="G17" s="1044"/>
      <c r="H17" s="1044"/>
      <c r="I17" s="1044"/>
      <c r="J17" s="1044"/>
      <c r="K17" s="1044"/>
      <c r="L17" s="1044"/>
      <c r="M17" s="1044"/>
      <c r="N17" s="1044"/>
      <c r="O17" s="1044"/>
      <c r="P17" s="1045"/>
      <c r="Q17" s="1051"/>
      <c r="R17" s="1052"/>
      <c r="S17" s="1052"/>
      <c r="T17" s="1052"/>
      <c r="U17" s="1052"/>
      <c r="V17" s="1052"/>
      <c r="W17" s="1052"/>
      <c r="X17" s="1052"/>
      <c r="Y17" s="1052"/>
      <c r="Z17" s="1052"/>
      <c r="AA17" s="1052"/>
      <c r="AB17" s="1052"/>
      <c r="AC17" s="1052"/>
      <c r="AD17" s="1052"/>
      <c r="AE17" s="1053"/>
      <c r="AF17" s="1048"/>
      <c r="AG17" s="1049"/>
      <c r="AH17" s="1049"/>
      <c r="AI17" s="1049"/>
      <c r="AJ17" s="1050"/>
      <c r="AK17" s="1093"/>
      <c r="AL17" s="1094"/>
      <c r="AM17" s="1094"/>
      <c r="AN17" s="1094"/>
      <c r="AO17" s="1094"/>
      <c r="AP17" s="1094"/>
      <c r="AQ17" s="1094"/>
      <c r="AR17" s="1094"/>
      <c r="AS17" s="1094"/>
      <c r="AT17" s="1094"/>
      <c r="AU17" s="1095"/>
      <c r="AV17" s="1095"/>
      <c r="AW17" s="1095"/>
      <c r="AX17" s="1095"/>
      <c r="AY17" s="1096"/>
      <c r="AZ17" s="214"/>
      <c r="BA17" s="214"/>
      <c r="BB17" s="214"/>
      <c r="BC17" s="214"/>
      <c r="BD17" s="214"/>
      <c r="BE17" s="215"/>
      <c r="BF17" s="215"/>
      <c r="BG17" s="215"/>
      <c r="BH17" s="215"/>
      <c r="BI17" s="215"/>
      <c r="BJ17" s="215"/>
      <c r="BK17" s="215"/>
      <c r="BL17" s="215"/>
      <c r="BM17" s="215"/>
      <c r="BN17" s="215"/>
      <c r="BO17" s="215"/>
      <c r="BP17" s="215"/>
      <c r="BQ17" s="220">
        <v>11</v>
      </c>
      <c r="BR17" s="221"/>
      <c r="BS17" s="1005"/>
      <c r="BT17" s="1006"/>
      <c r="BU17" s="1006"/>
      <c r="BV17" s="1006"/>
      <c r="BW17" s="1006"/>
      <c r="BX17" s="1006"/>
      <c r="BY17" s="1006"/>
      <c r="BZ17" s="1006"/>
      <c r="CA17" s="1006"/>
      <c r="CB17" s="1006"/>
      <c r="CC17" s="1006"/>
      <c r="CD17" s="1006"/>
      <c r="CE17" s="1006"/>
      <c r="CF17" s="1006"/>
      <c r="CG17" s="1027"/>
      <c r="CH17" s="1002"/>
      <c r="CI17" s="1003"/>
      <c r="CJ17" s="1003"/>
      <c r="CK17" s="1003"/>
      <c r="CL17" s="1004"/>
      <c r="CM17" s="1002"/>
      <c r="CN17" s="1003"/>
      <c r="CO17" s="1003"/>
      <c r="CP17" s="1003"/>
      <c r="CQ17" s="1004"/>
      <c r="CR17" s="1002"/>
      <c r="CS17" s="1003"/>
      <c r="CT17" s="1003"/>
      <c r="CU17" s="1003"/>
      <c r="CV17" s="1004"/>
      <c r="CW17" s="1002"/>
      <c r="CX17" s="1003"/>
      <c r="CY17" s="1003"/>
      <c r="CZ17" s="1003"/>
      <c r="DA17" s="1004"/>
      <c r="DB17" s="1002"/>
      <c r="DC17" s="1003"/>
      <c r="DD17" s="1003"/>
      <c r="DE17" s="1003"/>
      <c r="DF17" s="1004"/>
      <c r="DG17" s="1002"/>
      <c r="DH17" s="1003"/>
      <c r="DI17" s="1003"/>
      <c r="DJ17" s="1003"/>
      <c r="DK17" s="1004"/>
      <c r="DL17" s="1002"/>
      <c r="DM17" s="1003"/>
      <c r="DN17" s="1003"/>
      <c r="DO17" s="1003"/>
      <c r="DP17" s="1004"/>
      <c r="DQ17" s="1002"/>
      <c r="DR17" s="1003"/>
      <c r="DS17" s="1003"/>
      <c r="DT17" s="1003"/>
      <c r="DU17" s="1004"/>
      <c r="DV17" s="1005"/>
      <c r="DW17" s="1006"/>
      <c r="DX17" s="1006"/>
      <c r="DY17" s="1006"/>
      <c r="DZ17" s="1007"/>
      <c r="EA17" s="216"/>
    </row>
    <row r="18" spans="1:131" s="217" customFormat="1" ht="26.25" customHeight="1" x14ac:dyDescent="0.2">
      <c r="A18" s="220">
        <v>12</v>
      </c>
      <c r="B18" s="1043"/>
      <c r="C18" s="1044"/>
      <c r="D18" s="1044"/>
      <c r="E18" s="1044"/>
      <c r="F18" s="1044"/>
      <c r="G18" s="1044"/>
      <c r="H18" s="1044"/>
      <c r="I18" s="1044"/>
      <c r="J18" s="1044"/>
      <c r="K18" s="1044"/>
      <c r="L18" s="1044"/>
      <c r="M18" s="1044"/>
      <c r="N18" s="1044"/>
      <c r="O18" s="1044"/>
      <c r="P18" s="1045"/>
      <c r="Q18" s="1051"/>
      <c r="R18" s="1052"/>
      <c r="S18" s="1052"/>
      <c r="T18" s="1052"/>
      <c r="U18" s="1052"/>
      <c r="V18" s="1052"/>
      <c r="W18" s="1052"/>
      <c r="X18" s="1052"/>
      <c r="Y18" s="1052"/>
      <c r="Z18" s="1052"/>
      <c r="AA18" s="1052"/>
      <c r="AB18" s="1052"/>
      <c r="AC18" s="1052"/>
      <c r="AD18" s="1052"/>
      <c r="AE18" s="1053"/>
      <c r="AF18" s="1048"/>
      <c r="AG18" s="1049"/>
      <c r="AH18" s="1049"/>
      <c r="AI18" s="1049"/>
      <c r="AJ18" s="1050"/>
      <c r="AK18" s="1093"/>
      <c r="AL18" s="1094"/>
      <c r="AM18" s="1094"/>
      <c r="AN18" s="1094"/>
      <c r="AO18" s="1094"/>
      <c r="AP18" s="1094"/>
      <c r="AQ18" s="1094"/>
      <c r="AR18" s="1094"/>
      <c r="AS18" s="1094"/>
      <c r="AT18" s="1094"/>
      <c r="AU18" s="1095"/>
      <c r="AV18" s="1095"/>
      <c r="AW18" s="1095"/>
      <c r="AX18" s="1095"/>
      <c r="AY18" s="1096"/>
      <c r="AZ18" s="214"/>
      <c r="BA18" s="214"/>
      <c r="BB18" s="214"/>
      <c r="BC18" s="214"/>
      <c r="BD18" s="214"/>
      <c r="BE18" s="215"/>
      <c r="BF18" s="215"/>
      <c r="BG18" s="215"/>
      <c r="BH18" s="215"/>
      <c r="BI18" s="215"/>
      <c r="BJ18" s="215"/>
      <c r="BK18" s="215"/>
      <c r="BL18" s="215"/>
      <c r="BM18" s="215"/>
      <c r="BN18" s="215"/>
      <c r="BO18" s="215"/>
      <c r="BP18" s="215"/>
      <c r="BQ18" s="220">
        <v>12</v>
      </c>
      <c r="BR18" s="221"/>
      <c r="BS18" s="1005"/>
      <c r="BT18" s="1006"/>
      <c r="BU18" s="1006"/>
      <c r="BV18" s="1006"/>
      <c r="BW18" s="1006"/>
      <c r="BX18" s="1006"/>
      <c r="BY18" s="1006"/>
      <c r="BZ18" s="1006"/>
      <c r="CA18" s="1006"/>
      <c r="CB18" s="1006"/>
      <c r="CC18" s="1006"/>
      <c r="CD18" s="1006"/>
      <c r="CE18" s="1006"/>
      <c r="CF18" s="1006"/>
      <c r="CG18" s="1027"/>
      <c r="CH18" s="1002"/>
      <c r="CI18" s="1003"/>
      <c r="CJ18" s="1003"/>
      <c r="CK18" s="1003"/>
      <c r="CL18" s="1004"/>
      <c r="CM18" s="1002"/>
      <c r="CN18" s="1003"/>
      <c r="CO18" s="1003"/>
      <c r="CP18" s="1003"/>
      <c r="CQ18" s="1004"/>
      <c r="CR18" s="1002"/>
      <c r="CS18" s="1003"/>
      <c r="CT18" s="1003"/>
      <c r="CU18" s="1003"/>
      <c r="CV18" s="1004"/>
      <c r="CW18" s="1002"/>
      <c r="CX18" s="1003"/>
      <c r="CY18" s="1003"/>
      <c r="CZ18" s="1003"/>
      <c r="DA18" s="1004"/>
      <c r="DB18" s="1002"/>
      <c r="DC18" s="1003"/>
      <c r="DD18" s="1003"/>
      <c r="DE18" s="1003"/>
      <c r="DF18" s="1004"/>
      <c r="DG18" s="1002"/>
      <c r="DH18" s="1003"/>
      <c r="DI18" s="1003"/>
      <c r="DJ18" s="1003"/>
      <c r="DK18" s="1004"/>
      <c r="DL18" s="1002"/>
      <c r="DM18" s="1003"/>
      <c r="DN18" s="1003"/>
      <c r="DO18" s="1003"/>
      <c r="DP18" s="1004"/>
      <c r="DQ18" s="1002"/>
      <c r="DR18" s="1003"/>
      <c r="DS18" s="1003"/>
      <c r="DT18" s="1003"/>
      <c r="DU18" s="1004"/>
      <c r="DV18" s="1005"/>
      <c r="DW18" s="1006"/>
      <c r="DX18" s="1006"/>
      <c r="DY18" s="1006"/>
      <c r="DZ18" s="1007"/>
      <c r="EA18" s="216"/>
    </row>
    <row r="19" spans="1:131" s="217" customFormat="1" ht="26.25" customHeight="1" x14ac:dyDescent="0.2">
      <c r="A19" s="220">
        <v>13</v>
      </c>
      <c r="B19" s="1043"/>
      <c r="C19" s="1044"/>
      <c r="D19" s="1044"/>
      <c r="E19" s="1044"/>
      <c r="F19" s="1044"/>
      <c r="G19" s="1044"/>
      <c r="H19" s="1044"/>
      <c r="I19" s="1044"/>
      <c r="J19" s="1044"/>
      <c r="K19" s="1044"/>
      <c r="L19" s="1044"/>
      <c r="M19" s="1044"/>
      <c r="N19" s="1044"/>
      <c r="O19" s="1044"/>
      <c r="P19" s="1045"/>
      <c r="Q19" s="1051"/>
      <c r="R19" s="1052"/>
      <c r="S19" s="1052"/>
      <c r="T19" s="1052"/>
      <c r="U19" s="1052"/>
      <c r="V19" s="1052"/>
      <c r="W19" s="1052"/>
      <c r="X19" s="1052"/>
      <c r="Y19" s="1052"/>
      <c r="Z19" s="1052"/>
      <c r="AA19" s="1052"/>
      <c r="AB19" s="1052"/>
      <c r="AC19" s="1052"/>
      <c r="AD19" s="1052"/>
      <c r="AE19" s="1053"/>
      <c r="AF19" s="1048"/>
      <c r="AG19" s="1049"/>
      <c r="AH19" s="1049"/>
      <c r="AI19" s="1049"/>
      <c r="AJ19" s="1050"/>
      <c r="AK19" s="1093"/>
      <c r="AL19" s="1094"/>
      <c r="AM19" s="1094"/>
      <c r="AN19" s="1094"/>
      <c r="AO19" s="1094"/>
      <c r="AP19" s="1094"/>
      <c r="AQ19" s="1094"/>
      <c r="AR19" s="1094"/>
      <c r="AS19" s="1094"/>
      <c r="AT19" s="1094"/>
      <c r="AU19" s="1095"/>
      <c r="AV19" s="1095"/>
      <c r="AW19" s="1095"/>
      <c r="AX19" s="1095"/>
      <c r="AY19" s="1096"/>
      <c r="AZ19" s="214"/>
      <c r="BA19" s="214"/>
      <c r="BB19" s="214"/>
      <c r="BC19" s="214"/>
      <c r="BD19" s="214"/>
      <c r="BE19" s="215"/>
      <c r="BF19" s="215"/>
      <c r="BG19" s="215"/>
      <c r="BH19" s="215"/>
      <c r="BI19" s="215"/>
      <c r="BJ19" s="215"/>
      <c r="BK19" s="215"/>
      <c r="BL19" s="215"/>
      <c r="BM19" s="215"/>
      <c r="BN19" s="215"/>
      <c r="BO19" s="215"/>
      <c r="BP19" s="215"/>
      <c r="BQ19" s="220">
        <v>13</v>
      </c>
      <c r="BR19" s="221"/>
      <c r="BS19" s="1005"/>
      <c r="BT19" s="1006"/>
      <c r="BU19" s="1006"/>
      <c r="BV19" s="1006"/>
      <c r="BW19" s="1006"/>
      <c r="BX19" s="1006"/>
      <c r="BY19" s="1006"/>
      <c r="BZ19" s="1006"/>
      <c r="CA19" s="1006"/>
      <c r="CB19" s="1006"/>
      <c r="CC19" s="1006"/>
      <c r="CD19" s="1006"/>
      <c r="CE19" s="1006"/>
      <c r="CF19" s="1006"/>
      <c r="CG19" s="1027"/>
      <c r="CH19" s="1002"/>
      <c r="CI19" s="1003"/>
      <c r="CJ19" s="1003"/>
      <c r="CK19" s="1003"/>
      <c r="CL19" s="1004"/>
      <c r="CM19" s="1002"/>
      <c r="CN19" s="1003"/>
      <c r="CO19" s="1003"/>
      <c r="CP19" s="1003"/>
      <c r="CQ19" s="1004"/>
      <c r="CR19" s="1002"/>
      <c r="CS19" s="1003"/>
      <c r="CT19" s="1003"/>
      <c r="CU19" s="1003"/>
      <c r="CV19" s="1004"/>
      <c r="CW19" s="1002"/>
      <c r="CX19" s="1003"/>
      <c r="CY19" s="1003"/>
      <c r="CZ19" s="1003"/>
      <c r="DA19" s="1004"/>
      <c r="DB19" s="1002"/>
      <c r="DC19" s="1003"/>
      <c r="DD19" s="1003"/>
      <c r="DE19" s="1003"/>
      <c r="DF19" s="1004"/>
      <c r="DG19" s="1002"/>
      <c r="DH19" s="1003"/>
      <c r="DI19" s="1003"/>
      <c r="DJ19" s="1003"/>
      <c r="DK19" s="1004"/>
      <c r="DL19" s="1002"/>
      <c r="DM19" s="1003"/>
      <c r="DN19" s="1003"/>
      <c r="DO19" s="1003"/>
      <c r="DP19" s="1004"/>
      <c r="DQ19" s="1002"/>
      <c r="DR19" s="1003"/>
      <c r="DS19" s="1003"/>
      <c r="DT19" s="1003"/>
      <c r="DU19" s="1004"/>
      <c r="DV19" s="1005"/>
      <c r="DW19" s="1006"/>
      <c r="DX19" s="1006"/>
      <c r="DY19" s="1006"/>
      <c r="DZ19" s="1007"/>
      <c r="EA19" s="216"/>
    </row>
    <row r="20" spans="1:131" s="217" customFormat="1" ht="26.25" customHeight="1" x14ac:dyDescent="0.2">
      <c r="A20" s="220">
        <v>14</v>
      </c>
      <c r="B20" s="1043"/>
      <c r="C20" s="1044"/>
      <c r="D20" s="1044"/>
      <c r="E20" s="1044"/>
      <c r="F20" s="1044"/>
      <c r="G20" s="1044"/>
      <c r="H20" s="1044"/>
      <c r="I20" s="1044"/>
      <c r="J20" s="1044"/>
      <c r="K20" s="1044"/>
      <c r="L20" s="1044"/>
      <c r="M20" s="1044"/>
      <c r="N20" s="1044"/>
      <c r="O20" s="1044"/>
      <c r="P20" s="1045"/>
      <c r="Q20" s="1051"/>
      <c r="R20" s="1052"/>
      <c r="S20" s="1052"/>
      <c r="T20" s="1052"/>
      <c r="U20" s="1052"/>
      <c r="V20" s="1052"/>
      <c r="W20" s="1052"/>
      <c r="X20" s="1052"/>
      <c r="Y20" s="1052"/>
      <c r="Z20" s="1052"/>
      <c r="AA20" s="1052"/>
      <c r="AB20" s="1052"/>
      <c r="AC20" s="1052"/>
      <c r="AD20" s="1052"/>
      <c r="AE20" s="1053"/>
      <c r="AF20" s="1048"/>
      <c r="AG20" s="1049"/>
      <c r="AH20" s="1049"/>
      <c r="AI20" s="1049"/>
      <c r="AJ20" s="1050"/>
      <c r="AK20" s="1093"/>
      <c r="AL20" s="1094"/>
      <c r="AM20" s="1094"/>
      <c r="AN20" s="1094"/>
      <c r="AO20" s="1094"/>
      <c r="AP20" s="1094"/>
      <c r="AQ20" s="1094"/>
      <c r="AR20" s="1094"/>
      <c r="AS20" s="1094"/>
      <c r="AT20" s="1094"/>
      <c r="AU20" s="1095"/>
      <c r="AV20" s="1095"/>
      <c r="AW20" s="1095"/>
      <c r="AX20" s="1095"/>
      <c r="AY20" s="1096"/>
      <c r="AZ20" s="214"/>
      <c r="BA20" s="214"/>
      <c r="BB20" s="214"/>
      <c r="BC20" s="214"/>
      <c r="BD20" s="214"/>
      <c r="BE20" s="215"/>
      <c r="BF20" s="215"/>
      <c r="BG20" s="215"/>
      <c r="BH20" s="215"/>
      <c r="BI20" s="215"/>
      <c r="BJ20" s="215"/>
      <c r="BK20" s="215"/>
      <c r="BL20" s="215"/>
      <c r="BM20" s="215"/>
      <c r="BN20" s="215"/>
      <c r="BO20" s="215"/>
      <c r="BP20" s="215"/>
      <c r="BQ20" s="220">
        <v>14</v>
      </c>
      <c r="BR20" s="221"/>
      <c r="BS20" s="1005"/>
      <c r="BT20" s="1006"/>
      <c r="BU20" s="1006"/>
      <c r="BV20" s="1006"/>
      <c r="BW20" s="1006"/>
      <c r="BX20" s="1006"/>
      <c r="BY20" s="1006"/>
      <c r="BZ20" s="1006"/>
      <c r="CA20" s="1006"/>
      <c r="CB20" s="1006"/>
      <c r="CC20" s="1006"/>
      <c r="CD20" s="1006"/>
      <c r="CE20" s="1006"/>
      <c r="CF20" s="1006"/>
      <c r="CG20" s="1027"/>
      <c r="CH20" s="1002"/>
      <c r="CI20" s="1003"/>
      <c r="CJ20" s="1003"/>
      <c r="CK20" s="1003"/>
      <c r="CL20" s="1004"/>
      <c r="CM20" s="1002"/>
      <c r="CN20" s="1003"/>
      <c r="CO20" s="1003"/>
      <c r="CP20" s="1003"/>
      <c r="CQ20" s="1004"/>
      <c r="CR20" s="1002"/>
      <c r="CS20" s="1003"/>
      <c r="CT20" s="1003"/>
      <c r="CU20" s="1003"/>
      <c r="CV20" s="1004"/>
      <c r="CW20" s="1002"/>
      <c r="CX20" s="1003"/>
      <c r="CY20" s="1003"/>
      <c r="CZ20" s="1003"/>
      <c r="DA20" s="1004"/>
      <c r="DB20" s="1002"/>
      <c r="DC20" s="1003"/>
      <c r="DD20" s="1003"/>
      <c r="DE20" s="1003"/>
      <c r="DF20" s="1004"/>
      <c r="DG20" s="1002"/>
      <c r="DH20" s="1003"/>
      <c r="DI20" s="1003"/>
      <c r="DJ20" s="1003"/>
      <c r="DK20" s="1004"/>
      <c r="DL20" s="1002"/>
      <c r="DM20" s="1003"/>
      <c r="DN20" s="1003"/>
      <c r="DO20" s="1003"/>
      <c r="DP20" s="1004"/>
      <c r="DQ20" s="1002"/>
      <c r="DR20" s="1003"/>
      <c r="DS20" s="1003"/>
      <c r="DT20" s="1003"/>
      <c r="DU20" s="1004"/>
      <c r="DV20" s="1005"/>
      <c r="DW20" s="1006"/>
      <c r="DX20" s="1006"/>
      <c r="DY20" s="1006"/>
      <c r="DZ20" s="1007"/>
      <c r="EA20" s="216"/>
    </row>
    <row r="21" spans="1:131" s="217" customFormat="1" ht="26.25" customHeight="1" thickBot="1" x14ac:dyDescent="0.25">
      <c r="A21" s="220">
        <v>15</v>
      </c>
      <c r="B21" s="1043"/>
      <c r="C21" s="1044"/>
      <c r="D21" s="1044"/>
      <c r="E21" s="1044"/>
      <c r="F21" s="1044"/>
      <c r="G21" s="1044"/>
      <c r="H21" s="1044"/>
      <c r="I21" s="1044"/>
      <c r="J21" s="1044"/>
      <c r="K21" s="1044"/>
      <c r="L21" s="1044"/>
      <c r="M21" s="1044"/>
      <c r="N21" s="1044"/>
      <c r="O21" s="1044"/>
      <c r="P21" s="1045"/>
      <c r="Q21" s="1051"/>
      <c r="R21" s="1052"/>
      <c r="S21" s="1052"/>
      <c r="T21" s="1052"/>
      <c r="U21" s="1052"/>
      <c r="V21" s="1052"/>
      <c r="W21" s="1052"/>
      <c r="X21" s="1052"/>
      <c r="Y21" s="1052"/>
      <c r="Z21" s="1052"/>
      <c r="AA21" s="1052"/>
      <c r="AB21" s="1052"/>
      <c r="AC21" s="1052"/>
      <c r="AD21" s="1052"/>
      <c r="AE21" s="1053"/>
      <c r="AF21" s="1048"/>
      <c r="AG21" s="1049"/>
      <c r="AH21" s="1049"/>
      <c r="AI21" s="1049"/>
      <c r="AJ21" s="1050"/>
      <c r="AK21" s="1093"/>
      <c r="AL21" s="1094"/>
      <c r="AM21" s="1094"/>
      <c r="AN21" s="1094"/>
      <c r="AO21" s="1094"/>
      <c r="AP21" s="1094"/>
      <c r="AQ21" s="1094"/>
      <c r="AR21" s="1094"/>
      <c r="AS21" s="1094"/>
      <c r="AT21" s="1094"/>
      <c r="AU21" s="1095"/>
      <c r="AV21" s="1095"/>
      <c r="AW21" s="1095"/>
      <c r="AX21" s="1095"/>
      <c r="AY21" s="1096"/>
      <c r="AZ21" s="214"/>
      <c r="BA21" s="214"/>
      <c r="BB21" s="214"/>
      <c r="BC21" s="214"/>
      <c r="BD21" s="214"/>
      <c r="BE21" s="215"/>
      <c r="BF21" s="215"/>
      <c r="BG21" s="215"/>
      <c r="BH21" s="215"/>
      <c r="BI21" s="215"/>
      <c r="BJ21" s="215"/>
      <c r="BK21" s="215"/>
      <c r="BL21" s="215"/>
      <c r="BM21" s="215"/>
      <c r="BN21" s="215"/>
      <c r="BO21" s="215"/>
      <c r="BP21" s="215"/>
      <c r="BQ21" s="220">
        <v>15</v>
      </c>
      <c r="BR21" s="221"/>
      <c r="BS21" s="1005"/>
      <c r="BT21" s="1006"/>
      <c r="BU21" s="1006"/>
      <c r="BV21" s="1006"/>
      <c r="BW21" s="1006"/>
      <c r="BX21" s="1006"/>
      <c r="BY21" s="1006"/>
      <c r="BZ21" s="1006"/>
      <c r="CA21" s="1006"/>
      <c r="CB21" s="1006"/>
      <c r="CC21" s="1006"/>
      <c r="CD21" s="1006"/>
      <c r="CE21" s="1006"/>
      <c r="CF21" s="1006"/>
      <c r="CG21" s="1027"/>
      <c r="CH21" s="1002"/>
      <c r="CI21" s="1003"/>
      <c r="CJ21" s="1003"/>
      <c r="CK21" s="1003"/>
      <c r="CL21" s="1004"/>
      <c r="CM21" s="1002"/>
      <c r="CN21" s="1003"/>
      <c r="CO21" s="1003"/>
      <c r="CP21" s="1003"/>
      <c r="CQ21" s="1004"/>
      <c r="CR21" s="1002"/>
      <c r="CS21" s="1003"/>
      <c r="CT21" s="1003"/>
      <c r="CU21" s="1003"/>
      <c r="CV21" s="1004"/>
      <c r="CW21" s="1002"/>
      <c r="CX21" s="1003"/>
      <c r="CY21" s="1003"/>
      <c r="CZ21" s="1003"/>
      <c r="DA21" s="1004"/>
      <c r="DB21" s="1002"/>
      <c r="DC21" s="1003"/>
      <c r="DD21" s="1003"/>
      <c r="DE21" s="1003"/>
      <c r="DF21" s="1004"/>
      <c r="DG21" s="1002"/>
      <c r="DH21" s="1003"/>
      <c r="DI21" s="1003"/>
      <c r="DJ21" s="1003"/>
      <c r="DK21" s="1004"/>
      <c r="DL21" s="1002"/>
      <c r="DM21" s="1003"/>
      <c r="DN21" s="1003"/>
      <c r="DO21" s="1003"/>
      <c r="DP21" s="1004"/>
      <c r="DQ21" s="1002"/>
      <c r="DR21" s="1003"/>
      <c r="DS21" s="1003"/>
      <c r="DT21" s="1003"/>
      <c r="DU21" s="1004"/>
      <c r="DV21" s="1005"/>
      <c r="DW21" s="1006"/>
      <c r="DX21" s="1006"/>
      <c r="DY21" s="1006"/>
      <c r="DZ21" s="1007"/>
      <c r="EA21" s="216"/>
    </row>
    <row r="22" spans="1:131" s="217" customFormat="1" ht="26.25" customHeight="1" x14ac:dyDescent="0.2">
      <c r="A22" s="220">
        <v>16</v>
      </c>
      <c r="B22" s="1043"/>
      <c r="C22" s="1044"/>
      <c r="D22" s="1044"/>
      <c r="E22" s="1044"/>
      <c r="F22" s="1044"/>
      <c r="G22" s="1044"/>
      <c r="H22" s="1044"/>
      <c r="I22" s="1044"/>
      <c r="J22" s="1044"/>
      <c r="K22" s="1044"/>
      <c r="L22" s="1044"/>
      <c r="M22" s="1044"/>
      <c r="N22" s="1044"/>
      <c r="O22" s="1044"/>
      <c r="P22" s="1045"/>
      <c r="Q22" s="1086"/>
      <c r="R22" s="1087"/>
      <c r="S22" s="1087"/>
      <c r="T22" s="1087"/>
      <c r="U22" s="1087"/>
      <c r="V22" s="1087"/>
      <c r="W22" s="1087"/>
      <c r="X22" s="1087"/>
      <c r="Y22" s="1087"/>
      <c r="Z22" s="1087"/>
      <c r="AA22" s="1087"/>
      <c r="AB22" s="1087"/>
      <c r="AC22" s="1087"/>
      <c r="AD22" s="1087"/>
      <c r="AE22" s="1088"/>
      <c r="AF22" s="1048"/>
      <c r="AG22" s="1049"/>
      <c r="AH22" s="1049"/>
      <c r="AI22" s="1049"/>
      <c r="AJ22" s="1050"/>
      <c r="AK22" s="1089"/>
      <c r="AL22" s="1090"/>
      <c r="AM22" s="1090"/>
      <c r="AN22" s="1090"/>
      <c r="AO22" s="1090"/>
      <c r="AP22" s="1090"/>
      <c r="AQ22" s="1090"/>
      <c r="AR22" s="1090"/>
      <c r="AS22" s="1090"/>
      <c r="AT22" s="1090"/>
      <c r="AU22" s="1091"/>
      <c r="AV22" s="1091"/>
      <c r="AW22" s="1091"/>
      <c r="AX22" s="1091"/>
      <c r="AY22" s="1092"/>
      <c r="AZ22" s="1041" t="s">
        <v>376</v>
      </c>
      <c r="BA22" s="1041"/>
      <c r="BB22" s="1041"/>
      <c r="BC22" s="1041"/>
      <c r="BD22" s="1042"/>
      <c r="BE22" s="215"/>
      <c r="BF22" s="215"/>
      <c r="BG22" s="215"/>
      <c r="BH22" s="215"/>
      <c r="BI22" s="215"/>
      <c r="BJ22" s="215"/>
      <c r="BK22" s="215"/>
      <c r="BL22" s="215"/>
      <c r="BM22" s="215"/>
      <c r="BN22" s="215"/>
      <c r="BO22" s="215"/>
      <c r="BP22" s="215"/>
      <c r="BQ22" s="220">
        <v>16</v>
      </c>
      <c r="BR22" s="221"/>
      <c r="BS22" s="1005"/>
      <c r="BT22" s="1006"/>
      <c r="BU22" s="1006"/>
      <c r="BV22" s="1006"/>
      <c r="BW22" s="1006"/>
      <c r="BX22" s="1006"/>
      <c r="BY22" s="1006"/>
      <c r="BZ22" s="1006"/>
      <c r="CA22" s="1006"/>
      <c r="CB22" s="1006"/>
      <c r="CC22" s="1006"/>
      <c r="CD22" s="1006"/>
      <c r="CE22" s="1006"/>
      <c r="CF22" s="1006"/>
      <c r="CG22" s="1027"/>
      <c r="CH22" s="1002"/>
      <c r="CI22" s="1003"/>
      <c r="CJ22" s="1003"/>
      <c r="CK22" s="1003"/>
      <c r="CL22" s="1004"/>
      <c r="CM22" s="1002"/>
      <c r="CN22" s="1003"/>
      <c r="CO22" s="1003"/>
      <c r="CP22" s="1003"/>
      <c r="CQ22" s="1004"/>
      <c r="CR22" s="1002"/>
      <c r="CS22" s="1003"/>
      <c r="CT22" s="1003"/>
      <c r="CU22" s="1003"/>
      <c r="CV22" s="1004"/>
      <c r="CW22" s="1002"/>
      <c r="CX22" s="1003"/>
      <c r="CY22" s="1003"/>
      <c r="CZ22" s="1003"/>
      <c r="DA22" s="1004"/>
      <c r="DB22" s="1002"/>
      <c r="DC22" s="1003"/>
      <c r="DD22" s="1003"/>
      <c r="DE22" s="1003"/>
      <c r="DF22" s="1004"/>
      <c r="DG22" s="1002"/>
      <c r="DH22" s="1003"/>
      <c r="DI22" s="1003"/>
      <c r="DJ22" s="1003"/>
      <c r="DK22" s="1004"/>
      <c r="DL22" s="1002"/>
      <c r="DM22" s="1003"/>
      <c r="DN22" s="1003"/>
      <c r="DO22" s="1003"/>
      <c r="DP22" s="1004"/>
      <c r="DQ22" s="1002"/>
      <c r="DR22" s="1003"/>
      <c r="DS22" s="1003"/>
      <c r="DT22" s="1003"/>
      <c r="DU22" s="1004"/>
      <c r="DV22" s="1005"/>
      <c r="DW22" s="1006"/>
      <c r="DX22" s="1006"/>
      <c r="DY22" s="1006"/>
      <c r="DZ22" s="1007"/>
      <c r="EA22" s="216"/>
    </row>
    <row r="23" spans="1:131" s="217" customFormat="1" ht="26.25" customHeight="1" thickBot="1" x14ac:dyDescent="0.25">
      <c r="A23" s="222" t="s">
        <v>377</v>
      </c>
      <c r="B23" s="950" t="s">
        <v>378</v>
      </c>
      <c r="C23" s="951"/>
      <c r="D23" s="951"/>
      <c r="E23" s="951"/>
      <c r="F23" s="951"/>
      <c r="G23" s="951"/>
      <c r="H23" s="951"/>
      <c r="I23" s="951"/>
      <c r="J23" s="951"/>
      <c r="K23" s="951"/>
      <c r="L23" s="951"/>
      <c r="M23" s="951"/>
      <c r="N23" s="951"/>
      <c r="O23" s="951"/>
      <c r="P23" s="961"/>
      <c r="Q23" s="1080">
        <f>Q7</f>
        <v>38995</v>
      </c>
      <c r="R23" s="1074"/>
      <c r="S23" s="1074"/>
      <c r="T23" s="1074"/>
      <c r="U23" s="1074"/>
      <c r="V23" s="1074">
        <f>V7</f>
        <v>38478</v>
      </c>
      <c r="W23" s="1074"/>
      <c r="X23" s="1074"/>
      <c r="Y23" s="1074"/>
      <c r="Z23" s="1074"/>
      <c r="AA23" s="1074">
        <f>AA7</f>
        <v>516</v>
      </c>
      <c r="AB23" s="1074"/>
      <c r="AC23" s="1074"/>
      <c r="AD23" s="1074"/>
      <c r="AE23" s="1081"/>
      <c r="AF23" s="1082">
        <v>474</v>
      </c>
      <c r="AG23" s="1074"/>
      <c r="AH23" s="1074"/>
      <c r="AI23" s="1074"/>
      <c r="AJ23" s="1083"/>
      <c r="AK23" s="1084"/>
      <c r="AL23" s="1085"/>
      <c r="AM23" s="1085"/>
      <c r="AN23" s="1085"/>
      <c r="AO23" s="1085"/>
      <c r="AP23" s="1074">
        <f>AP7</f>
        <v>12028</v>
      </c>
      <c r="AQ23" s="1074"/>
      <c r="AR23" s="1074"/>
      <c r="AS23" s="1074"/>
      <c r="AT23" s="1074"/>
      <c r="AU23" s="1075">
        <f>AU7</f>
        <v>0</v>
      </c>
      <c r="AV23" s="1075"/>
      <c r="AW23" s="1075"/>
      <c r="AX23" s="1075"/>
      <c r="AY23" s="1076"/>
      <c r="AZ23" s="1077" t="s">
        <v>122</v>
      </c>
      <c r="BA23" s="1078"/>
      <c r="BB23" s="1078"/>
      <c r="BC23" s="1078"/>
      <c r="BD23" s="1079"/>
      <c r="BE23" s="215"/>
      <c r="BF23" s="215"/>
      <c r="BG23" s="215"/>
      <c r="BH23" s="215"/>
      <c r="BI23" s="215"/>
      <c r="BJ23" s="215"/>
      <c r="BK23" s="215"/>
      <c r="BL23" s="215"/>
      <c r="BM23" s="215"/>
      <c r="BN23" s="215"/>
      <c r="BO23" s="215"/>
      <c r="BP23" s="215"/>
      <c r="BQ23" s="220">
        <v>17</v>
      </c>
      <c r="BR23" s="221"/>
      <c r="BS23" s="1005"/>
      <c r="BT23" s="1006"/>
      <c r="BU23" s="1006"/>
      <c r="BV23" s="1006"/>
      <c r="BW23" s="1006"/>
      <c r="BX23" s="1006"/>
      <c r="BY23" s="1006"/>
      <c r="BZ23" s="1006"/>
      <c r="CA23" s="1006"/>
      <c r="CB23" s="1006"/>
      <c r="CC23" s="1006"/>
      <c r="CD23" s="1006"/>
      <c r="CE23" s="1006"/>
      <c r="CF23" s="1006"/>
      <c r="CG23" s="1027"/>
      <c r="CH23" s="1002"/>
      <c r="CI23" s="1003"/>
      <c r="CJ23" s="1003"/>
      <c r="CK23" s="1003"/>
      <c r="CL23" s="1004"/>
      <c r="CM23" s="1002"/>
      <c r="CN23" s="1003"/>
      <c r="CO23" s="1003"/>
      <c r="CP23" s="1003"/>
      <c r="CQ23" s="1004"/>
      <c r="CR23" s="1002"/>
      <c r="CS23" s="1003"/>
      <c r="CT23" s="1003"/>
      <c r="CU23" s="1003"/>
      <c r="CV23" s="1004"/>
      <c r="CW23" s="1002"/>
      <c r="CX23" s="1003"/>
      <c r="CY23" s="1003"/>
      <c r="CZ23" s="1003"/>
      <c r="DA23" s="1004"/>
      <c r="DB23" s="1002"/>
      <c r="DC23" s="1003"/>
      <c r="DD23" s="1003"/>
      <c r="DE23" s="1003"/>
      <c r="DF23" s="1004"/>
      <c r="DG23" s="1002"/>
      <c r="DH23" s="1003"/>
      <c r="DI23" s="1003"/>
      <c r="DJ23" s="1003"/>
      <c r="DK23" s="1004"/>
      <c r="DL23" s="1002"/>
      <c r="DM23" s="1003"/>
      <c r="DN23" s="1003"/>
      <c r="DO23" s="1003"/>
      <c r="DP23" s="1004"/>
      <c r="DQ23" s="1002"/>
      <c r="DR23" s="1003"/>
      <c r="DS23" s="1003"/>
      <c r="DT23" s="1003"/>
      <c r="DU23" s="1004"/>
      <c r="DV23" s="1005"/>
      <c r="DW23" s="1006"/>
      <c r="DX23" s="1006"/>
      <c r="DY23" s="1006"/>
      <c r="DZ23" s="1007"/>
      <c r="EA23" s="216"/>
    </row>
    <row r="24" spans="1:131" s="217" customFormat="1" ht="26.25" customHeight="1" x14ac:dyDescent="0.2">
      <c r="A24" s="1073" t="s">
        <v>379</v>
      </c>
      <c r="B24" s="1073"/>
      <c r="C24" s="1073"/>
      <c r="D24" s="1073"/>
      <c r="E24" s="1073"/>
      <c r="F24" s="1073"/>
      <c r="G24" s="1073"/>
      <c r="H24" s="1073"/>
      <c r="I24" s="1073"/>
      <c r="J24" s="1073"/>
      <c r="K24" s="1073"/>
      <c r="L24" s="1073"/>
      <c r="M24" s="1073"/>
      <c r="N24" s="1073"/>
      <c r="O24" s="1073"/>
      <c r="P24" s="1073"/>
      <c r="Q24" s="1073"/>
      <c r="R24" s="1073"/>
      <c r="S24" s="1073"/>
      <c r="T24" s="1073"/>
      <c r="U24" s="1073"/>
      <c r="V24" s="1073"/>
      <c r="W24" s="1073"/>
      <c r="X24" s="1073"/>
      <c r="Y24" s="1073"/>
      <c r="Z24" s="1073"/>
      <c r="AA24" s="1073"/>
      <c r="AB24" s="1073"/>
      <c r="AC24" s="1073"/>
      <c r="AD24" s="1073"/>
      <c r="AE24" s="1073"/>
      <c r="AF24" s="1073"/>
      <c r="AG24" s="1073"/>
      <c r="AH24" s="1073"/>
      <c r="AI24" s="1073"/>
      <c r="AJ24" s="1073"/>
      <c r="AK24" s="1073"/>
      <c r="AL24" s="1073"/>
      <c r="AM24" s="1073"/>
      <c r="AN24" s="1073"/>
      <c r="AO24" s="1073"/>
      <c r="AP24" s="1073"/>
      <c r="AQ24" s="1073"/>
      <c r="AR24" s="1073"/>
      <c r="AS24" s="1073"/>
      <c r="AT24" s="1073"/>
      <c r="AU24" s="1073"/>
      <c r="AV24" s="1073"/>
      <c r="AW24" s="1073"/>
      <c r="AX24" s="1073"/>
      <c r="AY24" s="1073"/>
      <c r="AZ24" s="214"/>
      <c r="BA24" s="214"/>
      <c r="BB24" s="214"/>
      <c r="BC24" s="214"/>
      <c r="BD24" s="214"/>
      <c r="BE24" s="215"/>
      <c r="BF24" s="215"/>
      <c r="BG24" s="215"/>
      <c r="BH24" s="215"/>
      <c r="BI24" s="215"/>
      <c r="BJ24" s="215"/>
      <c r="BK24" s="215"/>
      <c r="BL24" s="215"/>
      <c r="BM24" s="215"/>
      <c r="BN24" s="215"/>
      <c r="BO24" s="215"/>
      <c r="BP24" s="215"/>
      <c r="BQ24" s="220">
        <v>18</v>
      </c>
      <c r="BR24" s="221"/>
      <c r="BS24" s="1005"/>
      <c r="BT24" s="1006"/>
      <c r="BU24" s="1006"/>
      <c r="BV24" s="1006"/>
      <c r="BW24" s="1006"/>
      <c r="BX24" s="1006"/>
      <c r="BY24" s="1006"/>
      <c r="BZ24" s="1006"/>
      <c r="CA24" s="1006"/>
      <c r="CB24" s="1006"/>
      <c r="CC24" s="1006"/>
      <c r="CD24" s="1006"/>
      <c r="CE24" s="1006"/>
      <c r="CF24" s="1006"/>
      <c r="CG24" s="1027"/>
      <c r="CH24" s="1002"/>
      <c r="CI24" s="1003"/>
      <c r="CJ24" s="1003"/>
      <c r="CK24" s="1003"/>
      <c r="CL24" s="1004"/>
      <c r="CM24" s="1002"/>
      <c r="CN24" s="1003"/>
      <c r="CO24" s="1003"/>
      <c r="CP24" s="1003"/>
      <c r="CQ24" s="1004"/>
      <c r="CR24" s="1002"/>
      <c r="CS24" s="1003"/>
      <c r="CT24" s="1003"/>
      <c r="CU24" s="1003"/>
      <c r="CV24" s="1004"/>
      <c r="CW24" s="1002"/>
      <c r="CX24" s="1003"/>
      <c r="CY24" s="1003"/>
      <c r="CZ24" s="1003"/>
      <c r="DA24" s="1004"/>
      <c r="DB24" s="1002"/>
      <c r="DC24" s="1003"/>
      <c r="DD24" s="1003"/>
      <c r="DE24" s="1003"/>
      <c r="DF24" s="1004"/>
      <c r="DG24" s="1002"/>
      <c r="DH24" s="1003"/>
      <c r="DI24" s="1003"/>
      <c r="DJ24" s="1003"/>
      <c r="DK24" s="1004"/>
      <c r="DL24" s="1002"/>
      <c r="DM24" s="1003"/>
      <c r="DN24" s="1003"/>
      <c r="DO24" s="1003"/>
      <c r="DP24" s="1004"/>
      <c r="DQ24" s="1002"/>
      <c r="DR24" s="1003"/>
      <c r="DS24" s="1003"/>
      <c r="DT24" s="1003"/>
      <c r="DU24" s="1004"/>
      <c r="DV24" s="1005"/>
      <c r="DW24" s="1006"/>
      <c r="DX24" s="1006"/>
      <c r="DY24" s="1006"/>
      <c r="DZ24" s="1007"/>
      <c r="EA24" s="216"/>
    </row>
    <row r="25" spans="1:131" ht="26.25" customHeight="1" thickBot="1" x14ac:dyDescent="0.25">
      <c r="A25" s="1072" t="s">
        <v>380</v>
      </c>
      <c r="B25" s="1072"/>
      <c r="C25" s="1072"/>
      <c r="D25" s="1072"/>
      <c r="E25" s="1072"/>
      <c r="F25" s="1072"/>
      <c r="G25" s="1072"/>
      <c r="H25" s="1072"/>
      <c r="I25" s="1072"/>
      <c r="J25" s="1072"/>
      <c r="K25" s="1072"/>
      <c r="L25" s="1072"/>
      <c r="M25" s="1072"/>
      <c r="N25" s="1072"/>
      <c r="O25" s="1072"/>
      <c r="P25" s="1072"/>
      <c r="Q25" s="1072"/>
      <c r="R25" s="1072"/>
      <c r="S25" s="1072"/>
      <c r="T25" s="1072"/>
      <c r="U25" s="1072"/>
      <c r="V25" s="1072"/>
      <c r="W25" s="1072"/>
      <c r="X25" s="1072"/>
      <c r="Y25" s="1072"/>
      <c r="Z25" s="1072"/>
      <c r="AA25" s="1072"/>
      <c r="AB25" s="1072"/>
      <c r="AC25" s="1072"/>
      <c r="AD25" s="1072"/>
      <c r="AE25" s="1072"/>
      <c r="AF25" s="1072"/>
      <c r="AG25" s="1072"/>
      <c r="AH25" s="1072"/>
      <c r="AI25" s="1072"/>
      <c r="AJ25" s="1072"/>
      <c r="AK25" s="1072"/>
      <c r="AL25" s="1072"/>
      <c r="AM25" s="1072"/>
      <c r="AN25" s="1072"/>
      <c r="AO25" s="1072"/>
      <c r="AP25" s="1072"/>
      <c r="AQ25" s="1072"/>
      <c r="AR25" s="1072"/>
      <c r="AS25" s="1072"/>
      <c r="AT25" s="1072"/>
      <c r="AU25" s="1072"/>
      <c r="AV25" s="1072"/>
      <c r="AW25" s="1072"/>
      <c r="AX25" s="1072"/>
      <c r="AY25" s="1072"/>
      <c r="AZ25" s="1072"/>
      <c r="BA25" s="1072"/>
      <c r="BB25" s="1072"/>
      <c r="BC25" s="1072"/>
      <c r="BD25" s="1072"/>
      <c r="BE25" s="1072"/>
      <c r="BF25" s="1072"/>
      <c r="BG25" s="1072"/>
      <c r="BH25" s="1072"/>
      <c r="BI25" s="1072"/>
      <c r="BJ25" s="214"/>
      <c r="BK25" s="214"/>
      <c r="BL25" s="214"/>
      <c r="BM25" s="214"/>
      <c r="BN25" s="214"/>
      <c r="BO25" s="223"/>
      <c r="BP25" s="223"/>
      <c r="BQ25" s="220">
        <v>19</v>
      </c>
      <c r="BR25" s="221"/>
      <c r="BS25" s="1005"/>
      <c r="BT25" s="1006"/>
      <c r="BU25" s="1006"/>
      <c r="BV25" s="1006"/>
      <c r="BW25" s="1006"/>
      <c r="BX25" s="1006"/>
      <c r="BY25" s="1006"/>
      <c r="BZ25" s="1006"/>
      <c r="CA25" s="1006"/>
      <c r="CB25" s="1006"/>
      <c r="CC25" s="1006"/>
      <c r="CD25" s="1006"/>
      <c r="CE25" s="1006"/>
      <c r="CF25" s="1006"/>
      <c r="CG25" s="1027"/>
      <c r="CH25" s="1002"/>
      <c r="CI25" s="1003"/>
      <c r="CJ25" s="1003"/>
      <c r="CK25" s="1003"/>
      <c r="CL25" s="1004"/>
      <c r="CM25" s="1002"/>
      <c r="CN25" s="1003"/>
      <c r="CO25" s="1003"/>
      <c r="CP25" s="1003"/>
      <c r="CQ25" s="1004"/>
      <c r="CR25" s="1002"/>
      <c r="CS25" s="1003"/>
      <c r="CT25" s="1003"/>
      <c r="CU25" s="1003"/>
      <c r="CV25" s="1004"/>
      <c r="CW25" s="1002"/>
      <c r="CX25" s="1003"/>
      <c r="CY25" s="1003"/>
      <c r="CZ25" s="1003"/>
      <c r="DA25" s="1004"/>
      <c r="DB25" s="1002"/>
      <c r="DC25" s="1003"/>
      <c r="DD25" s="1003"/>
      <c r="DE25" s="1003"/>
      <c r="DF25" s="1004"/>
      <c r="DG25" s="1002"/>
      <c r="DH25" s="1003"/>
      <c r="DI25" s="1003"/>
      <c r="DJ25" s="1003"/>
      <c r="DK25" s="1004"/>
      <c r="DL25" s="1002"/>
      <c r="DM25" s="1003"/>
      <c r="DN25" s="1003"/>
      <c r="DO25" s="1003"/>
      <c r="DP25" s="1004"/>
      <c r="DQ25" s="1002"/>
      <c r="DR25" s="1003"/>
      <c r="DS25" s="1003"/>
      <c r="DT25" s="1003"/>
      <c r="DU25" s="1004"/>
      <c r="DV25" s="1005"/>
      <c r="DW25" s="1006"/>
      <c r="DX25" s="1006"/>
      <c r="DY25" s="1006"/>
      <c r="DZ25" s="1007"/>
      <c r="EA25" s="212"/>
    </row>
    <row r="26" spans="1:131" ht="26.25" customHeight="1" x14ac:dyDescent="0.2">
      <c r="A26" s="1008" t="s">
        <v>358</v>
      </c>
      <c r="B26" s="1009"/>
      <c r="C26" s="1009"/>
      <c r="D26" s="1009"/>
      <c r="E26" s="1009"/>
      <c r="F26" s="1009"/>
      <c r="G26" s="1009"/>
      <c r="H26" s="1009"/>
      <c r="I26" s="1009"/>
      <c r="J26" s="1009"/>
      <c r="K26" s="1009"/>
      <c r="L26" s="1009"/>
      <c r="M26" s="1009"/>
      <c r="N26" s="1009"/>
      <c r="O26" s="1009"/>
      <c r="P26" s="1010"/>
      <c r="Q26" s="1014" t="s">
        <v>381</v>
      </c>
      <c r="R26" s="1015"/>
      <c r="S26" s="1015"/>
      <c r="T26" s="1015"/>
      <c r="U26" s="1016"/>
      <c r="V26" s="1014" t="s">
        <v>382</v>
      </c>
      <c r="W26" s="1015"/>
      <c r="X26" s="1015"/>
      <c r="Y26" s="1015"/>
      <c r="Z26" s="1016"/>
      <c r="AA26" s="1014" t="s">
        <v>383</v>
      </c>
      <c r="AB26" s="1015"/>
      <c r="AC26" s="1015"/>
      <c r="AD26" s="1015"/>
      <c r="AE26" s="1015"/>
      <c r="AF26" s="1068" t="s">
        <v>384</v>
      </c>
      <c r="AG26" s="1021"/>
      <c r="AH26" s="1021"/>
      <c r="AI26" s="1021"/>
      <c r="AJ26" s="1069"/>
      <c r="AK26" s="1015" t="s">
        <v>385</v>
      </c>
      <c r="AL26" s="1015"/>
      <c r="AM26" s="1015"/>
      <c r="AN26" s="1015"/>
      <c r="AO26" s="1016"/>
      <c r="AP26" s="1014" t="s">
        <v>386</v>
      </c>
      <c r="AQ26" s="1015"/>
      <c r="AR26" s="1015"/>
      <c r="AS26" s="1015"/>
      <c r="AT26" s="1016"/>
      <c r="AU26" s="1014" t="s">
        <v>387</v>
      </c>
      <c r="AV26" s="1015"/>
      <c r="AW26" s="1015"/>
      <c r="AX26" s="1015"/>
      <c r="AY26" s="1016"/>
      <c r="AZ26" s="1014" t="s">
        <v>388</v>
      </c>
      <c r="BA26" s="1015"/>
      <c r="BB26" s="1015"/>
      <c r="BC26" s="1015"/>
      <c r="BD26" s="1016"/>
      <c r="BE26" s="1014" t="s">
        <v>365</v>
      </c>
      <c r="BF26" s="1015"/>
      <c r="BG26" s="1015"/>
      <c r="BH26" s="1015"/>
      <c r="BI26" s="1028"/>
      <c r="BJ26" s="214"/>
      <c r="BK26" s="214"/>
      <c r="BL26" s="214"/>
      <c r="BM26" s="214"/>
      <c r="BN26" s="214"/>
      <c r="BO26" s="223"/>
      <c r="BP26" s="223"/>
      <c r="BQ26" s="220">
        <v>20</v>
      </c>
      <c r="BR26" s="221"/>
      <c r="BS26" s="1005"/>
      <c r="BT26" s="1006"/>
      <c r="BU26" s="1006"/>
      <c r="BV26" s="1006"/>
      <c r="BW26" s="1006"/>
      <c r="BX26" s="1006"/>
      <c r="BY26" s="1006"/>
      <c r="BZ26" s="1006"/>
      <c r="CA26" s="1006"/>
      <c r="CB26" s="1006"/>
      <c r="CC26" s="1006"/>
      <c r="CD26" s="1006"/>
      <c r="CE26" s="1006"/>
      <c r="CF26" s="1006"/>
      <c r="CG26" s="1027"/>
      <c r="CH26" s="1002"/>
      <c r="CI26" s="1003"/>
      <c r="CJ26" s="1003"/>
      <c r="CK26" s="1003"/>
      <c r="CL26" s="1004"/>
      <c r="CM26" s="1002"/>
      <c r="CN26" s="1003"/>
      <c r="CO26" s="1003"/>
      <c r="CP26" s="1003"/>
      <c r="CQ26" s="1004"/>
      <c r="CR26" s="1002"/>
      <c r="CS26" s="1003"/>
      <c r="CT26" s="1003"/>
      <c r="CU26" s="1003"/>
      <c r="CV26" s="1004"/>
      <c r="CW26" s="1002"/>
      <c r="CX26" s="1003"/>
      <c r="CY26" s="1003"/>
      <c r="CZ26" s="1003"/>
      <c r="DA26" s="1004"/>
      <c r="DB26" s="1002"/>
      <c r="DC26" s="1003"/>
      <c r="DD26" s="1003"/>
      <c r="DE26" s="1003"/>
      <c r="DF26" s="1004"/>
      <c r="DG26" s="1002"/>
      <c r="DH26" s="1003"/>
      <c r="DI26" s="1003"/>
      <c r="DJ26" s="1003"/>
      <c r="DK26" s="1004"/>
      <c r="DL26" s="1002"/>
      <c r="DM26" s="1003"/>
      <c r="DN26" s="1003"/>
      <c r="DO26" s="1003"/>
      <c r="DP26" s="1004"/>
      <c r="DQ26" s="1002"/>
      <c r="DR26" s="1003"/>
      <c r="DS26" s="1003"/>
      <c r="DT26" s="1003"/>
      <c r="DU26" s="1004"/>
      <c r="DV26" s="1005"/>
      <c r="DW26" s="1006"/>
      <c r="DX26" s="1006"/>
      <c r="DY26" s="1006"/>
      <c r="DZ26" s="1007"/>
      <c r="EA26" s="212"/>
    </row>
    <row r="27" spans="1:131" ht="26.25" customHeight="1" thickBot="1" x14ac:dyDescent="0.25">
      <c r="A27" s="1011"/>
      <c r="B27" s="1012"/>
      <c r="C27" s="1012"/>
      <c r="D27" s="1012"/>
      <c r="E27" s="1012"/>
      <c r="F27" s="1012"/>
      <c r="G27" s="1012"/>
      <c r="H27" s="1012"/>
      <c r="I27" s="1012"/>
      <c r="J27" s="1012"/>
      <c r="K27" s="1012"/>
      <c r="L27" s="1012"/>
      <c r="M27" s="1012"/>
      <c r="N27" s="1012"/>
      <c r="O27" s="1012"/>
      <c r="P27" s="1013"/>
      <c r="Q27" s="1017"/>
      <c r="R27" s="1018"/>
      <c r="S27" s="1018"/>
      <c r="T27" s="1018"/>
      <c r="U27" s="1019"/>
      <c r="V27" s="1017"/>
      <c r="W27" s="1018"/>
      <c r="X27" s="1018"/>
      <c r="Y27" s="1018"/>
      <c r="Z27" s="1019"/>
      <c r="AA27" s="1017"/>
      <c r="AB27" s="1018"/>
      <c r="AC27" s="1018"/>
      <c r="AD27" s="1018"/>
      <c r="AE27" s="1018"/>
      <c r="AF27" s="1070"/>
      <c r="AG27" s="1024"/>
      <c r="AH27" s="1024"/>
      <c r="AI27" s="1024"/>
      <c r="AJ27" s="1071"/>
      <c r="AK27" s="1018"/>
      <c r="AL27" s="1018"/>
      <c r="AM27" s="1018"/>
      <c r="AN27" s="1018"/>
      <c r="AO27" s="1019"/>
      <c r="AP27" s="1017"/>
      <c r="AQ27" s="1018"/>
      <c r="AR27" s="1018"/>
      <c r="AS27" s="1018"/>
      <c r="AT27" s="1019"/>
      <c r="AU27" s="1017"/>
      <c r="AV27" s="1018"/>
      <c r="AW27" s="1018"/>
      <c r="AX27" s="1018"/>
      <c r="AY27" s="1019"/>
      <c r="AZ27" s="1017"/>
      <c r="BA27" s="1018"/>
      <c r="BB27" s="1018"/>
      <c r="BC27" s="1018"/>
      <c r="BD27" s="1019"/>
      <c r="BE27" s="1017"/>
      <c r="BF27" s="1018"/>
      <c r="BG27" s="1018"/>
      <c r="BH27" s="1018"/>
      <c r="BI27" s="1029"/>
      <c r="BJ27" s="214"/>
      <c r="BK27" s="214"/>
      <c r="BL27" s="214"/>
      <c r="BM27" s="214"/>
      <c r="BN27" s="214"/>
      <c r="BO27" s="223"/>
      <c r="BP27" s="223"/>
      <c r="BQ27" s="220">
        <v>21</v>
      </c>
      <c r="BR27" s="221"/>
      <c r="BS27" s="1005"/>
      <c r="BT27" s="1006"/>
      <c r="BU27" s="1006"/>
      <c r="BV27" s="1006"/>
      <c r="BW27" s="1006"/>
      <c r="BX27" s="1006"/>
      <c r="BY27" s="1006"/>
      <c r="BZ27" s="1006"/>
      <c r="CA27" s="1006"/>
      <c r="CB27" s="1006"/>
      <c r="CC27" s="1006"/>
      <c r="CD27" s="1006"/>
      <c r="CE27" s="1006"/>
      <c r="CF27" s="1006"/>
      <c r="CG27" s="1027"/>
      <c r="CH27" s="1002"/>
      <c r="CI27" s="1003"/>
      <c r="CJ27" s="1003"/>
      <c r="CK27" s="1003"/>
      <c r="CL27" s="1004"/>
      <c r="CM27" s="1002"/>
      <c r="CN27" s="1003"/>
      <c r="CO27" s="1003"/>
      <c r="CP27" s="1003"/>
      <c r="CQ27" s="1004"/>
      <c r="CR27" s="1002"/>
      <c r="CS27" s="1003"/>
      <c r="CT27" s="1003"/>
      <c r="CU27" s="1003"/>
      <c r="CV27" s="1004"/>
      <c r="CW27" s="1002"/>
      <c r="CX27" s="1003"/>
      <c r="CY27" s="1003"/>
      <c r="CZ27" s="1003"/>
      <c r="DA27" s="1004"/>
      <c r="DB27" s="1002"/>
      <c r="DC27" s="1003"/>
      <c r="DD27" s="1003"/>
      <c r="DE27" s="1003"/>
      <c r="DF27" s="1004"/>
      <c r="DG27" s="1002"/>
      <c r="DH27" s="1003"/>
      <c r="DI27" s="1003"/>
      <c r="DJ27" s="1003"/>
      <c r="DK27" s="1004"/>
      <c r="DL27" s="1002"/>
      <c r="DM27" s="1003"/>
      <c r="DN27" s="1003"/>
      <c r="DO27" s="1003"/>
      <c r="DP27" s="1004"/>
      <c r="DQ27" s="1002"/>
      <c r="DR27" s="1003"/>
      <c r="DS27" s="1003"/>
      <c r="DT27" s="1003"/>
      <c r="DU27" s="1004"/>
      <c r="DV27" s="1005"/>
      <c r="DW27" s="1006"/>
      <c r="DX27" s="1006"/>
      <c r="DY27" s="1006"/>
      <c r="DZ27" s="1007"/>
      <c r="EA27" s="212"/>
    </row>
    <row r="28" spans="1:131" ht="26.25" customHeight="1" thickTop="1" x14ac:dyDescent="0.2">
      <c r="A28" s="224">
        <v>1</v>
      </c>
      <c r="B28" s="1060" t="s">
        <v>389</v>
      </c>
      <c r="C28" s="1061"/>
      <c r="D28" s="1061"/>
      <c r="E28" s="1061"/>
      <c r="F28" s="1061"/>
      <c r="G28" s="1061"/>
      <c r="H28" s="1061"/>
      <c r="I28" s="1061"/>
      <c r="J28" s="1061"/>
      <c r="K28" s="1061"/>
      <c r="L28" s="1061"/>
      <c r="M28" s="1061"/>
      <c r="N28" s="1061"/>
      <c r="O28" s="1061"/>
      <c r="P28" s="1062"/>
      <c r="Q28" s="1063">
        <v>7147</v>
      </c>
      <c r="R28" s="1064"/>
      <c r="S28" s="1064"/>
      <c r="T28" s="1064"/>
      <c r="U28" s="1064"/>
      <c r="V28" s="1064">
        <v>7064</v>
      </c>
      <c r="W28" s="1064"/>
      <c r="X28" s="1064"/>
      <c r="Y28" s="1064"/>
      <c r="Z28" s="1064"/>
      <c r="AA28" s="1064">
        <v>84</v>
      </c>
      <c r="AB28" s="1064"/>
      <c r="AC28" s="1064"/>
      <c r="AD28" s="1064"/>
      <c r="AE28" s="1065"/>
      <c r="AF28" s="1066">
        <v>84</v>
      </c>
      <c r="AG28" s="1064"/>
      <c r="AH28" s="1064"/>
      <c r="AI28" s="1064"/>
      <c r="AJ28" s="1067"/>
      <c r="AK28" s="1055">
        <v>1080</v>
      </c>
      <c r="AL28" s="1056"/>
      <c r="AM28" s="1056"/>
      <c r="AN28" s="1056"/>
      <c r="AO28" s="1056"/>
      <c r="AP28" s="1056" t="s">
        <v>544</v>
      </c>
      <c r="AQ28" s="1056"/>
      <c r="AR28" s="1056"/>
      <c r="AS28" s="1056"/>
      <c r="AT28" s="1056"/>
      <c r="AU28" s="1056" t="s">
        <v>544</v>
      </c>
      <c r="AV28" s="1056"/>
      <c r="AW28" s="1056"/>
      <c r="AX28" s="1056"/>
      <c r="AY28" s="1056"/>
      <c r="AZ28" s="1057"/>
      <c r="BA28" s="1057"/>
      <c r="BB28" s="1057"/>
      <c r="BC28" s="1057"/>
      <c r="BD28" s="1057"/>
      <c r="BE28" s="1058"/>
      <c r="BF28" s="1058"/>
      <c r="BG28" s="1058"/>
      <c r="BH28" s="1058"/>
      <c r="BI28" s="1059"/>
      <c r="BJ28" s="214"/>
      <c r="BK28" s="214"/>
      <c r="BL28" s="214"/>
      <c r="BM28" s="214"/>
      <c r="BN28" s="214"/>
      <c r="BO28" s="223"/>
      <c r="BP28" s="223"/>
      <c r="BQ28" s="220">
        <v>22</v>
      </c>
      <c r="BR28" s="221"/>
      <c r="BS28" s="1005"/>
      <c r="BT28" s="1006"/>
      <c r="BU28" s="1006"/>
      <c r="BV28" s="1006"/>
      <c r="BW28" s="1006"/>
      <c r="BX28" s="1006"/>
      <c r="BY28" s="1006"/>
      <c r="BZ28" s="1006"/>
      <c r="CA28" s="1006"/>
      <c r="CB28" s="1006"/>
      <c r="CC28" s="1006"/>
      <c r="CD28" s="1006"/>
      <c r="CE28" s="1006"/>
      <c r="CF28" s="1006"/>
      <c r="CG28" s="1027"/>
      <c r="CH28" s="1002"/>
      <c r="CI28" s="1003"/>
      <c r="CJ28" s="1003"/>
      <c r="CK28" s="1003"/>
      <c r="CL28" s="1004"/>
      <c r="CM28" s="1002"/>
      <c r="CN28" s="1003"/>
      <c r="CO28" s="1003"/>
      <c r="CP28" s="1003"/>
      <c r="CQ28" s="1004"/>
      <c r="CR28" s="1002"/>
      <c r="CS28" s="1003"/>
      <c r="CT28" s="1003"/>
      <c r="CU28" s="1003"/>
      <c r="CV28" s="1004"/>
      <c r="CW28" s="1002"/>
      <c r="CX28" s="1003"/>
      <c r="CY28" s="1003"/>
      <c r="CZ28" s="1003"/>
      <c r="DA28" s="1004"/>
      <c r="DB28" s="1002"/>
      <c r="DC28" s="1003"/>
      <c r="DD28" s="1003"/>
      <c r="DE28" s="1003"/>
      <c r="DF28" s="1004"/>
      <c r="DG28" s="1002"/>
      <c r="DH28" s="1003"/>
      <c r="DI28" s="1003"/>
      <c r="DJ28" s="1003"/>
      <c r="DK28" s="1004"/>
      <c r="DL28" s="1002"/>
      <c r="DM28" s="1003"/>
      <c r="DN28" s="1003"/>
      <c r="DO28" s="1003"/>
      <c r="DP28" s="1004"/>
      <c r="DQ28" s="1002"/>
      <c r="DR28" s="1003"/>
      <c r="DS28" s="1003"/>
      <c r="DT28" s="1003"/>
      <c r="DU28" s="1004"/>
      <c r="DV28" s="1005"/>
      <c r="DW28" s="1006"/>
      <c r="DX28" s="1006"/>
      <c r="DY28" s="1006"/>
      <c r="DZ28" s="1007"/>
      <c r="EA28" s="212"/>
    </row>
    <row r="29" spans="1:131" ht="26.25" customHeight="1" x14ac:dyDescent="0.2">
      <c r="A29" s="224">
        <v>2</v>
      </c>
      <c r="B29" s="1043" t="s">
        <v>390</v>
      </c>
      <c r="C29" s="1044"/>
      <c r="D29" s="1044"/>
      <c r="E29" s="1044"/>
      <c r="F29" s="1044"/>
      <c r="G29" s="1044"/>
      <c r="H29" s="1044"/>
      <c r="I29" s="1044"/>
      <c r="J29" s="1044"/>
      <c r="K29" s="1044"/>
      <c r="L29" s="1044"/>
      <c r="M29" s="1044"/>
      <c r="N29" s="1044"/>
      <c r="O29" s="1044"/>
      <c r="P29" s="1045"/>
      <c r="Q29" s="1051">
        <v>6732</v>
      </c>
      <c r="R29" s="1052"/>
      <c r="S29" s="1052"/>
      <c r="T29" s="1052"/>
      <c r="U29" s="1052"/>
      <c r="V29" s="1052">
        <v>6651</v>
      </c>
      <c r="W29" s="1052"/>
      <c r="X29" s="1052"/>
      <c r="Y29" s="1052"/>
      <c r="Z29" s="1052"/>
      <c r="AA29" s="1052">
        <v>80</v>
      </c>
      <c r="AB29" s="1052"/>
      <c r="AC29" s="1052"/>
      <c r="AD29" s="1052"/>
      <c r="AE29" s="1053"/>
      <c r="AF29" s="1048">
        <v>80</v>
      </c>
      <c r="AG29" s="1049"/>
      <c r="AH29" s="1049"/>
      <c r="AI29" s="1049"/>
      <c r="AJ29" s="1050"/>
      <c r="AK29" s="993">
        <v>1189</v>
      </c>
      <c r="AL29" s="984"/>
      <c r="AM29" s="984"/>
      <c r="AN29" s="984"/>
      <c r="AO29" s="984"/>
      <c r="AP29" s="984" t="s">
        <v>544</v>
      </c>
      <c r="AQ29" s="984"/>
      <c r="AR29" s="984"/>
      <c r="AS29" s="984"/>
      <c r="AT29" s="984"/>
      <c r="AU29" s="984" t="s">
        <v>544</v>
      </c>
      <c r="AV29" s="984"/>
      <c r="AW29" s="984"/>
      <c r="AX29" s="984"/>
      <c r="AY29" s="984"/>
      <c r="AZ29" s="1054"/>
      <c r="BA29" s="1054"/>
      <c r="BB29" s="1054"/>
      <c r="BC29" s="1054"/>
      <c r="BD29" s="1054"/>
      <c r="BE29" s="985"/>
      <c r="BF29" s="985"/>
      <c r="BG29" s="985"/>
      <c r="BH29" s="985"/>
      <c r="BI29" s="986"/>
      <c r="BJ29" s="214"/>
      <c r="BK29" s="214"/>
      <c r="BL29" s="214"/>
      <c r="BM29" s="214"/>
      <c r="BN29" s="214"/>
      <c r="BO29" s="223"/>
      <c r="BP29" s="223"/>
      <c r="BQ29" s="220">
        <v>23</v>
      </c>
      <c r="BR29" s="221"/>
      <c r="BS29" s="1005"/>
      <c r="BT29" s="1006"/>
      <c r="BU29" s="1006"/>
      <c r="BV29" s="1006"/>
      <c r="BW29" s="1006"/>
      <c r="BX29" s="1006"/>
      <c r="BY29" s="1006"/>
      <c r="BZ29" s="1006"/>
      <c r="CA29" s="1006"/>
      <c r="CB29" s="1006"/>
      <c r="CC29" s="1006"/>
      <c r="CD29" s="1006"/>
      <c r="CE29" s="1006"/>
      <c r="CF29" s="1006"/>
      <c r="CG29" s="1027"/>
      <c r="CH29" s="1002"/>
      <c r="CI29" s="1003"/>
      <c r="CJ29" s="1003"/>
      <c r="CK29" s="1003"/>
      <c r="CL29" s="1004"/>
      <c r="CM29" s="1002"/>
      <c r="CN29" s="1003"/>
      <c r="CO29" s="1003"/>
      <c r="CP29" s="1003"/>
      <c r="CQ29" s="1004"/>
      <c r="CR29" s="1002"/>
      <c r="CS29" s="1003"/>
      <c r="CT29" s="1003"/>
      <c r="CU29" s="1003"/>
      <c r="CV29" s="1004"/>
      <c r="CW29" s="1002"/>
      <c r="CX29" s="1003"/>
      <c r="CY29" s="1003"/>
      <c r="CZ29" s="1003"/>
      <c r="DA29" s="1004"/>
      <c r="DB29" s="1002"/>
      <c r="DC29" s="1003"/>
      <c r="DD29" s="1003"/>
      <c r="DE29" s="1003"/>
      <c r="DF29" s="1004"/>
      <c r="DG29" s="1002"/>
      <c r="DH29" s="1003"/>
      <c r="DI29" s="1003"/>
      <c r="DJ29" s="1003"/>
      <c r="DK29" s="1004"/>
      <c r="DL29" s="1002"/>
      <c r="DM29" s="1003"/>
      <c r="DN29" s="1003"/>
      <c r="DO29" s="1003"/>
      <c r="DP29" s="1004"/>
      <c r="DQ29" s="1002"/>
      <c r="DR29" s="1003"/>
      <c r="DS29" s="1003"/>
      <c r="DT29" s="1003"/>
      <c r="DU29" s="1004"/>
      <c r="DV29" s="1005"/>
      <c r="DW29" s="1006"/>
      <c r="DX29" s="1006"/>
      <c r="DY29" s="1006"/>
      <c r="DZ29" s="1007"/>
      <c r="EA29" s="212"/>
    </row>
    <row r="30" spans="1:131" ht="26.25" customHeight="1" x14ac:dyDescent="0.2">
      <c r="A30" s="224">
        <v>3</v>
      </c>
      <c r="B30" s="1043" t="s">
        <v>391</v>
      </c>
      <c r="C30" s="1044"/>
      <c r="D30" s="1044"/>
      <c r="E30" s="1044"/>
      <c r="F30" s="1044"/>
      <c r="G30" s="1044"/>
      <c r="H30" s="1044"/>
      <c r="I30" s="1044"/>
      <c r="J30" s="1044"/>
      <c r="K30" s="1044"/>
      <c r="L30" s="1044"/>
      <c r="M30" s="1044"/>
      <c r="N30" s="1044"/>
      <c r="O30" s="1044"/>
      <c r="P30" s="1045"/>
      <c r="Q30" s="1051">
        <v>2252</v>
      </c>
      <c r="R30" s="1052"/>
      <c r="S30" s="1052"/>
      <c r="T30" s="1052"/>
      <c r="U30" s="1052"/>
      <c r="V30" s="1052">
        <v>2237</v>
      </c>
      <c r="W30" s="1052"/>
      <c r="X30" s="1052"/>
      <c r="Y30" s="1052"/>
      <c r="Z30" s="1052"/>
      <c r="AA30" s="1052">
        <f>Q30-V30</f>
        <v>15</v>
      </c>
      <c r="AB30" s="1052"/>
      <c r="AC30" s="1052"/>
      <c r="AD30" s="1052"/>
      <c r="AE30" s="1053"/>
      <c r="AF30" s="1048">
        <v>15</v>
      </c>
      <c r="AG30" s="1049"/>
      <c r="AH30" s="1049"/>
      <c r="AI30" s="1049"/>
      <c r="AJ30" s="1050"/>
      <c r="AK30" s="993">
        <v>972</v>
      </c>
      <c r="AL30" s="984"/>
      <c r="AM30" s="984"/>
      <c r="AN30" s="984"/>
      <c r="AO30" s="984"/>
      <c r="AP30" s="984" t="s">
        <v>544</v>
      </c>
      <c r="AQ30" s="984"/>
      <c r="AR30" s="984"/>
      <c r="AS30" s="984"/>
      <c r="AT30" s="984"/>
      <c r="AU30" s="984" t="s">
        <v>544</v>
      </c>
      <c r="AV30" s="984"/>
      <c r="AW30" s="984"/>
      <c r="AX30" s="984"/>
      <c r="AY30" s="984"/>
      <c r="AZ30" s="1054"/>
      <c r="BA30" s="1054"/>
      <c r="BB30" s="1054"/>
      <c r="BC30" s="1054"/>
      <c r="BD30" s="1054"/>
      <c r="BE30" s="985"/>
      <c r="BF30" s="985"/>
      <c r="BG30" s="985"/>
      <c r="BH30" s="985"/>
      <c r="BI30" s="986"/>
      <c r="BJ30" s="214"/>
      <c r="BK30" s="214"/>
      <c r="BL30" s="214"/>
      <c r="BM30" s="214"/>
      <c r="BN30" s="214"/>
      <c r="BO30" s="223"/>
      <c r="BP30" s="223"/>
      <c r="BQ30" s="220">
        <v>24</v>
      </c>
      <c r="BR30" s="221"/>
      <c r="BS30" s="1005"/>
      <c r="BT30" s="1006"/>
      <c r="BU30" s="1006"/>
      <c r="BV30" s="1006"/>
      <c r="BW30" s="1006"/>
      <c r="BX30" s="1006"/>
      <c r="BY30" s="1006"/>
      <c r="BZ30" s="1006"/>
      <c r="CA30" s="1006"/>
      <c r="CB30" s="1006"/>
      <c r="CC30" s="1006"/>
      <c r="CD30" s="1006"/>
      <c r="CE30" s="1006"/>
      <c r="CF30" s="1006"/>
      <c r="CG30" s="1027"/>
      <c r="CH30" s="1002"/>
      <c r="CI30" s="1003"/>
      <c r="CJ30" s="1003"/>
      <c r="CK30" s="1003"/>
      <c r="CL30" s="1004"/>
      <c r="CM30" s="1002"/>
      <c r="CN30" s="1003"/>
      <c r="CO30" s="1003"/>
      <c r="CP30" s="1003"/>
      <c r="CQ30" s="1004"/>
      <c r="CR30" s="1002"/>
      <c r="CS30" s="1003"/>
      <c r="CT30" s="1003"/>
      <c r="CU30" s="1003"/>
      <c r="CV30" s="1004"/>
      <c r="CW30" s="1002"/>
      <c r="CX30" s="1003"/>
      <c r="CY30" s="1003"/>
      <c r="CZ30" s="1003"/>
      <c r="DA30" s="1004"/>
      <c r="DB30" s="1002"/>
      <c r="DC30" s="1003"/>
      <c r="DD30" s="1003"/>
      <c r="DE30" s="1003"/>
      <c r="DF30" s="1004"/>
      <c r="DG30" s="1002"/>
      <c r="DH30" s="1003"/>
      <c r="DI30" s="1003"/>
      <c r="DJ30" s="1003"/>
      <c r="DK30" s="1004"/>
      <c r="DL30" s="1002"/>
      <c r="DM30" s="1003"/>
      <c r="DN30" s="1003"/>
      <c r="DO30" s="1003"/>
      <c r="DP30" s="1004"/>
      <c r="DQ30" s="1002"/>
      <c r="DR30" s="1003"/>
      <c r="DS30" s="1003"/>
      <c r="DT30" s="1003"/>
      <c r="DU30" s="1004"/>
      <c r="DV30" s="1005"/>
      <c r="DW30" s="1006"/>
      <c r="DX30" s="1006"/>
      <c r="DY30" s="1006"/>
      <c r="DZ30" s="1007"/>
      <c r="EA30" s="212"/>
    </row>
    <row r="31" spans="1:131" ht="26.25" customHeight="1" x14ac:dyDescent="0.2">
      <c r="A31" s="224">
        <v>4</v>
      </c>
      <c r="B31" s="1043" t="s">
        <v>392</v>
      </c>
      <c r="C31" s="1044"/>
      <c r="D31" s="1044"/>
      <c r="E31" s="1044"/>
      <c r="F31" s="1044"/>
      <c r="G31" s="1044"/>
      <c r="H31" s="1044"/>
      <c r="I31" s="1044"/>
      <c r="J31" s="1044"/>
      <c r="K31" s="1044"/>
      <c r="L31" s="1044"/>
      <c r="M31" s="1044"/>
      <c r="N31" s="1044"/>
      <c r="O31" s="1044"/>
      <c r="P31" s="1045"/>
      <c r="Q31" s="1051">
        <v>1828</v>
      </c>
      <c r="R31" s="1052"/>
      <c r="S31" s="1052"/>
      <c r="T31" s="1052"/>
      <c r="U31" s="1052"/>
      <c r="V31" s="1052">
        <v>1685</v>
      </c>
      <c r="W31" s="1052"/>
      <c r="X31" s="1052"/>
      <c r="Y31" s="1052"/>
      <c r="Z31" s="1052"/>
      <c r="AA31" s="1052">
        <v>142</v>
      </c>
      <c r="AB31" s="1052"/>
      <c r="AC31" s="1052"/>
      <c r="AD31" s="1052"/>
      <c r="AE31" s="1053"/>
      <c r="AF31" s="1048">
        <v>372</v>
      </c>
      <c r="AG31" s="1049"/>
      <c r="AH31" s="1049"/>
      <c r="AI31" s="1049"/>
      <c r="AJ31" s="1050"/>
      <c r="AK31" s="993">
        <v>494</v>
      </c>
      <c r="AL31" s="984"/>
      <c r="AM31" s="984"/>
      <c r="AN31" s="984"/>
      <c r="AO31" s="984"/>
      <c r="AP31" s="984">
        <v>5482</v>
      </c>
      <c r="AQ31" s="984"/>
      <c r="AR31" s="984"/>
      <c r="AS31" s="984"/>
      <c r="AT31" s="984"/>
      <c r="AU31" s="984">
        <v>3821</v>
      </c>
      <c r="AV31" s="984"/>
      <c r="AW31" s="984"/>
      <c r="AX31" s="984"/>
      <c r="AY31" s="984"/>
      <c r="AZ31" s="1054" t="s">
        <v>544</v>
      </c>
      <c r="BA31" s="1054"/>
      <c r="BB31" s="1054"/>
      <c r="BC31" s="1054"/>
      <c r="BD31" s="1054"/>
      <c r="BE31" s="985" t="s">
        <v>393</v>
      </c>
      <c r="BF31" s="985"/>
      <c r="BG31" s="985"/>
      <c r="BH31" s="985"/>
      <c r="BI31" s="986"/>
      <c r="BJ31" s="214"/>
      <c r="BK31" s="214"/>
      <c r="BL31" s="214"/>
      <c r="BM31" s="214"/>
      <c r="BN31" s="214"/>
      <c r="BO31" s="223"/>
      <c r="BP31" s="223"/>
      <c r="BQ31" s="220">
        <v>25</v>
      </c>
      <c r="BR31" s="221"/>
      <c r="BS31" s="1005"/>
      <c r="BT31" s="1006"/>
      <c r="BU31" s="1006"/>
      <c r="BV31" s="1006"/>
      <c r="BW31" s="1006"/>
      <c r="BX31" s="1006"/>
      <c r="BY31" s="1006"/>
      <c r="BZ31" s="1006"/>
      <c r="CA31" s="1006"/>
      <c r="CB31" s="1006"/>
      <c r="CC31" s="1006"/>
      <c r="CD31" s="1006"/>
      <c r="CE31" s="1006"/>
      <c r="CF31" s="1006"/>
      <c r="CG31" s="1027"/>
      <c r="CH31" s="1002"/>
      <c r="CI31" s="1003"/>
      <c r="CJ31" s="1003"/>
      <c r="CK31" s="1003"/>
      <c r="CL31" s="1004"/>
      <c r="CM31" s="1002"/>
      <c r="CN31" s="1003"/>
      <c r="CO31" s="1003"/>
      <c r="CP31" s="1003"/>
      <c r="CQ31" s="1004"/>
      <c r="CR31" s="1002"/>
      <c r="CS31" s="1003"/>
      <c r="CT31" s="1003"/>
      <c r="CU31" s="1003"/>
      <c r="CV31" s="1004"/>
      <c r="CW31" s="1002"/>
      <c r="CX31" s="1003"/>
      <c r="CY31" s="1003"/>
      <c r="CZ31" s="1003"/>
      <c r="DA31" s="1004"/>
      <c r="DB31" s="1002"/>
      <c r="DC31" s="1003"/>
      <c r="DD31" s="1003"/>
      <c r="DE31" s="1003"/>
      <c r="DF31" s="1004"/>
      <c r="DG31" s="1002"/>
      <c r="DH31" s="1003"/>
      <c r="DI31" s="1003"/>
      <c r="DJ31" s="1003"/>
      <c r="DK31" s="1004"/>
      <c r="DL31" s="1002"/>
      <c r="DM31" s="1003"/>
      <c r="DN31" s="1003"/>
      <c r="DO31" s="1003"/>
      <c r="DP31" s="1004"/>
      <c r="DQ31" s="1002"/>
      <c r="DR31" s="1003"/>
      <c r="DS31" s="1003"/>
      <c r="DT31" s="1003"/>
      <c r="DU31" s="1004"/>
      <c r="DV31" s="1005"/>
      <c r="DW31" s="1006"/>
      <c r="DX31" s="1006"/>
      <c r="DY31" s="1006"/>
      <c r="DZ31" s="1007"/>
      <c r="EA31" s="212"/>
    </row>
    <row r="32" spans="1:131" ht="26.25" customHeight="1" x14ac:dyDescent="0.2">
      <c r="A32" s="224">
        <v>5</v>
      </c>
      <c r="B32" s="1043"/>
      <c r="C32" s="1044"/>
      <c r="D32" s="1044"/>
      <c r="E32" s="1044"/>
      <c r="F32" s="1044"/>
      <c r="G32" s="1044"/>
      <c r="H32" s="1044"/>
      <c r="I32" s="1044"/>
      <c r="J32" s="1044"/>
      <c r="K32" s="1044"/>
      <c r="L32" s="1044"/>
      <c r="M32" s="1044"/>
      <c r="N32" s="1044"/>
      <c r="O32" s="1044"/>
      <c r="P32" s="1045"/>
      <c r="Q32" s="1051"/>
      <c r="R32" s="1052"/>
      <c r="S32" s="1052"/>
      <c r="T32" s="1052"/>
      <c r="U32" s="1052"/>
      <c r="V32" s="1052"/>
      <c r="W32" s="1052"/>
      <c r="X32" s="1052"/>
      <c r="Y32" s="1052"/>
      <c r="Z32" s="1052"/>
      <c r="AA32" s="1052"/>
      <c r="AB32" s="1052"/>
      <c r="AC32" s="1052"/>
      <c r="AD32" s="1052"/>
      <c r="AE32" s="1053"/>
      <c r="AF32" s="1048"/>
      <c r="AG32" s="1049"/>
      <c r="AH32" s="1049"/>
      <c r="AI32" s="1049"/>
      <c r="AJ32" s="1050"/>
      <c r="AK32" s="993"/>
      <c r="AL32" s="984"/>
      <c r="AM32" s="984"/>
      <c r="AN32" s="984"/>
      <c r="AO32" s="984"/>
      <c r="AP32" s="984"/>
      <c r="AQ32" s="984"/>
      <c r="AR32" s="984"/>
      <c r="AS32" s="984"/>
      <c r="AT32" s="984"/>
      <c r="AU32" s="984"/>
      <c r="AV32" s="984"/>
      <c r="AW32" s="984"/>
      <c r="AX32" s="984"/>
      <c r="AY32" s="984"/>
      <c r="AZ32" s="1054"/>
      <c r="BA32" s="1054"/>
      <c r="BB32" s="1054"/>
      <c r="BC32" s="1054"/>
      <c r="BD32" s="1054"/>
      <c r="BE32" s="985"/>
      <c r="BF32" s="985"/>
      <c r="BG32" s="985"/>
      <c r="BH32" s="985"/>
      <c r="BI32" s="986"/>
      <c r="BJ32" s="214"/>
      <c r="BK32" s="214"/>
      <c r="BL32" s="214"/>
      <c r="BM32" s="214"/>
      <c r="BN32" s="214"/>
      <c r="BO32" s="223"/>
      <c r="BP32" s="223"/>
      <c r="BQ32" s="220">
        <v>26</v>
      </c>
      <c r="BR32" s="221"/>
      <c r="BS32" s="1005"/>
      <c r="BT32" s="1006"/>
      <c r="BU32" s="1006"/>
      <c r="BV32" s="1006"/>
      <c r="BW32" s="1006"/>
      <c r="BX32" s="1006"/>
      <c r="BY32" s="1006"/>
      <c r="BZ32" s="1006"/>
      <c r="CA32" s="1006"/>
      <c r="CB32" s="1006"/>
      <c r="CC32" s="1006"/>
      <c r="CD32" s="1006"/>
      <c r="CE32" s="1006"/>
      <c r="CF32" s="1006"/>
      <c r="CG32" s="1027"/>
      <c r="CH32" s="1002"/>
      <c r="CI32" s="1003"/>
      <c r="CJ32" s="1003"/>
      <c r="CK32" s="1003"/>
      <c r="CL32" s="1004"/>
      <c r="CM32" s="1002"/>
      <c r="CN32" s="1003"/>
      <c r="CO32" s="1003"/>
      <c r="CP32" s="1003"/>
      <c r="CQ32" s="1004"/>
      <c r="CR32" s="1002"/>
      <c r="CS32" s="1003"/>
      <c r="CT32" s="1003"/>
      <c r="CU32" s="1003"/>
      <c r="CV32" s="1004"/>
      <c r="CW32" s="1002"/>
      <c r="CX32" s="1003"/>
      <c r="CY32" s="1003"/>
      <c r="CZ32" s="1003"/>
      <c r="DA32" s="1004"/>
      <c r="DB32" s="1002"/>
      <c r="DC32" s="1003"/>
      <c r="DD32" s="1003"/>
      <c r="DE32" s="1003"/>
      <c r="DF32" s="1004"/>
      <c r="DG32" s="1002"/>
      <c r="DH32" s="1003"/>
      <c r="DI32" s="1003"/>
      <c r="DJ32" s="1003"/>
      <c r="DK32" s="1004"/>
      <c r="DL32" s="1002"/>
      <c r="DM32" s="1003"/>
      <c r="DN32" s="1003"/>
      <c r="DO32" s="1003"/>
      <c r="DP32" s="1004"/>
      <c r="DQ32" s="1002"/>
      <c r="DR32" s="1003"/>
      <c r="DS32" s="1003"/>
      <c r="DT32" s="1003"/>
      <c r="DU32" s="1004"/>
      <c r="DV32" s="1005"/>
      <c r="DW32" s="1006"/>
      <c r="DX32" s="1006"/>
      <c r="DY32" s="1006"/>
      <c r="DZ32" s="1007"/>
      <c r="EA32" s="212"/>
    </row>
    <row r="33" spans="1:131" ht="26.25" customHeight="1" x14ac:dyDescent="0.2">
      <c r="A33" s="224">
        <v>6</v>
      </c>
      <c r="B33" s="1043"/>
      <c r="C33" s="1044"/>
      <c r="D33" s="1044"/>
      <c r="E33" s="1044"/>
      <c r="F33" s="1044"/>
      <c r="G33" s="1044"/>
      <c r="H33" s="1044"/>
      <c r="I33" s="1044"/>
      <c r="J33" s="1044"/>
      <c r="K33" s="1044"/>
      <c r="L33" s="1044"/>
      <c r="M33" s="1044"/>
      <c r="N33" s="1044"/>
      <c r="O33" s="1044"/>
      <c r="P33" s="1045"/>
      <c r="Q33" s="1051"/>
      <c r="R33" s="1052"/>
      <c r="S33" s="1052"/>
      <c r="T33" s="1052"/>
      <c r="U33" s="1052"/>
      <c r="V33" s="1052"/>
      <c r="W33" s="1052"/>
      <c r="X33" s="1052"/>
      <c r="Y33" s="1052"/>
      <c r="Z33" s="1052"/>
      <c r="AA33" s="1052"/>
      <c r="AB33" s="1052"/>
      <c r="AC33" s="1052"/>
      <c r="AD33" s="1052"/>
      <c r="AE33" s="1053"/>
      <c r="AF33" s="1048"/>
      <c r="AG33" s="1049"/>
      <c r="AH33" s="1049"/>
      <c r="AI33" s="1049"/>
      <c r="AJ33" s="1050"/>
      <c r="AK33" s="993"/>
      <c r="AL33" s="984"/>
      <c r="AM33" s="984"/>
      <c r="AN33" s="984"/>
      <c r="AO33" s="984"/>
      <c r="AP33" s="984"/>
      <c r="AQ33" s="984"/>
      <c r="AR33" s="984"/>
      <c r="AS33" s="984"/>
      <c r="AT33" s="984"/>
      <c r="AU33" s="984"/>
      <c r="AV33" s="984"/>
      <c r="AW33" s="984"/>
      <c r="AX33" s="984"/>
      <c r="AY33" s="984"/>
      <c r="AZ33" s="1054"/>
      <c r="BA33" s="1054"/>
      <c r="BB33" s="1054"/>
      <c r="BC33" s="1054"/>
      <c r="BD33" s="1054"/>
      <c r="BE33" s="985"/>
      <c r="BF33" s="985"/>
      <c r="BG33" s="985"/>
      <c r="BH33" s="985"/>
      <c r="BI33" s="986"/>
      <c r="BJ33" s="214"/>
      <c r="BK33" s="214"/>
      <c r="BL33" s="214"/>
      <c r="BM33" s="214"/>
      <c r="BN33" s="214"/>
      <c r="BO33" s="223"/>
      <c r="BP33" s="223"/>
      <c r="BQ33" s="220">
        <v>27</v>
      </c>
      <c r="BR33" s="221"/>
      <c r="BS33" s="1005"/>
      <c r="BT33" s="1006"/>
      <c r="BU33" s="1006"/>
      <c r="BV33" s="1006"/>
      <c r="BW33" s="1006"/>
      <c r="BX33" s="1006"/>
      <c r="BY33" s="1006"/>
      <c r="BZ33" s="1006"/>
      <c r="CA33" s="1006"/>
      <c r="CB33" s="1006"/>
      <c r="CC33" s="1006"/>
      <c r="CD33" s="1006"/>
      <c r="CE33" s="1006"/>
      <c r="CF33" s="1006"/>
      <c r="CG33" s="1027"/>
      <c r="CH33" s="1002"/>
      <c r="CI33" s="1003"/>
      <c r="CJ33" s="1003"/>
      <c r="CK33" s="1003"/>
      <c r="CL33" s="1004"/>
      <c r="CM33" s="1002"/>
      <c r="CN33" s="1003"/>
      <c r="CO33" s="1003"/>
      <c r="CP33" s="1003"/>
      <c r="CQ33" s="1004"/>
      <c r="CR33" s="1002"/>
      <c r="CS33" s="1003"/>
      <c r="CT33" s="1003"/>
      <c r="CU33" s="1003"/>
      <c r="CV33" s="1004"/>
      <c r="CW33" s="1002"/>
      <c r="CX33" s="1003"/>
      <c r="CY33" s="1003"/>
      <c r="CZ33" s="1003"/>
      <c r="DA33" s="1004"/>
      <c r="DB33" s="1002"/>
      <c r="DC33" s="1003"/>
      <c r="DD33" s="1003"/>
      <c r="DE33" s="1003"/>
      <c r="DF33" s="1004"/>
      <c r="DG33" s="1002"/>
      <c r="DH33" s="1003"/>
      <c r="DI33" s="1003"/>
      <c r="DJ33" s="1003"/>
      <c r="DK33" s="1004"/>
      <c r="DL33" s="1002"/>
      <c r="DM33" s="1003"/>
      <c r="DN33" s="1003"/>
      <c r="DO33" s="1003"/>
      <c r="DP33" s="1004"/>
      <c r="DQ33" s="1002"/>
      <c r="DR33" s="1003"/>
      <c r="DS33" s="1003"/>
      <c r="DT33" s="1003"/>
      <c r="DU33" s="1004"/>
      <c r="DV33" s="1005"/>
      <c r="DW33" s="1006"/>
      <c r="DX33" s="1006"/>
      <c r="DY33" s="1006"/>
      <c r="DZ33" s="1007"/>
      <c r="EA33" s="212"/>
    </row>
    <row r="34" spans="1:131" ht="26.25" customHeight="1" x14ac:dyDescent="0.2">
      <c r="A34" s="224">
        <v>7</v>
      </c>
      <c r="B34" s="1043"/>
      <c r="C34" s="1044"/>
      <c r="D34" s="1044"/>
      <c r="E34" s="1044"/>
      <c r="F34" s="1044"/>
      <c r="G34" s="1044"/>
      <c r="H34" s="1044"/>
      <c r="I34" s="1044"/>
      <c r="J34" s="1044"/>
      <c r="K34" s="1044"/>
      <c r="L34" s="1044"/>
      <c r="M34" s="1044"/>
      <c r="N34" s="1044"/>
      <c r="O34" s="1044"/>
      <c r="P34" s="1045"/>
      <c r="Q34" s="1051"/>
      <c r="R34" s="1052"/>
      <c r="S34" s="1052"/>
      <c r="T34" s="1052"/>
      <c r="U34" s="1052"/>
      <c r="V34" s="1052"/>
      <c r="W34" s="1052"/>
      <c r="X34" s="1052"/>
      <c r="Y34" s="1052"/>
      <c r="Z34" s="1052"/>
      <c r="AA34" s="1052"/>
      <c r="AB34" s="1052"/>
      <c r="AC34" s="1052"/>
      <c r="AD34" s="1052"/>
      <c r="AE34" s="1053"/>
      <c r="AF34" s="1048"/>
      <c r="AG34" s="1049"/>
      <c r="AH34" s="1049"/>
      <c r="AI34" s="1049"/>
      <c r="AJ34" s="1050"/>
      <c r="AK34" s="993"/>
      <c r="AL34" s="984"/>
      <c r="AM34" s="984"/>
      <c r="AN34" s="984"/>
      <c r="AO34" s="984"/>
      <c r="AP34" s="984"/>
      <c r="AQ34" s="984"/>
      <c r="AR34" s="984"/>
      <c r="AS34" s="984"/>
      <c r="AT34" s="984"/>
      <c r="AU34" s="984"/>
      <c r="AV34" s="984"/>
      <c r="AW34" s="984"/>
      <c r="AX34" s="984"/>
      <c r="AY34" s="984"/>
      <c r="AZ34" s="1054"/>
      <c r="BA34" s="1054"/>
      <c r="BB34" s="1054"/>
      <c r="BC34" s="1054"/>
      <c r="BD34" s="1054"/>
      <c r="BE34" s="985"/>
      <c r="BF34" s="985"/>
      <c r="BG34" s="985"/>
      <c r="BH34" s="985"/>
      <c r="BI34" s="986"/>
      <c r="BJ34" s="214"/>
      <c r="BK34" s="214"/>
      <c r="BL34" s="214"/>
      <c r="BM34" s="214"/>
      <c r="BN34" s="214"/>
      <c r="BO34" s="223"/>
      <c r="BP34" s="223"/>
      <c r="BQ34" s="220">
        <v>28</v>
      </c>
      <c r="BR34" s="221"/>
      <c r="BS34" s="1005"/>
      <c r="BT34" s="1006"/>
      <c r="BU34" s="1006"/>
      <c r="BV34" s="1006"/>
      <c r="BW34" s="1006"/>
      <c r="BX34" s="1006"/>
      <c r="BY34" s="1006"/>
      <c r="BZ34" s="1006"/>
      <c r="CA34" s="1006"/>
      <c r="CB34" s="1006"/>
      <c r="CC34" s="1006"/>
      <c r="CD34" s="1006"/>
      <c r="CE34" s="1006"/>
      <c r="CF34" s="1006"/>
      <c r="CG34" s="1027"/>
      <c r="CH34" s="1002"/>
      <c r="CI34" s="1003"/>
      <c r="CJ34" s="1003"/>
      <c r="CK34" s="1003"/>
      <c r="CL34" s="1004"/>
      <c r="CM34" s="1002"/>
      <c r="CN34" s="1003"/>
      <c r="CO34" s="1003"/>
      <c r="CP34" s="1003"/>
      <c r="CQ34" s="1004"/>
      <c r="CR34" s="1002"/>
      <c r="CS34" s="1003"/>
      <c r="CT34" s="1003"/>
      <c r="CU34" s="1003"/>
      <c r="CV34" s="1004"/>
      <c r="CW34" s="1002"/>
      <c r="CX34" s="1003"/>
      <c r="CY34" s="1003"/>
      <c r="CZ34" s="1003"/>
      <c r="DA34" s="1004"/>
      <c r="DB34" s="1002"/>
      <c r="DC34" s="1003"/>
      <c r="DD34" s="1003"/>
      <c r="DE34" s="1003"/>
      <c r="DF34" s="1004"/>
      <c r="DG34" s="1002"/>
      <c r="DH34" s="1003"/>
      <c r="DI34" s="1003"/>
      <c r="DJ34" s="1003"/>
      <c r="DK34" s="1004"/>
      <c r="DL34" s="1002"/>
      <c r="DM34" s="1003"/>
      <c r="DN34" s="1003"/>
      <c r="DO34" s="1003"/>
      <c r="DP34" s="1004"/>
      <c r="DQ34" s="1002"/>
      <c r="DR34" s="1003"/>
      <c r="DS34" s="1003"/>
      <c r="DT34" s="1003"/>
      <c r="DU34" s="1004"/>
      <c r="DV34" s="1005"/>
      <c r="DW34" s="1006"/>
      <c r="DX34" s="1006"/>
      <c r="DY34" s="1006"/>
      <c r="DZ34" s="1007"/>
      <c r="EA34" s="212"/>
    </row>
    <row r="35" spans="1:131" ht="26.25" customHeight="1" x14ac:dyDescent="0.2">
      <c r="A35" s="224">
        <v>8</v>
      </c>
      <c r="B35" s="1043"/>
      <c r="C35" s="1044"/>
      <c r="D35" s="1044"/>
      <c r="E35" s="1044"/>
      <c r="F35" s="1044"/>
      <c r="G35" s="1044"/>
      <c r="H35" s="1044"/>
      <c r="I35" s="1044"/>
      <c r="J35" s="1044"/>
      <c r="K35" s="1044"/>
      <c r="L35" s="1044"/>
      <c r="M35" s="1044"/>
      <c r="N35" s="1044"/>
      <c r="O35" s="1044"/>
      <c r="P35" s="1045"/>
      <c r="Q35" s="1051"/>
      <c r="R35" s="1052"/>
      <c r="S35" s="1052"/>
      <c r="T35" s="1052"/>
      <c r="U35" s="1052"/>
      <c r="V35" s="1052"/>
      <c r="W35" s="1052"/>
      <c r="X35" s="1052"/>
      <c r="Y35" s="1052"/>
      <c r="Z35" s="1052"/>
      <c r="AA35" s="1052"/>
      <c r="AB35" s="1052"/>
      <c r="AC35" s="1052"/>
      <c r="AD35" s="1052"/>
      <c r="AE35" s="1053"/>
      <c r="AF35" s="1048"/>
      <c r="AG35" s="1049"/>
      <c r="AH35" s="1049"/>
      <c r="AI35" s="1049"/>
      <c r="AJ35" s="1050"/>
      <c r="AK35" s="993"/>
      <c r="AL35" s="984"/>
      <c r="AM35" s="984"/>
      <c r="AN35" s="984"/>
      <c r="AO35" s="984"/>
      <c r="AP35" s="984"/>
      <c r="AQ35" s="984"/>
      <c r="AR35" s="984"/>
      <c r="AS35" s="984"/>
      <c r="AT35" s="984"/>
      <c r="AU35" s="984"/>
      <c r="AV35" s="984"/>
      <c r="AW35" s="984"/>
      <c r="AX35" s="984"/>
      <c r="AY35" s="984"/>
      <c r="AZ35" s="1054"/>
      <c r="BA35" s="1054"/>
      <c r="BB35" s="1054"/>
      <c r="BC35" s="1054"/>
      <c r="BD35" s="1054"/>
      <c r="BE35" s="985"/>
      <c r="BF35" s="985"/>
      <c r="BG35" s="985"/>
      <c r="BH35" s="985"/>
      <c r="BI35" s="986"/>
      <c r="BJ35" s="214"/>
      <c r="BK35" s="214"/>
      <c r="BL35" s="214"/>
      <c r="BM35" s="214"/>
      <c r="BN35" s="214"/>
      <c r="BO35" s="223"/>
      <c r="BP35" s="223"/>
      <c r="BQ35" s="220">
        <v>29</v>
      </c>
      <c r="BR35" s="221"/>
      <c r="BS35" s="1005"/>
      <c r="BT35" s="1006"/>
      <c r="BU35" s="1006"/>
      <c r="BV35" s="1006"/>
      <c r="BW35" s="1006"/>
      <c r="BX35" s="1006"/>
      <c r="BY35" s="1006"/>
      <c r="BZ35" s="1006"/>
      <c r="CA35" s="1006"/>
      <c r="CB35" s="1006"/>
      <c r="CC35" s="1006"/>
      <c r="CD35" s="1006"/>
      <c r="CE35" s="1006"/>
      <c r="CF35" s="1006"/>
      <c r="CG35" s="1027"/>
      <c r="CH35" s="1002"/>
      <c r="CI35" s="1003"/>
      <c r="CJ35" s="1003"/>
      <c r="CK35" s="1003"/>
      <c r="CL35" s="1004"/>
      <c r="CM35" s="1002"/>
      <c r="CN35" s="1003"/>
      <c r="CO35" s="1003"/>
      <c r="CP35" s="1003"/>
      <c r="CQ35" s="1004"/>
      <c r="CR35" s="1002"/>
      <c r="CS35" s="1003"/>
      <c r="CT35" s="1003"/>
      <c r="CU35" s="1003"/>
      <c r="CV35" s="1004"/>
      <c r="CW35" s="1002"/>
      <c r="CX35" s="1003"/>
      <c r="CY35" s="1003"/>
      <c r="CZ35" s="1003"/>
      <c r="DA35" s="1004"/>
      <c r="DB35" s="1002"/>
      <c r="DC35" s="1003"/>
      <c r="DD35" s="1003"/>
      <c r="DE35" s="1003"/>
      <c r="DF35" s="1004"/>
      <c r="DG35" s="1002"/>
      <c r="DH35" s="1003"/>
      <c r="DI35" s="1003"/>
      <c r="DJ35" s="1003"/>
      <c r="DK35" s="1004"/>
      <c r="DL35" s="1002"/>
      <c r="DM35" s="1003"/>
      <c r="DN35" s="1003"/>
      <c r="DO35" s="1003"/>
      <c r="DP35" s="1004"/>
      <c r="DQ35" s="1002"/>
      <c r="DR35" s="1003"/>
      <c r="DS35" s="1003"/>
      <c r="DT35" s="1003"/>
      <c r="DU35" s="1004"/>
      <c r="DV35" s="1005"/>
      <c r="DW35" s="1006"/>
      <c r="DX35" s="1006"/>
      <c r="DY35" s="1006"/>
      <c r="DZ35" s="1007"/>
      <c r="EA35" s="212"/>
    </row>
    <row r="36" spans="1:131" ht="26.25" customHeight="1" x14ac:dyDescent="0.2">
      <c r="A36" s="224">
        <v>9</v>
      </c>
      <c r="B36" s="1043"/>
      <c r="C36" s="1044"/>
      <c r="D36" s="1044"/>
      <c r="E36" s="1044"/>
      <c r="F36" s="1044"/>
      <c r="G36" s="1044"/>
      <c r="H36" s="1044"/>
      <c r="I36" s="1044"/>
      <c r="J36" s="1044"/>
      <c r="K36" s="1044"/>
      <c r="L36" s="1044"/>
      <c r="M36" s="1044"/>
      <c r="N36" s="1044"/>
      <c r="O36" s="1044"/>
      <c r="P36" s="1045"/>
      <c r="Q36" s="1051"/>
      <c r="R36" s="1052"/>
      <c r="S36" s="1052"/>
      <c r="T36" s="1052"/>
      <c r="U36" s="1052"/>
      <c r="V36" s="1052"/>
      <c r="W36" s="1052"/>
      <c r="X36" s="1052"/>
      <c r="Y36" s="1052"/>
      <c r="Z36" s="1052"/>
      <c r="AA36" s="1052"/>
      <c r="AB36" s="1052"/>
      <c r="AC36" s="1052"/>
      <c r="AD36" s="1052"/>
      <c r="AE36" s="1053"/>
      <c r="AF36" s="1048"/>
      <c r="AG36" s="1049"/>
      <c r="AH36" s="1049"/>
      <c r="AI36" s="1049"/>
      <c r="AJ36" s="1050"/>
      <c r="AK36" s="993"/>
      <c r="AL36" s="984"/>
      <c r="AM36" s="984"/>
      <c r="AN36" s="984"/>
      <c r="AO36" s="984"/>
      <c r="AP36" s="984"/>
      <c r="AQ36" s="984"/>
      <c r="AR36" s="984"/>
      <c r="AS36" s="984"/>
      <c r="AT36" s="984"/>
      <c r="AU36" s="984"/>
      <c r="AV36" s="984"/>
      <c r="AW36" s="984"/>
      <c r="AX36" s="984"/>
      <c r="AY36" s="984"/>
      <c r="AZ36" s="1054"/>
      <c r="BA36" s="1054"/>
      <c r="BB36" s="1054"/>
      <c r="BC36" s="1054"/>
      <c r="BD36" s="1054"/>
      <c r="BE36" s="985"/>
      <c r="BF36" s="985"/>
      <c r="BG36" s="985"/>
      <c r="BH36" s="985"/>
      <c r="BI36" s="986"/>
      <c r="BJ36" s="214"/>
      <c r="BK36" s="214"/>
      <c r="BL36" s="214"/>
      <c r="BM36" s="214"/>
      <c r="BN36" s="214"/>
      <c r="BO36" s="223"/>
      <c r="BP36" s="223"/>
      <c r="BQ36" s="220">
        <v>30</v>
      </c>
      <c r="BR36" s="221"/>
      <c r="BS36" s="1005"/>
      <c r="BT36" s="1006"/>
      <c r="BU36" s="1006"/>
      <c r="BV36" s="1006"/>
      <c r="BW36" s="1006"/>
      <c r="BX36" s="1006"/>
      <c r="BY36" s="1006"/>
      <c r="BZ36" s="1006"/>
      <c r="CA36" s="1006"/>
      <c r="CB36" s="1006"/>
      <c r="CC36" s="1006"/>
      <c r="CD36" s="1006"/>
      <c r="CE36" s="1006"/>
      <c r="CF36" s="1006"/>
      <c r="CG36" s="1027"/>
      <c r="CH36" s="1002"/>
      <c r="CI36" s="1003"/>
      <c r="CJ36" s="1003"/>
      <c r="CK36" s="1003"/>
      <c r="CL36" s="1004"/>
      <c r="CM36" s="1002"/>
      <c r="CN36" s="1003"/>
      <c r="CO36" s="1003"/>
      <c r="CP36" s="1003"/>
      <c r="CQ36" s="1004"/>
      <c r="CR36" s="1002"/>
      <c r="CS36" s="1003"/>
      <c r="CT36" s="1003"/>
      <c r="CU36" s="1003"/>
      <c r="CV36" s="1004"/>
      <c r="CW36" s="1002"/>
      <c r="CX36" s="1003"/>
      <c r="CY36" s="1003"/>
      <c r="CZ36" s="1003"/>
      <c r="DA36" s="1004"/>
      <c r="DB36" s="1002"/>
      <c r="DC36" s="1003"/>
      <c r="DD36" s="1003"/>
      <c r="DE36" s="1003"/>
      <c r="DF36" s="1004"/>
      <c r="DG36" s="1002"/>
      <c r="DH36" s="1003"/>
      <c r="DI36" s="1003"/>
      <c r="DJ36" s="1003"/>
      <c r="DK36" s="1004"/>
      <c r="DL36" s="1002"/>
      <c r="DM36" s="1003"/>
      <c r="DN36" s="1003"/>
      <c r="DO36" s="1003"/>
      <c r="DP36" s="1004"/>
      <c r="DQ36" s="1002"/>
      <c r="DR36" s="1003"/>
      <c r="DS36" s="1003"/>
      <c r="DT36" s="1003"/>
      <c r="DU36" s="1004"/>
      <c r="DV36" s="1005"/>
      <c r="DW36" s="1006"/>
      <c r="DX36" s="1006"/>
      <c r="DY36" s="1006"/>
      <c r="DZ36" s="1007"/>
      <c r="EA36" s="212"/>
    </row>
    <row r="37" spans="1:131" ht="26.25" customHeight="1" x14ac:dyDescent="0.2">
      <c r="A37" s="224">
        <v>10</v>
      </c>
      <c r="B37" s="1043"/>
      <c r="C37" s="1044"/>
      <c r="D37" s="1044"/>
      <c r="E37" s="1044"/>
      <c r="F37" s="1044"/>
      <c r="G37" s="1044"/>
      <c r="H37" s="1044"/>
      <c r="I37" s="1044"/>
      <c r="J37" s="1044"/>
      <c r="K37" s="1044"/>
      <c r="L37" s="1044"/>
      <c r="M37" s="1044"/>
      <c r="N37" s="1044"/>
      <c r="O37" s="1044"/>
      <c r="P37" s="1045"/>
      <c r="Q37" s="1051"/>
      <c r="R37" s="1052"/>
      <c r="S37" s="1052"/>
      <c r="T37" s="1052"/>
      <c r="U37" s="1052"/>
      <c r="V37" s="1052"/>
      <c r="W37" s="1052"/>
      <c r="X37" s="1052"/>
      <c r="Y37" s="1052"/>
      <c r="Z37" s="1052"/>
      <c r="AA37" s="1052"/>
      <c r="AB37" s="1052"/>
      <c r="AC37" s="1052"/>
      <c r="AD37" s="1052"/>
      <c r="AE37" s="1053"/>
      <c r="AF37" s="1048"/>
      <c r="AG37" s="1049"/>
      <c r="AH37" s="1049"/>
      <c r="AI37" s="1049"/>
      <c r="AJ37" s="1050"/>
      <c r="AK37" s="993"/>
      <c r="AL37" s="984"/>
      <c r="AM37" s="984"/>
      <c r="AN37" s="984"/>
      <c r="AO37" s="984"/>
      <c r="AP37" s="984"/>
      <c r="AQ37" s="984"/>
      <c r="AR37" s="984"/>
      <c r="AS37" s="984"/>
      <c r="AT37" s="984"/>
      <c r="AU37" s="984"/>
      <c r="AV37" s="984"/>
      <c r="AW37" s="984"/>
      <c r="AX37" s="984"/>
      <c r="AY37" s="984"/>
      <c r="AZ37" s="1054"/>
      <c r="BA37" s="1054"/>
      <c r="BB37" s="1054"/>
      <c r="BC37" s="1054"/>
      <c r="BD37" s="1054"/>
      <c r="BE37" s="985"/>
      <c r="BF37" s="985"/>
      <c r="BG37" s="985"/>
      <c r="BH37" s="985"/>
      <c r="BI37" s="986"/>
      <c r="BJ37" s="214"/>
      <c r="BK37" s="214"/>
      <c r="BL37" s="214"/>
      <c r="BM37" s="214"/>
      <c r="BN37" s="214"/>
      <c r="BO37" s="223"/>
      <c r="BP37" s="223"/>
      <c r="BQ37" s="220">
        <v>31</v>
      </c>
      <c r="BR37" s="221"/>
      <c r="BS37" s="1005"/>
      <c r="BT37" s="1006"/>
      <c r="BU37" s="1006"/>
      <c r="BV37" s="1006"/>
      <c r="BW37" s="1006"/>
      <c r="BX37" s="1006"/>
      <c r="BY37" s="1006"/>
      <c r="BZ37" s="1006"/>
      <c r="CA37" s="1006"/>
      <c r="CB37" s="1006"/>
      <c r="CC37" s="1006"/>
      <c r="CD37" s="1006"/>
      <c r="CE37" s="1006"/>
      <c r="CF37" s="1006"/>
      <c r="CG37" s="1027"/>
      <c r="CH37" s="1002"/>
      <c r="CI37" s="1003"/>
      <c r="CJ37" s="1003"/>
      <c r="CK37" s="1003"/>
      <c r="CL37" s="1004"/>
      <c r="CM37" s="1002"/>
      <c r="CN37" s="1003"/>
      <c r="CO37" s="1003"/>
      <c r="CP37" s="1003"/>
      <c r="CQ37" s="1004"/>
      <c r="CR37" s="1002"/>
      <c r="CS37" s="1003"/>
      <c r="CT37" s="1003"/>
      <c r="CU37" s="1003"/>
      <c r="CV37" s="1004"/>
      <c r="CW37" s="1002"/>
      <c r="CX37" s="1003"/>
      <c r="CY37" s="1003"/>
      <c r="CZ37" s="1003"/>
      <c r="DA37" s="1004"/>
      <c r="DB37" s="1002"/>
      <c r="DC37" s="1003"/>
      <c r="DD37" s="1003"/>
      <c r="DE37" s="1003"/>
      <c r="DF37" s="1004"/>
      <c r="DG37" s="1002"/>
      <c r="DH37" s="1003"/>
      <c r="DI37" s="1003"/>
      <c r="DJ37" s="1003"/>
      <c r="DK37" s="1004"/>
      <c r="DL37" s="1002"/>
      <c r="DM37" s="1003"/>
      <c r="DN37" s="1003"/>
      <c r="DO37" s="1003"/>
      <c r="DP37" s="1004"/>
      <c r="DQ37" s="1002"/>
      <c r="DR37" s="1003"/>
      <c r="DS37" s="1003"/>
      <c r="DT37" s="1003"/>
      <c r="DU37" s="1004"/>
      <c r="DV37" s="1005"/>
      <c r="DW37" s="1006"/>
      <c r="DX37" s="1006"/>
      <c r="DY37" s="1006"/>
      <c r="DZ37" s="1007"/>
      <c r="EA37" s="212"/>
    </row>
    <row r="38" spans="1:131" ht="26.25" customHeight="1" x14ac:dyDescent="0.2">
      <c r="A38" s="224">
        <v>11</v>
      </c>
      <c r="B38" s="1043"/>
      <c r="C38" s="1044"/>
      <c r="D38" s="1044"/>
      <c r="E38" s="1044"/>
      <c r="F38" s="1044"/>
      <c r="G38" s="1044"/>
      <c r="H38" s="1044"/>
      <c r="I38" s="1044"/>
      <c r="J38" s="1044"/>
      <c r="K38" s="1044"/>
      <c r="L38" s="1044"/>
      <c r="M38" s="1044"/>
      <c r="N38" s="1044"/>
      <c r="O38" s="1044"/>
      <c r="P38" s="1045"/>
      <c r="Q38" s="1051"/>
      <c r="R38" s="1052"/>
      <c r="S38" s="1052"/>
      <c r="T38" s="1052"/>
      <c r="U38" s="1052"/>
      <c r="V38" s="1052"/>
      <c r="W38" s="1052"/>
      <c r="X38" s="1052"/>
      <c r="Y38" s="1052"/>
      <c r="Z38" s="1052"/>
      <c r="AA38" s="1052"/>
      <c r="AB38" s="1052"/>
      <c r="AC38" s="1052"/>
      <c r="AD38" s="1052"/>
      <c r="AE38" s="1053"/>
      <c r="AF38" s="1048"/>
      <c r="AG38" s="1049"/>
      <c r="AH38" s="1049"/>
      <c r="AI38" s="1049"/>
      <c r="AJ38" s="1050"/>
      <c r="AK38" s="993"/>
      <c r="AL38" s="984"/>
      <c r="AM38" s="984"/>
      <c r="AN38" s="984"/>
      <c r="AO38" s="984"/>
      <c r="AP38" s="984"/>
      <c r="AQ38" s="984"/>
      <c r="AR38" s="984"/>
      <c r="AS38" s="984"/>
      <c r="AT38" s="984"/>
      <c r="AU38" s="984"/>
      <c r="AV38" s="984"/>
      <c r="AW38" s="984"/>
      <c r="AX38" s="984"/>
      <c r="AY38" s="984"/>
      <c r="AZ38" s="1054"/>
      <c r="BA38" s="1054"/>
      <c r="BB38" s="1054"/>
      <c r="BC38" s="1054"/>
      <c r="BD38" s="1054"/>
      <c r="BE38" s="985"/>
      <c r="BF38" s="985"/>
      <c r="BG38" s="985"/>
      <c r="BH38" s="985"/>
      <c r="BI38" s="986"/>
      <c r="BJ38" s="214"/>
      <c r="BK38" s="214"/>
      <c r="BL38" s="214"/>
      <c r="BM38" s="214"/>
      <c r="BN38" s="214"/>
      <c r="BO38" s="223"/>
      <c r="BP38" s="223"/>
      <c r="BQ38" s="220">
        <v>32</v>
      </c>
      <c r="BR38" s="221"/>
      <c r="BS38" s="1005"/>
      <c r="BT38" s="1006"/>
      <c r="BU38" s="1006"/>
      <c r="BV38" s="1006"/>
      <c r="BW38" s="1006"/>
      <c r="BX38" s="1006"/>
      <c r="BY38" s="1006"/>
      <c r="BZ38" s="1006"/>
      <c r="CA38" s="1006"/>
      <c r="CB38" s="1006"/>
      <c r="CC38" s="1006"/>
      <c r="CD38" s="1006"/>
      <c r="CE38" s="1006"/>
      <c r="CF38" s="1006"/>
      <c r="CG38" s="1027"/>
      <c r="CH38" s="1002"/>
      <c r="CI38" s="1003"/>
      <c r="CJ38" s="1003"/>
      <c r="CK38" s="1003"/>
      <c r="CL38" s="1004"/>
      <c r="CM38" s="1002"/>
      <c r="CN38" s="1003"/>
      <c r="CO38" s="1003"/>
      <c r="CP38" s="1003"/>
      <c r="CQ38" s="1004"/>
      <c r="CR38" s="1002"/>
      <c r="CS38" s="1003"/>
      <c r="CT38" s="1003"/>
      <c r="CU38" s="1003"/>
      <c r="CV38" s="1004"/>
      <c r="CW38" s="1002"/>
      <c r="CX38" s="1003"/>
      <c r="CY38" s="1003"/>
      <c r="CZ38" s="1003"/>
      <c r="DA38" s="1004"/>
      <c r="DB38" s="1002"/>
      <c r="DC38" s="1003"/>
      <c r="DD38" s="1003"/>
      <c r="DE38" s="1003"/>
      <c r="DF38" s="1004"/>
      <c r="DG38" s="1002"/>
      <c r="DH38" s="1003"/>
      <c r="DI38" s="1003"/>
      <c r="DJ38" s="1003"/>
      <c r="DK38" s="1004"/>
      <c r="DL38" s="1002"/>
      <c r="DM38" s="1003"/>
      <c r="DN38" s="1003"/>
      <c r="DO38" s="1003"/>
      <c r="DP38" s="1004"/>
      <c r="DQ38" s="1002"/>
      <c r="DR38" s="1003"/>
      <c r="DS38" s="1003"/>
      <c r="DT38" s="1003"/>
      <c r="DU38" s="1004"/>
      <c r="DV38" s="1005"/>
      <c r="DW38" s="1006"/>
      <c r="DX38" s="1006"/>
      <c r="DY38" s="1006"/>
      <c r="DZ38" s="1007"/>
      <c r="EA38" s="212"/>
    </row>
    <row r="39" spans="1:131" ht="26.25" customHeight="1" x14ac:dyDescent="0.2">
      <c r="A39" s="224">
        <v>12</v>
      </c>
      <c r="B39" s="1043"/>
      <c r="C39" s="1044"/>
      <c r="D39" s="1044"/>
      <c r="E39" s="1044"/>
      <c r="F39" s="1044"/>
      <c r="G39" s="1044"/>
      <c r="H39" s="1044"/>
      <c r="I39" s="1044"/>
      <c r="J39" s="1044"/>
      <c r="K39" s="1044"/>
      <c r="L39" s="1044"/>
      <c r="M39" s="1044"/>
      <c r="N39" s="1044"/>
      <c r="O39" s="1044"/>
      <c r="P39" s="1045"/>
      <c r="Q39" s="1051"/>
      <c r="R39" s="1052"/>
      <c r="S39" s="1052"/>
      <c r="T39" s="1052"/>
      <c r="U39" s="1052"/>
      <c r="V39" s="1052"/>
      <c r="W39" s="1052"/>
      <c r="X39" s="1052"/>
      <c r="Y39" s="1052"/>
      <c r="Z39" s="1052"/>
      <c r="AA39" s="1052"/>
      <c r="AB39" s="1052"/>
      <c r="AC39" s="1052"/>
      <c r="AD39" s="1052"/>
      <c r="AE39" s="1053"/>
      <c r="AF39" s="1048"/>
      <c r="AG39" s="1049"/>
      <c r="AH39" s="1049"/>
      <c r="AI39" s="1049"/>
      <c r="AJ39" s="1050"/>
      <c r="AK39" s="993"/>
      <c r="AL39" s="984"/>
      <c r="AM39" s="984"/>
      <c r="AN39" s="984"/>
      <c r="AO39" s="984"/>
      <c r="AP39" s="984"/>
      <c r="AQ39" s="984"/>
      <c r="AR39" s="984"/>
      <c r="AS39" s="984"/>
      <c r="AT39" s="984"/>
      <c r="AU39" s="984"/>
      <c r="AV39" s="984"/>
      <c r="AW39" s="984"/>
      <c r="AX39" s="984"/>
      <c r="AY39" s="984"/>
      <c r="AZ39" s="1054"/>
      <c r="BA39" s="1054"/>
      <c r="BB39" s="1054"/>
      <c r="BC39" s="1054"/>
      <c r="BD39" s="1054"/>
      <c r="BE39" s="985"/>
      <c r="BF39" s="985"/>
      <c r="BG39" s="985"/>
      <c r="BH39" s="985"/>
      <c r="BI39" s="986"/>
      <c r="BJ39" s="214"/>
      <c r="BK39" s="214"/>
      <c r="BL39" s="214"/>
      <c r="BM39" s="214"/>
      <c r="BN39" s="214"/>
      <c r="BO39" s="223"/>
      <c r="BP39" s="223"/>
      <c r="BQ39" s="220">
        <v>33</v>
      </c>
      <c r="BR39" s="221"/>
      <c r="BS39" s="1005"/>
      <c r="BT39" s="1006"/>
      <c r="BU39" s="1006"/>
      <c r="BV39" s="1006"/>
      <c r="BW39" s="1006"/>
      <c r="BX39" s="1006"/>
      <c r="BY39" s="1006"/>
      <c r="BZ39" s="1006"/>
      <c r="CA39" s="1006"/>
      <c r="CB39" s="1006"/>
      <c r="CC39" s="1006"/>
      <c r="CD39" s="1006"/>
      <c r="CE39" s="1006"/>
      <c r="CF39" s="1006"/>
      <c r="CG39" s="1027"/>
      <c r="CH39" s="1002"/>
      <c r="CI39" s="1003"/>
      <c r="CJ39" s="1003"/>
      <c r="CK39" s="1003"/>
      <c r="CL39" s="1004"/>
      <c r="CM39" s="1002"/>
      <c r="CN39" s="1003"/>
      <c r="CO39" s="1003"/>
      <c r="CP39" s="1003"/>
      <c r="CQ39" s="1004"/>
      <c r="CR39" s="1002"/>
      <c r="CS39" s="1003"/>
      <c r="CT39" s="1003"/>
      <c r="CU39" s="1003"/>
      <c r="CV39" s="1004"/>
      <c r="CW39" s="1002"/>
      <c r="CX39" s="1003"/>
      <c r="CY39" s="1003"/>
      <c r="CZ39" s="1003"/>
      <c r="DA39" s="1004"/>
      <c r="DB39" s="1002"/>
      <c r="DC39" s="1003"/>
      <c r="DD39" s="1003"/>
      <c r="DE39" s="1003"/>
      <c r="DF39" s="1004"/>
      <c r="DG39" s="1002"/>
      <c r="DH39" s="1003"/>
      <c r="DI39" s="1003"/>
      <c r="DJ39" s="1003"/>
      <c r="DK39" s="1004"/>
      <c r="DL39" s="1002"/>
      <c r="DM39" s="1003"/>
      <c r="DN39" s="1003"/>
      <c r="DO39" s="1003"/>
      <c r="DP39" s="1004"/>
      <c r="DQ39" s="1002"/>
      <c r="DR39" s="1003"/>
      <c r="DS39" s="1003"/>
      <c r="DT39" s="1003"/>
      <c r="DU39" s="1004"/>
      <c r="DV39" s="1005"/>
      <c r="DW39" s="1006"/>
      <c r="DX39" s="1006"/>
      <c r="DY39" s="1006"/>
      <c r="DZ39" s="1007"/>
      <c r="EA39" s="212"/>
    </row>
    <row r="40" spans="1:131" ht="26.25" customHeight="1" x14ac:dyDescent="0.2">
      <c r="A40" s="220">
        <v>13</v>
      </c>
      <c r="B40" s="1043"/>
      <c r="C40" s="1044"/>
      <c r="D40" s="1044"/>
      <c r="E40" s="1044"/>
      <c r="F40" s="1044"/>
      <c r="G40" s="1044"/>
      <c r="H40" s="1044"/>
      <c r="I40" s="1044"/>
      <c r="J40" s="1044"/>
      <c r="K40" s="1044"/>
      <c r="L40" s="1044"/>
      <c r="M40" s="1044"/>
      <c r="N40" s="1044"/>
      <c r="O40" s="1044"/>
      <c r="P40" s="1045"/>
      <c r="Q40" s="1051"/>
      <c r="R40" s="1052"/>
      <c r="S40" s="1052"/>
      <c r="T40" s="1052"/>
      <c r="U40" s="1052"/>
      <c r="V40" s="1052"/>
      <c r="W40" s="1052"/>
      <c r="X40" s="1052"/>
      <c r="Y40" s="1052"/>
      <c r="Z40" s="1052"/>
      <c r="AA40" s="1052"/>
      <c r="AB40" s="1052"/>
      <c r="AC40" s="1052"/>
      <c r="AD40" s="1052"/>
      <c r="AE40" s="1053"/>
      <c r="AF40" s="1048"/>
      <c r="AG40" s="1049"/>
      <c r="AH40" s="1049"/>
      <c r="AI40" s="1049"/>
      <c r="AJ40" s="1050"/>
      <c r="AK40" s="993"/>
      <c r="AL40" s="984"/>
      <c r="AM40" s="984"/>
      <c r="AN40" s="984"/>
      <c r="AO40" s="984"/>
      <c r="AP40" s="984"/>
      <c r="AQ40" s="984"/>
      <c r="AR40" s="984"/>
      <c r="AS40" s="984"/>
      <c r="AT40" s="984"/>
      <c r="AU40" s="984"/>
      <c r="AV40" s="984"/>
      <c r="AW40" s="984"/>
      <c r="AX40" s="984"/>
      <c r="AY40" s="984"/>
      <c r="AZ40" s="1054"/>
      <c r="BA40" s="1054"/>
      <c r="BB40" s="1054"/>
      <c r="BC40" s="1054"/>
      <c r="BD40" s="1054"/>
      <c r="BE40" s="985"/>
      <c r="BF40" s="985"/>
      <c r="BG40" s="985"/>
      <c r="BH40" s="985"/>
      <c r="BI40" s="986"/>
      <c r="BJ40" s="214"/>
      <c r="BK40" s="214"/>
      <c r="BL40" s="214"/>
      <c r="BM40" s="214"/>
      <c r="BN40" s="214"/>
      <c r="BO40" s="223"/>
      <c r="BP40" s="223"/>
      <c r="BQ40" s="220">
        <v>34</v>
      </c>
      <c r="BR40" s="221"/>
      <c r="BS40" s="1005"/>
      <c r="BT40" s="1006"/>
      <c r="BU40" s="1006"/>
      <c r="BV40" s="1006"/>
      <c r="BW40" s="1006"/>
      <c r="BX40" s="1006"/>
      <c r="BY40" s="1006"/>
      <c r="BZ40" s="1006"/>
      <c r="CA40" s="1006"/>
      <c r="CB40" s="1006"/>
      <c r="CC40" s="1006"/>
      <c r="CD40" s="1006"/>
      <c r="CE40" s="1006"/>
      <c r="CF40" s="1006"/>
      <c r="CG40" s="1027"/>
      <c r="CH40" s="1002"/>
      <c r="CI40" s="1003"/>
      <c r="CJ40" s="1003"/>
      <c r="CK40" s="1003"/>
      <c r="CL40" s="1004"/>
      <c r="CM40" s="1002"/>
      <c r="CN40" s="1003"/>
      <c r="CO40" s="1003"/>
      <c r="CP40" s="1003"/>
      <c r="CQ40" s="1004"/>
      <c r="CR40" s="1002"/>
      <c r="CS40" s="1003"/>
      <c r="CT40" s="1003"/>
      <c r="CU40" s="1003"/>
      <c r="CV40" s="1004"/>
      <c r="CW40" s="1002"/>
      <c r="CX40" s="1003"/>
      <c r="CY40" s="1003"/>
      <c r="CZ40" s="1003"/>
      <c r="DA40" s="1004"/>
      <c r="DB40" s="1002"/>
      <c r="DC40" s="1003"/>
      <c r="DD40" s="1003"/>
      <c r="DE40" s="1003"/>
      <c r="DF40" s="1004"/>
      <c r="DG40" s="1002"/>
      <c r="DH40" s="1003"/>
      <c r="DI40" s="1003"/>
      <c r="DJ40" s="1003"/>
      <c r="DK40" s="1004"/>
      <c r="DL40" s="1002"/>
      <c r="DM40" s="1003"/>
      <c r="DN40" s="1003"/>
      <c r="DO40" s="1003"/>
      <c r="DP40" s="1004"/>
      <c r="DQ40" s="1002"/>
      <c r="DR40" s="1003"/>
      <c r="DS40" s="1003"/>
      <c r="DT40" s="1003"/>
      <c r="DU40" s="1004"/>
      <c r="DV40" s="1005"/>
      <c r="DW40" s="1006"/>
      <c r="DX40" s="1006"/>
      <c r="DY40" s="1006"/>
      <c r="DZ40" s="1007"/>
      <c r="EA40" s="212"/>
    </row>
    <row r="41" spans="1:131" ht="26.25" customHeight="1" x14ac:dyDescent="0.2">
      <c r="A41" s="220">
        <v>14</v>
      </c>
      <c r="B41" s="1043"/>
      <c r="C41" s="1044"/>
      <c r="D41" s="1044"/>
      <c r="E41" s="1044"/>
      <c r="F41" s="1044"/>
      <c r="G41" s="1044"/>
      <c r="H41" s="1044"/>
      <c r="I41" s="1044"/>
      <c r="J41" s="1044"/>
      <c r="K41" s="1044"/>
      <c r="L41" s="1044"/>
      <c r="M41" s="1044"/>
      <c r="N41" s="1044"/>
      <c r="O41" s="1044"/>
      <c r="P41" s="1045"/>
      <c r="Q41" s="1051"/>
      <c r="R41" s="1052"/>
      <c r="S41" s="1052"/>
      <c r="T41" s="1052"/>
      <c r="U41" s="1052"/>
      <c r="V41" s="1052"/>
      <c r="W41" s="1052"/>
      <c r="X41" s="1052"/>
      <c r="Y41" s="1052"/>
      <c r="Z41" s="1052"/>
      <c r="AA41" s="1052"/>
      <c r="AB41" s="1052"/>
      <c r="AC41" s="1052"/>
      <c r="AD41" s="1052"/>
      <c r="AE41" s="1053"/>
      <c r="AF41" s="1048"/>
      <c r="AG41" s="1049"/>
      <c r="AH41" s="1049"/>
      <c r="AI41" s="1049"/>
      <c r="AJ41" s="1050"/>
      <c r="AK41" s="993"/>
      <c r="AL41" s="984"/>
      <c r="AM41" s="984"/>
      <c r="AN41" s="984"/>
      <c r="AO41" s="984"/>
      <c r="AP41" s="984"/>
      <c r="AQ41" s="984"/>
      <c r="AR41" s="984"/>
      <c r="AS41" s="984"/>
      <c r="AT41" s="984"/>
      <c r="AU41" s="984"/>
      <c r="AV41" s="984"/>
      <c r="AW41" s="984"/>
      <c r="AX41" s="984"/>
      <c r="AY41" s="984"/>
      <c r="AZ41" s="1054"/>
      <c r="BA41" s="1054"/>
      <c r="BB41" s="1054"/>
      <c r="BC41" s="1054"/>
      <c r="BD41" s="1054"/>
      <c r="BE41" s="985"/>
      <c r="BF41" s="985"/>
      <c r="BG41" s="985"/>
      <c r="BH41" s="985"/>
      <c r="BI41" s="986"/>
      <c r="BJ41" s="214"/>
      <c r="BK41" s="214"/>
      <c r="BL41" s="214"/>
      <c r="BM41" s="214"/>
      <c r="BN41" s="214"/>
      <c r="BO41" s="223"/>
      <c r="BP41" s="223"/>
      <c r="BQ41" s="220">
        <v>35</v>
      </c>
      <c r="BR41" s="221"/>
      <c r="BS41" s="1005"/>
      <c r="BT41" s="1006"/>
      <c r="BU41" s="1006"/>
      <c r="BV41" s="1006"/>
      <c r="BW41" s="1006"/>
      <c r="BX41" s="1006"/>
      <c r="BY41" s="1006"/>
      <c r="BZ41" s="1006"/>
      <c r="CA41" s="1006"/>
      <c r="CB41" s="1006"/>
      <c r="CC41" s="1006"/>
      <c r="CD41" s="1006"/>
      <c r="CE41" s="1006"/>
      <c r="CF41" s="1006"/>
      <c r="CG41" s="1027"/>
      <c r="CH41" s="1002"/>
      <c r="CI41" s="1003"/>
      <c r="CJ41" s="1003"/>
      <c r="CK41" s="1003"/>
      <c r="CL41" s="1004"/>
      <c r="CM41" s="1002"/>
      <c r="CN41" s="1003"/>
      <c r="CO41" s="1003"/>
      <c r="CP41" s="1003"/>
      <c r="CQ41" s="1004"/>
      <c r="CR41" s="1002"/>
      <c r="CS41" s="1003"/>
      <c r="CT41" s="1003"/>
      <c r="CU41" s="1003"/>
      <c r="CV41" s="1004"/>
      <c r="CW41" s="1002"/>
      <c r="CX41" s="1003"/>
      <c r="CY41" s="1003"/>
      <c r="CZ41" s="1003"/>
      <c r="DA41" s="1004"/>
      <c r="DB41" s="1002"/>
      <c r="DC41" s="1003"/>
      <c r="DD41" s="1003"/>
      <c r="DE41" s="1003"/>
      <c r="DF41" s="1004"/>
      <c r="DG41" s="1002"/>
      <c r="DH41" s="1003"/>
      <c r="DI41" s="1003"/>
      <c r="DJ41" s="1003"/>
      <c r="DK41" s="1004"/>
      <c r="DL41" s="1002"/>
      <c r="DM41" s="1003"/>
      <c r="DN41" s="1003"/>
      <c r="DO41" s="1003"/>
      <c r="DP41" s="1004"/>
      <c r="DQ41" s="1002"/>
      <c r="DR41" s="1003"/>
      <c r="DS41" s="1003"/>
      <c r="DT41" s="1003"/>
      <c r="DU41" s="1004"/>
      <c r="DV41" s="1005"/>
      <c r="DW41" s="1006"/>
      <c r="DX41" s="1006"/>
      <c r="DY41" s="1006"/>
      <c r="DZ41" s="1007"/>
      <c r="EA41" s="212"/>
    </row>
    <row r="42" spans="1:131" ht="26.25" customHeight="1" x14ac:dyDescent="0.2">
      <c r="A42" s="220">
        <v>15</v>
      </c>
      <c r="B42" s="1043"/>
      <c r="C42" s="1044"/>
      <c r="D42" s="1044"/>
      <c r="E42" s="1044"/>
      <c r="F42" s="1044"/>
      <c r="G42" s="1044"/>
      <c r="H42" s="1044"/>
      <c r="I42" s="1044"/>
      <c r="J42" s="1044"/>
      <c r="K42" s="1044"/>
      <c r="L42" s="1044"/>
      <c r="M42" s="1044"/>
      <c r="N42" s="1044"/>
      <c r="O42" s="1044"/>
      <c r="P42" s="1045"/>
      <c r="Q42" s="1051"/>
      <c r="R42" s="1052"/>
      <c r="S42" s="1052"/>
      <c r="T42" s="1052"/>
      <c r="U42" s="1052"/>
      <c r="V42" s="1052"/>
      <c r="W42" s="1052"/>
      <c r="X42" s="1052"/>
      <c r="Y42" s="1052"/>
      <c r="Z42" s="1052"/>
      <c r="AA42" s="1052"/>
      <c r="AB42" s="1052"/>
      <c r="AC42" s="1052"/>
      <c r="AD42" s="1052"/>
      <c r="AE42" s="1053"/>
      <c r="AF42" s="1048"/>
      <c r="AG42" s="1049"/>
      <c r="AH42" s="1049"/>
      <c r="AI42" s="1049"/>
      <c r="AJ42" s="1050"/>
      <c r="AK42" s="993"/>
      <c r="AL42" s="984"/>
      <c r="AM42" s="984"/>
      <c r="AN42" s="984"/>
      <c r="AO42" s="984"/>
      <c r="AP42" s="984"/>
      <c r="AQ42" s="984"/>
      <c r="AR42" s="984"/>
      <c r="AS42" s="984"/>
      <c r="AT42" s="984"/>
      <c r="AU42" s="984"/>
      <c r="AV42" s="984"/>
      <c r="AW42" s="984"/>
      <c r="AX42" s="984"/>
      <c r="AY42" s="984"/>
      <c r="AZ42" s="1054"/>
      <c r="BA42" s="1054"/>
      <c r="BB42" s="1054"/>
      <c r="BC42" s="1054"/>
      <c r="BD42" s="1054"/>
      <c r="BE42" s="985"/>
      <c r="BF42" s="985"/>
      <c r="BG42" s="985"/>
      <c r="BH42" s="985"/>
      <c r="BI42" s="986"/>
      <c r="BJ42" s="214"/>
      <c r="BK42" s="214"/>
      <c r="BL42" s="214"/>
      <c r="BM42" s="214"/>
      <c r="BN42" s="214"/>
      <c r="BO42" s="223"/>
      <c r="BP42" s="223"/>
      <c r="BQ42" s="220">
        <v>36</v>
      </c>
      <c r="BR42" s="221"/>
      <c r="BS42" s="1005"/>
      <c r="BT42" s="1006"/>
      <c r="BU42" s="1006"/>
      <c r="BV42" s="1006"/>
      <c r="BW42" s="1006"/>
      <c r="BX42" s="1006"/>
      <c r="BY42" s="1006"/>
      <c r="BZ42" s="1006"/>
      <c r="CA42" s="1006"/>
      <c r="CB42" s="1006"/>
      <c r="CC42" s="1006"/>
      <c r="CD42" s="1006"/>
      <c r="CE42" s="1006"/>
      <c r="CF42" s="1006"/>
      <c r="CG42" s="1027"/>
      <c r="CH42" s="1002"/>
      <c r="CI42" s="1003"/>
      <c r="CJ42" s="1003"/>
      <c r="CK42" s="1003"/>
      <c r="CL42" s="1004"/>
      <c r="CM42" s="1002"/>
      <c r="CN42" s="1003"/>
      <c r="CO42" s="1003"/>
      <c r="CP42" s="1003"/>
      <c r="CQ42" s="1004"/>
      <c r="CR42" s="1002"/>
      <c r="CS42" s="1003"/>
      <c r="CT42" s="1003"/>
      <c r="CU42" s="1003"/>
      <c r="CV42" s="1004"/>
      <c r="CW42" s="1002"/>
      <c r="CX42" s="1003"/>
      <c r="CY42" s="1003"/>
      <c r="CZ42" s="1003"/>
      <c r="DA42" s="1004"/>
      <c r="DB42" s="1002"/>
      <c r="DC42" s="1003"/>
      <c r="DD42" s="1003"/>
      <c r="DE42" s="1003"/>
      <c r="DF42" s="1004"/>
      <c r="DG42" s="1002"/>
      <c r="DH42" s="1003"/>
      <c r="DI42" s="1003"/>
      <c r="DJ42" s="1003"/>
      <c r="DK42" s="1004"/>
      <c r="DL42" s="1002"/>
      <c r="DM42" s="1003"/>
      <c r="DN42" s="1003"/>
      <c r="DO42" s="1003"/>
      <c r="DP42" s="1004"/>
      <c r="DQ42" s="1002"/>
      <c r="DR42" s="1003"/>
      <c r="DS42" s="1003"/>
      <c r="DT42" s="1003"/>
      <c r="DU42" s="1004"/>
      <c r="DV42" s="1005"/>
      <c r="DW42" s="1006"/>
      <c r="DX42" s="1006"/>
      <c r="DY42" s="1006"/>
      <c r="DZ42" s="1007"/>
      <c r="EA42" s="212"/>
    </row>
    <row r="43" spans="1:131" ht="26.25" customHeight="1" x14ac:dyDescent="0.2">
      <c r="A43" s="220">
        <v>16</v>
      </c>
      <c r="B43" s="1043"/>
      <c r="C43" s="1044"/>
      <c r="D43" s="1044"/>
      <c r="E43" s="1044"/>
      <c r="F43" s="1044"/>
      <c r="G43" s="1044"/>
      <c r="H43" s="1044"/>
      <c r="I43" s="1044"/>
      <c r="J43" s="1044"/>
      <c r="K43" s="1044"/>
      <c r="L43" s="1044"/>
      <c r="M43" s="1044"/>
      <c r="N43" s="1044"/>
      <c r="O43" s="1044"/>
      <c r="P43" s="1045"/>
      <c r="Q43" s="1051"/>
      <c r="R43" s="1052"/>
      <c r="S43" s="1052"/>
      <c r="T43" s="1052"/>
      <c r="U43" s="1052"/>
      <c r="V43" s="1052"/>
      <c r="W43" s="1052"/>
      <c r="X43" s="1052"/>
      <c r="Y43" s="1052"/>
      <c r="Z43" s="1052"/>
      <c r="AA43" s="1052"/>
      <c r="AB43" s="1052"/>
      <c r="AC43" s="1052"/>
      <c r="AD43" s="1052"/>
      <c r="AE43" s="1053"/>
      <c r="AF43" s="1048"/>
      <c r="AG43" s="1049"/>
      <c r="AH43" s="1049"/>
      <c r="AI43" s="1049"/>
      <c r="AJ43" s="1050"/>
      <c r="AK43" s="993"/>
      <c r="AL43" s="984"/>
      <c r="AM43" s="984"/>
      <c r="AN43" s="984"/>
      <c r="AO43" s="984"/>
      <c r="AP43" s="984"/>
      <c r="AQ43" s="984"/>
      <c r="AR43" s="984"/>
      <c r="AS43" s="984"/>
      <c r="AT43" s="984"/>
      <c r="AU43" s="984"/>
      <c r="AV43" s="984"/>
      <c r="AW43" s="984"/>
      <c r="AX43" s="984"/>
      <c r="AY43" s="984"/>
      <c r="AZ43" s="1054"/>
      <c r="BA43" s="1054"/>
      <c r="BB43" s="1054"/>
      <c r="BC43" s="1054"/>
      <c r="BD43" s="1054"/>
      <c r="BE43" s="985"/>
      <c r="BF43" s="985"/>
      <c r="BG43" s="985"/>
      <c r="BH43" s="985"/>
      <c r="BI43" s="986"/>
      <c r="BJ43" s="214"/>
      <c r="BK43" s="214"/>
      <c r="BL43" s="214"/>
      <c r="BM43" s="214"/>
      <c r="BN43" s="214"/>
      <c r="BO43" s="223"/>
      <c r="BP43" s="223"/>
      <c r="BQ43" s="220">
        <v>37</v>
      </c>
      <c r="BR43" s="221"/>
      <c r="BS43" s="1005"/>
      <c r="BT43" s="1006"/>
      <c r="BU43" s="1006"/>
      <c r="BV43" s="1006"/>
      <c r="BW43" s="1006"/>
      <c r="BX43" s="1006"/>
      <c r="BY43" s="1006"/>
      <c r="BZ43" s="1006"/>
      <c r="CA43" s="1006"/>
      <c r="CB43" s="1006"/>
      <c r="CC43" s="1006"/>
      <c r="CD43" s="1006"/>
      <c r="CE43" s="1006"/>
      <c r="CF43" s="1006"/>
      <c r="CG43" s="1027"/>
      <c r="CH43" s="1002"/>
      <c r="CI43" s="1003"/>
      <c r="CJ43" s="1003"/>
      <c r="CK43" s="1003"/>
      <c r="CL43" s="1004"/>
      <c r="CM43" s="1002"/>
      <c r="CN43" s="1003"/>
      <c r="CO43" s="1003"/>
      <c r="CP43" s="1003"/>
      <c r="CQ43" s="1004"/>
      <c r="CR43" s="1002"/>
      <c r="CS43" s="1003"/>
      <c r="CT43" s="1003"/>
      <c r="CU43" s="1003"/>
      <c r="CV43" s="1004"/>
      <c r="CW43" s="1002"/>
      <c r="CX43" s="1003"/>
      <c r="CY43" s="1003"/>
      <c r="CZ43" s="1003"/>
      <c r="DA43" s="1004"/>
      <c r="DB43" s="1002"/>
      <c r="DC43" s="1003"/>
      <c r="DD43" s="1003"/>
      <c r="DE43" s="1003"/>
      <c r="DF43" s="1004"/>
      <c r="DG43" s="1002"/>
      <c r="DH43" s="1003"/>
      <c r="DI43" s="1003"/>
      <c r="DJ43" s="1003"/>
      <c r="DK43" s="1004"/>
      <c r="DL43" s="1002"/>
      <c r="DM43" s="1003"/>
      <c r="DN43" s="1003"/>
      <c r="DO43" s="1003"/>
      <c r="DP43" s="1004"/>
      <c r="DQ43" s="1002"/>
      <c r="DR43" s="1003"/>
      <c r="DS43" s="1003"/>
      <c r="DT43" s="1003"/>
      <c r="DU43" s="1004"/>
      <c r="DV43" s="1005"/>
      <c r="DW43" s="1006"/>
      <c r="DX43" s="1006"/>
      <c r="DY43" s="1006"/>
      <c r="DZ43" s="1007"/>
      <c r="EA43" s="212"/>
    </row>
    <row r="44" spans="1:131" ht="26.25" customHeight="1" x14ac:dyDescent="0.2">
      <c r="A44" s="220">
        <v>17</v>
      </c>
      <c r="B44" s="1043"/>
      <c r="C44" s="1044"/>
      <c r="D44" s="1044"/>
      <c r="E44" s="1044"/>
      <c r="F44" s="1044"/>
      <c r="G44" s="1044"/>
      <c r="H44" s="1044"/>
      <c r="I44" s="1044"/>
      <c r="J44" s="1044"/>
      <c r="K44" s="1044"/>
      <c r="L44" s="1044"/>
      <c r="M44" s="1044"/>
      <c r="N44" s="1044"/>
      <c r="O44" s="1044"/>
      <c r="P44" s="1045"/>
      <c r="Q44" s="1051"/>
      <c r="R44" s="1052"/>
      <c r="S44" s="1052"/>
      <c r="T44" s="1052"/>
      <c r="U44" s="1052"/>
      <c r="V44" s="1052"/>
      <c r="W44" s="1052"/>
      <c r="X44" s="1052"/>
      <c r="Y44" s="1052"/>
      <c r="Z44" s="1052"/>
      <c r="AA44" s="1052"/>
      <c r="AB44" s="1052"/>
      <c r="AC44" s="1052"/>
      <c r="AD44" s="1052"/>
      <c r="AE44" s="1053"/>
      <c r="AF44" s="1048"/>
      <c r="AG44" s="1049"/>
      <c r="AH44" s="1049"/>
      <c r="AI44" s="1049"/>
      <c r="AJ44" s="1050"/>
      <c r="AK44" s="993"/>
      <c r="AL44" s="984"/>
      <c r="AM44" s="984"/>
      <c r="AN44" s="984"/>
      <c r="AO44" s="984"/>
      <c r="AP44" s="984"/>
      <c r="AQ44" s="984"/>
      <c r="AR44" s="984"/>
      <c r="AS44" s="984"/>
      <c r="AT44" s="984"/>
      <c r="AU44" s="984"/>
      <c r="AV44" s="984"/>
      <c r="AW44" s="984"/>
      <c r="AX44" s="984"/>
      <c r="AY44" s="984"/>
      <c r="AZ44" s="1054"/>
      <c r="BA44" s="1054"/>
      <c r="BB44" s="1054"/>
      <c r="BC44" s="1054"/>
      <c r="BD44" s="1054"/>
      <c r="BE44" s="985"/>
      <c r="BF44" s="985"/>
      <c r="BG44" s="985"/>
      <c r="BH44" s="985"/>
      <c r="BI44" s="986"/>
      <c r="BJ44" s="214"/>
      <c r="BK44" s="214"/>
      <c r="BL44" s="214"/>
      <c r="BM44" s="214"/>
      <c r="BN44" s="214"/>
      <c r="BO44" s="223"/>
      <c r="BP44" s="223"/>
      <c r="BQ44" s="220">
        <v>38</v>
      </c>
      <c r="BR44" s="221"/>
      <c r="BS44" s="1005"/>
      <c r="BT44" s="1006"/>
      <c r="BU44" s="1006"/>
      <c r="BV44" s="1006"/>
      <c r="BW44" s="1006"/>
      <c r="BX44" s="1006"/>
      <c r="BY44" s="1006"/>
      <c r="BZ44" s="1006"/>
      <c r="CA44" s="1006"/>
      <c r="CB44" s="1006"/>
      <c r="CC44" s="1006"/>
      <c r="CD44" s="1006"/>
      <c r="CE44" s="1006"/>
      <c r="CF44" s="1006"/>
      <c r="CG44" s="1027"/>
      <c r="CH44" s="1002"/>
      <c r="CI44" s="1003"/>
      <c r="CJ44" s="1003"/>
      <c r="CK44" s="1003"/>
      <c r="CL44" s="1004"/>
      <c r="CM44" s="1002"/>
      <c r="CN44" s="1003"/>
      <c r="CO44" s="1003"/>
      <c r="CP44" s="1003"/>
      <c r="CQ44" s="1004"/>
      <c r="CR44" s="1002"/>
      <c r="CS44" s="1003"/>
      <c r="CT44" s="1003"/>
      <c r="CU44" s="1003"/>
      <c r="CV44" s="1004"/>
      <c r="CW44" s="1002"/>
      <c r="CX44" s="1003"/>
      <c r="CY44" s="1003"/>
      <c r="CZ44" s="1003"/>
      <c r="DA44" s="1004"/>
      <c r="DB44" s="1002"/>
      <c r="DC44" s="1003"/>
      <c r="DD44" s="1003"/>
      <c r="DE44" s="1003"/>
      <c r="DF44" s="1004"/>
      <c r="DG44" s="1002"/>
      <c r="DH44" s="1003"/>
      <c r="DI44" s="1003"/>
      <c r="DJ44" s="1003"/>
      <c r="DK44" s="1004"/>
      <c r="DL44" s="1002"/>
      <c r="DM44" s="1003"/>
      <c r="DN44" s="1003"/>
      <c r="DO44" s="1003"/>
      <c r="DP44" s="1004"/>
      <c r="DQ44" s="1002"/>
      <c r="DR44" s="1003"/>
      <c r="DS44" s="1003"/>
      <c r="DT44" s="1003"/>
      <c r="DU44" s="1004"/>
      <c r="DV44" s="1005"/>
      <c r="DW44" s="1006"/>
      <c r="DX44" s="1006"/>
      <c r="DY44" s="1006"/>
      <c r="DZ44" s="1007"/>
      <c r="EA44" s="212"/>
    </row>
    <row r="45" spans="1:131" ht="26.25" customHeight="1" x14ac:dyDescent="0.2">
      <c r="A45" s="220">
        <v>18</v>
      </c>
      <c r="B45" s="1043"/>
      <c r="C45" s="1044"/>
      <c r="D45" s="1044"/>
      <c r="E45" s="1044"/>
      <c r="F45" s="1044"/>
      <c r="G45" s="1044"/>
      <c r="H45" s="1044"/>
      <c r="I45" s="1044"/>
      <c r="J45" s="1044"/>
      <c r="K45" s="1044"/>
      <c r="L45" s="1044"/>
      <c r="M45" s="1044"/>
      <c r="N45" s="1044"/>
      <c r="O45" s="1044"/>
      <c r="P45" s="1045"/>
      <c r="Q45" s="1051"/>
      <c r="R45" s="1052"/>
      <c r="S45" s="1052"/>
      <c r="T45" s="1052"/>
      <c r="U45" s="1052"/>
      <c r="V45" s="1052"/>
      <c r="W45" s="1052"/>
      <c r="X45" s="1052"/>
      <c r="Y45" s="1052"/>
      <c r="Z45" s="1052"/>
      <c r="AA45" s="1052"/>
      <c r="AB45" s="1052"/>
      <c r="AC45" s="1052"/>
      <c r="AD45" s="1052"/>
      <c r="AE45" s="1053"/>
      <c r="AF45" s="1048"/>
      <c r="AG45" s="1049"/>
      <c r="AH45" s="1049"/>
      <c r="AI45" s="1049"/>
      <c r="AJ45" s="1050"/>
      <c r="AK45" s="993"/>
      <c r="AL45" s="984"/>
      <c r="AM45" s="984"/>
      <c r="AN45" s="984"/>
      <c r="AO45" s="984"/>
      <c r="AP45" s="984"/>
      <c r="AQ45" s="984"/>
      <c r="AR45" s="984"/>
      <c r="AS45" s="984"/>
      <c r="AT45" s="984"/>
      <c r="AU45" s="984"/>
      <c r="AV45" s="984"/>
      <c r="AW45" s="984"/>
      <c r="AX45" s="984"/>
      <c r="AY45" s="984"/>
      <c r="AZ45" s="1054"/>
      <c r="BA45" s="1054"/>
      <c r="BB45" s="1054"/>
      <c r="BC45" s="1054"/>
      <c r="BD45" s="1054"/>
      <c r="BE45" s="985"/>
      <c r="BF45" s="985"/>
      <c r="BG45" s="985"/>
      <c r="BH45" s="985"/>
      <c r="BI45" s="986"/>
      <c r="BJ45" s="214"/>
      <c r="BK45" s="214"/>
      <c r="BL45" s="214"/>
      <c r="BM45" s="214"/>
      <c r="BN45" s="214"/>
      <c r="BO45" s="223"/>
      <c r="BP45" s="223"/>
      <c r="BQ45" s="220">
        <v>39</v>
      </c>
      <c r="BR45" s="221"/>
      <c r="BS45" s="1005"/>
      <c r="BT45" s="1006"/>
      <c r="BU45" s="1006"/>
      <c r="BV45" s="1006"/>
      <c r="BW45" s="1006"/>
      <c r="BX45" s="1006"/>
      <c r="BY45" s="1006"/>
      <c r="BZ45" s="1006"/>
      <c r="CA45" s="1006"/>
      <c r="CB45" s="1006"/>
      <c r="CC45" s="1006"/>
      <c r="CD45" s="1006"/>
      <c r="CE45" s="1006"/>
      <c r="CF45" s="1006"/>
      <c r="CG45" s="1027"/>
      <c r="CH45" s="1002"/>
      <c r="CI45" s="1003"/>
      <c r="CJ45" s="1003"/>
      <c r="CK45" s="1003"/>
      <c r="CL45" s="1004"/>
      <c r="CM45" s="1002"/>
      <c r="CN45" s="1003"/>
      <c r="CO45" s="1003"/>
      <c r="CP45" s="1003"/>
      <c r="CQ45" s="1004"/>
      <c r="CR45" s="1002"/>
      <c r="CS45" s="1003"/>
      <c r="CT45" s="1003"/>
      <c r="CU45" s="1003"/>
      <c r="CV45" s="1004"/>
      <c r="CW45" s="1002"/>
      <c r="CX45" s="1003"/>
      <c r="CY45" s="1003"/>
      <c r="CZ45" s="1003"/>
      <c r="DA45" s="1004"/>
      <c r="DB45" s="1002"/>
      <c r="DC45" s="1003"/>
      <c r="DD45" s="1003"/>
      <c r="DE45" s="1003"/>
      <c r="DF45" s="1004"/>
      <c r="DG45" s="1002"/>
      <c r="DH45" s="1003"/>
      <c r="DI45" s="1003"/>
      <c r="DJ45" s="1003"/>
      <c r="DK45" s="1004"/>
      <c r="DL45" s="1002"/>
      <c r="DM45" s="1003"/>
      <c r="DN45" s="1003"/>
      <c r="DO45" s="1003"/>
      <c r="DP45" s="1004"/>
      <c r="DQ45" s="1002"/>
      <c r="DR45" s="1003"/>
      <c r="DS45" s="1003"/>
      <c r="DT45" s="1003"/>
      <c r="DU45" s="1004"/>
      <c r="DV45" s="1005"/>
      <c r="DW45" s="1006"/>
      <c r="DX45" s="1006"/>
      <c r="DY45" s="1006"/>
      <c r="DZ45" s="1007"/>
      <c r="EA45" s="212"/>
    </row>
    <row r="46" spans="1:131" ht="26.25" customHeight="1" x14ac:dyDescent="0.2">
      <c r="A46" s="220">
        <v>19</v>
      </c>
      <c r="B46" s="1043"/>
      <c r="C46" s="1044"/>
      <c r="D46" s="1044"/>
      <c r="E46" s="1044"/>
      <c r="F46" s="1044"/>
      <c r="G46" s="1044"/>
      <c r="H46" s="1044"/>
      <c r="I46" s="1044"/>
      <c r="J46" s="1044"/>
      <c r="K46" s="1044"/>
      <c r="L46" s="1044"/>
      <c r="M46" s="1044"/>
      <c r="N46" s="1044"/>
      <c r="O46" s="1044"/>
      <c r="P46" s="1045"/>
      <c r="Q46" s="1051"/>
      <c r="R46" s="1052"/>
      <c r="S46" s="1052"/>
      <c r="T46" s="1052"/>
      <c r="U46" s="1052"/>
      <c r="V46" s="1052"/>
      <c r="W46" s="1052"/>
      <c r="X46" s="1052"/>
      <c r="Y46" s="1052"/>
      <c r="Z46" s="1052"/>
      <c r="AA46" s="1052"/>
      <c r="AB46" s="1052"/>
      <c r="AC46" s="1052"/>
      <c r="AD46" s="1052"/>
      <c r="AE46" s="1053"/>
      <c r="AF46" s="1048"/>
      <c r="AG46" s="1049"/>
      <c r="AH46" s="1049"/>
      <c r="AI46" s="1049"/>
      <c r="AJ46" s="1050"/>
      <c r="AK46" s="993"/>
      <c r="AL46" s="984"/>
      <c r="AM46" s="984"/>
      <c r="AN46" s="984"/>
      <c r="AO46" s="984"/>
      <c r="AP46" s="984"/>
      <c r="AQ46" s="984"/>
      <c r="AR46" s="984"/>
      <c r="AS46" s="984"/>
      <c r="AT46" s="984"/>
      <c r="AU46" s="984"/>
      <c r="AV46" s="984"/>
      <c r="AW46" s="984"/>
      <c r="AX46" s="984"/>
      <c r="AY46" s="984"/>
      <c r="AZ46" s="1054"/>
      <c r="BA46" s="1054"/>
      <c r="BB46" s="1054"/>
      <c r="BC46" s="1054"/>
      <c r="BD46" s="1054"/>
      <c r="BE46" s="985"/>
      <c r="BF46" s="985"/>
      <c r="BG46" s="985"/>
      <c r="BH46" s="985"/>
      <c r="BI46" s="986"/>
      <c r="BJ46" s="214"/>
      <c r="BK46" s="214"/>
      <c r="BL46" s="214"/>
      <c r="BM46" s="214"/>
      <c r="BN46" s="214"/>
      <c r="BO46" s="223"/>
      <c r="BP46" s="223"/>
      <c r="BQ46" s="220">
        <v>40</v>
      </c>
      <c r="BR46" s="221"/>
      <c r="BS46" s="1005"/>
      <c r="BT46" s="1006"/>
      <c r="BU46" s="1006"/>
      <c r="BV46" s="1006"/>
      <c r="BW46" s="1006"/>
      <c r="BX46" s="1006"/>
      <c r="BY46" s="1006"/>
      <c r="BZ46" s="1006"/>
      <c r="CA46" s="1006"/>
      <c r="CB46" s="1006"/>
      <c r="CC46" s="1006"/>
      <c r="CD46" s="1006"/>
      <c r="CE46" s="1006"/>
      <c r="CF46" s="1006"/>
      <c r="CG46" s="1027"/>
      <c r="CH46" s="1002"/>
      <c r="CI46" s="1003"/>
      <c r="CJ46" s="1003"/>
      <c r="CK46" s="1003"/>
      <c r="CL46" s="1004"/>
      <c r="CM46" s="1002"/>
      <c r="CN46" s="1003"/>
      <c r="CO46" s="1003"/>
      <c r="CP46" s="1003"/>
      <c r="CQ46" s="1004"/>
      <c r="CR46" s="1002"/>
      <c r="CS46" s="1003"/>
      <c r="CT46" s="1003"/>
      <c r="CU46" s="1003"/>
      <c r="CV46" s="1004"/>
      <c r="CW46" s="1002"/>
      <c r="CX46" s="1003"/>
      <c r="CY46" s="1003"/>
      <c r="CZ46" s="1003"/>
      <c r="DA46" s="1004"/>
      <c r="DB46" s="1002"/>
      <c r="DC46" s="1003"/>
      <c r="DD46" s="1003"/>
      <c r="DE46" s="1003"/>
      <c r="DF46" s="1004"/>
      <c r="DG46" s="1002"/>
      <c r="DH46" s="1003"/>
      <c r="DI46" s="1003"/>
      <c r="DJ46" s="1003"/>
      <c r="DK46" s="1004"/>
      <c r="DL46" s="1002"/>
      <c r="DM46" s="1003"/>
      <c r="DN46" s="1003"/>
      <c r="DO46" s="1003"/>
      <c r="DP46" s="1004"/>
      <c r="DQ46" s="1002"/>
      <c r="DR46" s="1003"/>
      <c r="DS46" s="1003"/>
      <c r="DT46" s="1003"/>
      <c r="DU46" s="1004"/>
      <c r="DV46" s="1005"/>
      <c r="DW46" s="1006"/>
      <c r="DX46" s="1006"/>
      <c r="DY46" s="1006"/>
      <c r="DZ46" s="1007"/>
      <c r="EA46" s="212"/>
    </row>
    <row r="47" spans="1:131" ht="26.25" customHeight="1" x14ac:dyDescent="0.2">
      <c r="A47" s="220">
        <v>20</v>
      </c>
      <c r="B47" s="1043"/>
      <c r="C47" s="1044"/>
      <c r="D47" s="1044"/>
      <c r="E47" s="1044"/>
      <c r="F47" s="1044"/>
      <c r="G47" s="1044"/>
      <c r="H47" s="1044"/>
      <c r="I47" s="1044"/>
      <c r="J47" s="1044"/>
      <c r="K47" s="1044"/>
      <c r="L47" s="1044"/>
      <c r="M47" s="1044"/>
      <c r="N47" s="1044"/>
      <c r="O47" s="1044"/>
      <c r="P47" s="1045"/>
      <c r="Q47" s="1051"/>
      <c r="R47" s="1052"/>
      <c r="S47" s="1052"/>
      <c r="T47" s="1052"/>
      <c r="U47" s="1052"/>
      <c r="V47" s="1052"/>
      <c r="W47" s="1052"/>
      <c r="X47" s="1052"/>
      <c r="Y47" s="1052"/>
      <c r="Z47" s="1052"/>
      <c r="AA47" s="1052"/>
      <c r="AB47" s="1052"/>
      <c r="AC47" s="1052"/>
      <c r="AD47" s="1052"/>
      <c r="AE47" s="1053"/>
      <c r="AF47" s="1048"/>
      <c r="AG47" s="1049"/>
      <c r="AH47" s="1049"/>
      <c r="AI47" s="1049"/>
      <c r="AJ47" s="1050"/>
      <c r="AK47" s="993"/>
      <c r="AL47" s="984"/>
      <c r="AM47" s="984"/>
      <c r="AN47" s="984"/>
      <c r="AO47" s="984"/>
      <c r="AP47" s="984"/>
      <c r="AQ47" s="984"/>
      <c r="AR47" s="984"/>
      <c r="AS47" s="984"/>
      <c r="AT47" s="984"/>
      <c r="AU47" s="984"/>
      <c r="AV47" s="984"/>
      <c r="AW47" s="984"/>
      <c r="AX47" s="984"/>
      <c r="AY47" s="984"/>
      <c r="AZ47" s="1054"/>
      <c r="BA47" s="1054"/>
      <c r="BB47" s="1054"/>
      <c r="BC47" s="1054"/>
      <c r="BD47" s="1054"/>
      <c r="BE47" s="985"/>
      <c r="BF47" s="985"/>
      <c r="BG47" s="985"/>
      <c r="BH47" s="985"/>
      <c r="BI47" s="986"/>
      <c r="BJ47" s="214"/>
      <c r="BK47" s="214"/>
      <c r="BL47" s="214"/>
      <c r="BM47" s="214"/>
      <c r="BN47" s="214"/>
      <c r="BO47" s="223"/>
      <c r="BP47" s="223"/>
      <c r="BQ47" s="220">
        <v>41</v>
      </c>
      <c r="BR47" s="221"/>
      <c r="BS47" s="1005"/>
      <c r="BT47" s="1006"/>
      <c r="BU47" s="1006"/>
      <c r="BV47" s="1006"/>
      <c r="BW47" s="1006"/>
      <c r="BX47" s="1006"/>
      <c r="BY47" s="1006"/>
      <c r="BZ47" s="1006"/>
      <c r="CA47" s="1006"/>
      <c r="CB47" s="1006"/>
      <c r="CC47" s="1006"/>
      <c r="CD47" s="1006"/>
      <c r="CE47" s="1006"/>
      <c r="CF47" s="1006"/>
      <c r="CG47" s="1027"/>
      <c r="CH47" s="1002"/>
      <c r="CI47" s="1003"/>
      <c r="CJ47" s="1003"/>
      <c r="CK47" s="1003"/>
      <c r="CL47" s="1004"/>
      <c r="CM47" s="1002"/>
      <c r="CN47" s="1003"/>
      <c r="CO47" s="1003"/>
      <c r="CP47" s="1003"/>
      <c r="CQ47" s="1004"/>
      <c r="CR47" s="1002"/>
      <c r="CS47" s="1003"/>
      <c r="CT47" s="1003"/>
      <c r="CU47" s="1003"/>
      <c r="CV47" s="1004"/>
      <c r="CW47" s="1002"/>
      <c r="CX47" s="1003"/>
      <c r="CY47" s="1003"/>
      <c r="CZ47" s="1003"/>
      <c r="DA47" s="1004"/>
      <c r="DB47" s="1002"/>
      <c r="DC47" s="1003"/>
      <c r="DD47" s="1003"/>
      <c r="DE47" s="1003"/>
      <c r="DF47" s="1004"/>
      <c r="DG47" s="1002"/>
      <c r="DH47" s="1003"/>
      <c r="DI47" s="1003"/>
      <c r="DJ47" s="1003"/>
      <c r="DK47" s="1004"/>
      <c r="DL47" s="1002"/>
      <c r="DM47" s="1003"/>
      <c r="DN47" s="1003"/>
      <c r="DO47" s="1003"/>
      <c r="DP47" s="1004"/>
      <c r="DQ47" s="1002"/>
      <c r="DR47" s="1003"/>
      <c r="DS47" s="1003"/>
      <c r="DT47" s="1003"/>
      <c r="DU47" s="1004"/>
      <c r="DV47" s="1005"/>
      <c r="DW47" s="1006"/>
      <c r="DX47" s="1006"/>
      <c r="DY47" s="1006"/>
      <c r="DZ47" s="1007"/>
      <c r="EA47" s="212"/>
    </row>
    <row r="48" spans="1:131" ht="26.25" customHeight="1" x14ac:dyDescent="0.2">
      <c r="A48" s="220">
        <v>21</v>
      </c>
      <c r="B48" s="1043"/>
      <c r="C48" s="1044"/>
      <c r="D48" s="1044"/>
      <c r="E48" s="1044"/>
      <c r="F48" s="1044"/>
      <c r="G48" s="1044"/>
      <c r="H48" s="1044"/>
      <c r="I48" s="1044"/>
      <c r="J48" s="1044"/>
      <c r="K48" s="1044"/>
      <c r="L48" s="1044"/>
      <c r="M48" s="1044"/>
      <c r="N48" s="1044"/>
      <c r="O48" s="1044"/>
      <c r="P48" s="1045"/>
      <c r="Q48" s="1051"/>
      <c r="R48" s="1052"/>
      <c r="S48" s="1052"/>
      <c r="T48" s="1052"/>
      <c r="U48" s="1052"/>
      <c r="V48" s="1052"/>
      <c r="W48" s="1052"/>
      <c r="X48" s="1052"/>
      <c r="Y48" s="1052"/>
      <c r="Z48" s="1052"/>
      <c r="AA48" s="1052"/>
      <c r="AB48" s="1052"/>
      <c r="AC48" s="1052"/>
      <c r="AD48" s="1052"/>
      <c r="AE48" s="1053"/>
      <c r="AF48" s="1048"/>
      <c r="AG48" s="1049"/>
      <c r="AH48" s="1049"/>
      <c r="AI48" s="1049"/>
      <c r="AJ48" s="1050"/>
      <c r="AK48" s="993"/>
      <c r="AL48" s="984"/>
      <c r="AM48" s="984"/>
      <c r="AN48" s="984"/>
      <c r="AO48" s="984"/>
      <c r="AP48" s="984"/>
      <c r="AQ48" s="984"/>
      <c r="AR48" s="984"/>
      <c r="AS48" s="984"/>
      <c r="AT48" s="984"/>
      <c r="AU48" s="984"/>
      <c r="AV48" s="984"/>
      <c r="AW48" s="984"/>
      <c r="AX48" s="984"/>
      <c r="AY48" s="984"/>
      <c r="AZ48" s="1054"/>
      <c r="BA48" s="1054"/>
      <c r="BB48" s="1054"/>
      <c r="BC48" s="1054"/>
      <c r="BD48" s="1054"/>
      <c r="BE48" s="985"/>
      <c r="BF48" s="985"/>
      <c r="BG48" s="985"/>
      <c r="BH48" s="985"/>
      <c r="BI48" s="986"/>
      <c r="BJ48" s="214"/>
      <c r="BK48" s="214"/>
      <c r="BL48" s="214"/>
      <c r="BM48" s="214"/>
      <c r="BN48" s="214"/>
      <c r="BO48" s="223"/>
      <c r="BP48" s="223"/>
      <c r="BQ48" s="220">
        <v>42</v>
      </c>
      <c r="BR48" s="221"/>
      <c r="BS48" s="1005"/>
      <c r="BT48" s="1006"/>
      <c r="BU48" s="1006"/>
      <c r="BV48" s="1006"/>
      <c r="BW48" s="1006"/>
      <c r="BX48" s="1006"/>
      <c r="BY48" s="1006"/>
      <c r="BZ48" s="1006"/>
      <c r="CA48" s="1006"/>
      <c r="CB48" s="1006"/>
      <c r="CC48" s="1006"/>
      <c r="CD48" s="1006"/>
      <c r="CE48" s="1006"/>
      <c r="CF48" s="1006"/>
      <c r="CG48" s="1027"/>
      <c r="CH48" s="1002"/>
      <c r="CI48" s="1003"/>
      <c r="CJ48" s="1003"/>
      <c r="CK48" s="1003"/>
      <c r="CL48" s="1004"/>
      <c r="CM48" s="1002"/>
      <c r="CN48" s="1003"/>
      <c r="CO48" s="1003"/>
      <c r="CP48" s="1003"/>
      <c r="CQ48" s="1004"/>
      <c r="CR48" s="1002"/>
      <c r="CS48" s="1003"/>
      <c r="CT48" s="1003"/>
      <c r="CU48" s="1003"/>
      <c r="CV48" s="1004"/>
      <c r="CW48" s="1002"/>
      <c r="CX48" s="1003"/>
      <c r="CY48" s="1003"/>
      <c r="CZ48" s="1003"/>
      <c r="DA48" s="1004"/>
      <c r="DB48" s="1002"/>
      <c r="DC48" s="1003"/>
      <c r="DD48" s="1003"/>
      <c r="DE48" s="1003"/>
      <c r="DF48" s="1004"/>
      <c r="DG48" s="1002"/>
      <c r="DH48" s="1003"/>
      <c r="DI48" s="1003"/>
      <c r="DJ48" s="1003"/>
      <c r="DK48" s="1004"/>
      <c r="DL48" s="1002"/>
      <c r="DM48" s="1003"/>
      <c r="DN48" s="1003"/>
      <c r="DO48" s="1003"/>
      <c r="DP48" s="1004"/>
      <c r="DQ48" s="1002"/>
      <c r="DR48" s="1003"/>
      <c r="DS48" s="1003"/>
      <c r="DT48" s="1003"/>
      <c r="DU48" s="1004"/>
      <c r="DV48" s="1005"/>
      <c r="DW48" s="1006"/>
      <c r="DX48" s="1006"/>
      <c r="DY48" s="1006"/>
      <c r="DZ48" s="1007"/>
      <c r="EA48" s="212"/>
    </row>
    <row r="49" spans="1:131" ht="26.25" customHeight="1" x14ac:dyDescent="0.2">
      <c r="A49" s="220">
        <v>22</v>
      </c>
      <c r="B49" s="1043"/>
      <c r="C49" s="1044"/>
      <c r="D49" s="1044"/>
      <c r="E49" s="1044"/>
      <c r="F49" s="1044"/>
      <c r="G49" s="1044"/>
      <c r="H49" s="1044"/>
      <c r="I49" s="1044"/>
      <c r="J49" s="1044"/>
      <c r="K49" s="1044"/>
      <c r="L49" s="1044"/>
      <c r="M49" s="1044"/>
      <c r="N49" s="1044"/>
      <c r="O49" s="1044"/>
      <c r="P49" s="1045"/>
      <c r="Q49" s="1051"/>
      <c r="R49" s="1052"/>
      <c r="S49" s="1052"/>
      <c r="T49" s="1052"/>
      <c r="U49" s="1052"/>
      <c r="V49" s="1052"/>
      <c r="W49" s="1052"/>
      <c r="X49" s="1052"/>
      <c r="Y49" s="1052"/>
      <c r="Z49" s="1052"/>
      <c r="AA49" s="1052"/>
      <c r="AB49" s="1052"/>
      <c r="AC49" s="1052"/>
      <c r="AD49" s="1052"/>
      <c r="AE49" s="1053"/>
      <c r="AF49" s="1048"/>
      <c r="AG49" s="1049"/>
      <c r="AH49" s="1049"/>
      <c r="AI49" s="1049"/>
      <c r="AJ49" s="1050"/>
      <c r="AK49" s="993"/>
      <c r="AL49" s="984"/>
      <c r="AM49" s="984"/>
      <c r="AN49" s="984"/>
      <c r="AO49" s="984"/>
      <c r="AP49" s="984"/>
      <c r="AQ49" s="984"/>
      <c r="AR49" s="984"/>
      <c r="AS49" s="984"/>
      <c r="AT49" s="984"/>
      <c r="AU49" s="984"/>
      <c r="AV49" s="984"/>
      <c r="AW49" s="984"/>
      <c r="AX49" s="984"/>
      <c r="AY49" s="984"/>
      <c r="AZ49" s="1054"/>
      <c r="BA49" s="1054"/>
      <c r="BB49" s="1054"/>
      <c r="BC49" s="1054"/>
      <c r="BD49" s="1054"/>
      <c r="BE49" s="985"/>
      <c r="BF49" s="985"/>
      <c r="BG49" s="985"/>
      <c r="BH49" s="985"/>
      <c r="BI49" s="986"/>
      <c r="BJ49" s="214"/>
      <c r="BK49" s="214"/>
      <c r="BL49" s="214"/>
      <c r="BM49" s="214"/>
      <c r="BN49" s="214"/>
      <c r="BO49" s="223"/>
      <c r="BP49" s="223"/>
      <c r="BQ49" s="220">
        <v>43</v>
      </c>
      <c r="BR49" s="221"/>
      <c r="BS49" s="1005"/>
      <c r="BT49" s="1006"/>
      <c r="BU49" s="1006"/>
      <c r="BV49" s="1006"/>
      <c r="BW49" s="1006"/>
      <c r="BX49" s="1006"/>
      <c r="BY49" s="1006"/>
      <c r="BZ49" s="1006"/>
      <c r="CA49" s="1006"/>
      <c r="CB49" s="1006"/>
      <c r="CC49" s="1006"/>
      <c r="CD49" s="1006"/>
      <c r="CE49" s="1006"/>
      <c r="CF49" s="1006"/>
      <c r="CG49" s="1027"/>
      <c r="CH49" s="1002"/>
      <c r="CI49" s="1003"/>
      <c r="CJ49" s="1003"/>
      <c r="CK49" s="1003"/>
      <c r="CL49" s="1004"/>
      <c r="CM49" s="1002"/>
      <c r="CN49" s="1003"/>
      <c r="CO49" s="1003"/>
      <c r="CP49" s="1003"/>
      <c r="CQ49" s="1004"/>
      <c r="CR49" s="1002"/>
      <c r="CS49" s="1003"/>
      <c r="CT49" s="1003"/>
      <c r="CU49" s="1003"/>
      <c r="CV49" s="1004"/>
      <c r="CW49" s="1002"/>
      <c r="CX49" s="1003"/>
      <c r="CY49" s="1003"/>
      <c r="CZ49" s="1003"/>
      <c r="DA49" s="1004"/>
      <c r="DB49" s="1002"/>
      <c r="DC49" s="1003"/>
      <c r="DD49" s="1003"/>
      <c r="DE49" s="1003"/>
      <c r="DF49" s="1004"/>
      <c r="DG49" s="1002"/>
      <c r="DH49" s="1003"/>
      <c r="DI49" s="1003"/>
      <c r="DJ49" s="1003"/>
      <c r="DK49" s="1004"/>
      <c r="DL49" s="1002"/>
      <c r="DM49" s="1003"/>
      <c r="DN49" s="1003"/>
      <c r="DO49" s="1003"/>
      <c r="DP49" s="1004"/>
      <c r="DQ49" s="1002"/>
      <c r="DR49" s="1003"/>
      <c r="DS49" s="1003"/>
      <c r="DT49" s="1003"/>
      <c r="DU49" s="1004"/>
      <c r="DV49" s="1005"/>
      <c r="DW49" s="1006"/>
      <c r="DX49" s="1006"/>
      <c r="DY49" s="1006"/>
      <c r="DZ49" s="1007"/>
      <c r="EA49" s="212"/>
    </row>
    <row r="50" spans="1:131" ht="26.25" customHeight="1" x14ac:dyDescent="0.2">
      <c r="A50" s="220">
        <v>23</v>
      </c>
      <c r="B50" s="1043"/>
      <c r="C50" s="1044"/>
      <c r="D50" s="1044"/>
      <c r="E50" s="1044"/>
      <c r="F50" s="1044"/>
      <c r="G50" s="1044"/>
      <c r="H50" s="1044"/>
      <c r="I50" s="1044"/>
      <c r="J50" s="1044"/>
      <c r="K50" s="1044"/>
      <c r="L50" s="1044"/>
      <c r="M50" s="1044"/>
      <c r="N50" s="1044"/>
      <c r="O50" s="1044"/>
      <c r="P50" s="1045"/>
      <c r="Q50" s="1046"/>
      <c r="R50" s="1038"/>
      <c r="S50" s="1038"/>
      <c r="T50" s="1038"/>
      <c r="U50" s="1038"/>
      <c r="V50" s="1038"/>
      <c r="W50" s="1038"/>
      <c r="X50" s="1038"/>
      <c r="Y50" s="1038"/>
      <c r="Z50" s="1038"/>
      <c r="AA50" s="1038"/>
      <c r="AB50" s="1038"/>
      <c r="AC50" s="1038"/>
      <c r="AD50" s="1038"/>
      <c r="AE50" s="1047"/>
      <c r="AF50" s="1048"/>
      <c r="AG50" s="1049"/>
      <c r="AH50" s="1049"/>
      <c r="AI50" s="1049"/>
      <c r="AJ50" s="1050"/>
      <c r="AK50" s="1037"/>
      <c r="AL50" s="1038"/>
      <c r="AM50" s="1038"/>
      <c r="AN50" s="1038"/>
      <c r="AO50" s="1038"/>
      <c r="AP50" s="1038"/>
      <c r="AQ50" s="1038"/>
      <c r="AR50" s="1038"/>
      <c r="AS50" s="1038"/>
      <c r="AT50" s="1038"/>
      <c r="AU50" s="1038"/>
      <c r="AV50" s="1038"/>
      <c r="AW50" s="1038"/>
      <c r="AX50" s="1038"/>
      <c r="AY50" s="1038"/>
      <c r="AZ50" s="1039"/>
      <c r="BA50" s="1039"/>
      <c r="BB50" s="1039"/>
      <c r="BC50" s="1039"/>
      <c r="BD50" s="1039"/>
      <c r="BE50" s="985"/>
      <c r="BF50" s="985"/>
      <c r="BG50" s="985"/>
      <c r="BH50" s="985"/>
      <c r="BI50" s="986"/>
      <c r="BJ50" s="214"/>
      <c r="BK50" s="214"/>
      <c r="BL50" s="214"/>
      <c r="BM50" s="214"/>
      <c r="BN50" s="214"/>
      <c r="BO50" s="223"/>
      <c r="BP50" s="223"/>
      <c r="BQ50" s="220">
        <v>44</v>
      </c>
      <c r="BR50" s="221"/>
      <c r="BS50" s="1005"/>
      <c r="BT50" s="1006"/>
      <c r="BU50" s="1006"/>
      <c r="BV50" s="1006"/>
      <c r="BW50" s="1006"/>
      <c r="BX50" s="1006"/>
      <c r="BY50" s="1006"/>
      <c r="BZ50" s="1006"/>
      <c r="CA50" s="1006"/>
      <c r="CB50" s="1006"/>
      <c r="CC50" s="1006"/>
      <c r="CD50" s="1006"/>
      <c r="CE50" s="1006"/>
      <c r="CF50" s="1006"/>
      <c r="CG50" s="1027"/>
      <c r="CH50" s="1002"/>
      <c r="CI50" s="1003"/>
      <c r="CJ50" s="1003"/>
      <c r="CK50" s="1003"/>
      <c r="CL50" s="1004"/>
      <c r="CM50" s="1002"/>
      <c r="CN50" s="1003"/>
      <c r="CO50" s="1003"/>
      <c r="CP50" s="1003"/>
      <c r="CQ50" s="1004"/>
      <c r="CR50" s="1002"/>
      <c r="CS50" s="1003"/>
      <c r="CT50" s="1003"/>
      <c r="CU50" s="1003"/>
      <c r="CV50" s="1004"/>
      <c r="CW50" s="1002"/>
      <c r="CX50" s="1003"/>
      <c r="CY50" s="1003"/>
      <c r="CZ50" s="1003"/>
      <c r="DA50" s="1004"/>
      <c r="DB50" s="1002"/>
      <c r="DC50" s="1003"/>
      <c r="DD50" s="1003"/>
      <c r="DE50" s="1003"/>
      <c r="DF50" s="1004"/>
      <c r="DG50" s="1002"/>
      <c r="DH50" s="1003"/>
      <c r="DI50" s="1003"/>
      <c r="DJ50" s="1003"/>
      <c r="DK50" s="1004"/>
      <c r="DL50" s="1002"/>
      <c r="DM50" s="1003"/>
      <c r="DN50" s="1003"/>
      <c r="DO50" s="1003"/>
      <c r="DP50" s="1004"/>
      <c r="DQ50" s="1002"/>
      <c r="DR50" s="1003"/>
      <c r="DS50" s="1003"/>
      <c r="DT50" s="1003"/>
      <c r="DU50" s="1004"/>
      <c r="DV50" s="1005"/>
      <c r="DW50" s="1006"/>
      <c r="DX50" s="1006"/>
      <c r="DY50" s="1006"/>
      <c r="DZ50" s="1007"/>
      <c r="EA50" s="212"/>
    </row>
    <row r="51" spans="1:131" ht="26.25" customHeight="1" x14ac:dyDescent="0.2">
      <c r="A51" s="220">
        <v>24</v>
      </c>
      <c r="B51" s="1043"/>
      <c r="C51" s="1044"/>
      <c r="D51" s="1044"/>
      <c r="E51" s="1044"/>
      <c r="F51" s="1044"/>
      <c r="G51" s="1044"/>
      <c r="H51" s="1044"/>
      <c r="I51" s="1044"/>
      <c r="J51" s="1044"/>
      <c r="K51" s="1044"/>
      <c r="L51" s="1044"/>
      <c r="M51" s="1044"/>
      <c r="N51" s="1044"/>
      <c r="O51" s="1044"/>
      <c r="P51" s="1045"/>
      <c r="Q51" s="1046"/>
      <c r="R51" s="1038"/>
      <c r="S51" s="1038"/>
      <c r="T51" s="1038"/>
      <c r="U51" s="1038"/>
      <c r="V51" s="1038"/>
      <c r="W51" s="1038"/>
      <c r="X51" s="1038"/>
      <c r="Y51" s="1038"/>
      <c r="Z51" s="1038"/>
      <c r="AA51" s="1038"/>
      <c r="AB51" s="1038"/>
      <c r="AC51" s="1038"/>
      <c r="AD51" s="1038"/>
      <c r="AE51" s="1047"/>
      <c r="AF51" s="1048"/>
      <c r="AG51" s="1049"/>
      <c r="AH51" s="1049"/>
      <c r="AI51" s="1049"/>
      <c r="AJ51" s="1050"/>
      <c r="AK51" s="1037"/>
      <c r="AL51" s="1038"/>
      <c r="AM51" s="1038"/>
      <c r="AN51" s="1038"/>
      <c r="AO51" s="1038"/>
      <c r="AP51" s="1038"/>
      <c r="AQ51" s="1038"/>
      <c r="AR51" s="1038"/>
      <c r="AS51" s="1038"/>
      <c r="AT51" s="1038"/>
      <c r="AU51" s="1038"/>
      <c r="AV51" s="1038"/>
      <c r="AW51" s="1038"/>
      <c r="AX51" s="1038"/>
      <c r="AY51" s="1038"/>
      <c r="AZ51" s="1039"/>
      <c r="BA51" s="1039"/>
      <c r="BB51" s="1039"/>
      <c r="BC51" s="1039"/>
      <c r="BD51" s="1039"/>
      <c r="BE51" s="985"/>
      <c r="BF51" s="985"/>
      <c r="BG51" s="985"/>
      <c r="BH51" s="985"/>
      <c r="BI51" s="986"/>
      <c r="BJ51" s="214"/>
      <c r="BK51" s="214"/>
      <c r="BL51" s="214"/>
      <c r="BM51" s="214"/>
      <c r="BN51" s="214"/>
      <c r="BO51" s="223"/>
      <c r="BP51" s="223"/>
      <c r="BQ51" s="220">
        <v>45</v>
      </c>
      <c r="BR51" s="221"/>
      <c r="BS51" s="1005"/>
      <c r="BT51" s="1006"/>
      <c r="BU51" s="1006"/>
      <c r="BV51" s="1006"/>
      <c r="BW51" s="1006"/>
      <c r="BX51" s="1006"/>
      <c r="BY51" s="1006"/>
      <c r="BZ51" s="1006"/>
      <c r="CA51" s="1006"/>
      <c r="CB51" s="1006"/>
      <c r="CC51" s="1006"/>
      <c r="CD51" s="1006"/>
      <c r="CE51" s="1006"/>
      <c r="CF51" s="1006"/>
      <c r="CG51" s="1027"/>
      <c r="CH51" s="1002"/>
      <c r="CI51" s="1003"/>
      <c r="CJ51" s="1003"/>
      <c r="CK51" s="1003"/>
      <c r="CL51" s="1004"/>
      <c r="CM51" s="1002"/>
      <c r="CN51" s="1003"/>
      <c r="CO51" s="1003"/>
      <c r="CP51" s="1003"/>
      <c r="CQ51" s="1004"/>
      <c r="CR51" s="1002"/>
      <c r="CS51" s="1003"/>
      <c r="CT51" s="1003"/>
      <c r="CU51" s="1003"/>
      <c r="CV51" s="1004"/>
      <c r="CW51" s="1002"/>
      <c r="CX51" s="1003"/>
      <c r="CY51" s="1003"/>
      <c r="CZ51" s="1003"/>
      <c r="DA51" s="1004"/>
      <c r="DB51" s="1002"/>
      <c r="DC51" s="1003"/>
      <c r="DD51" s="1003"/>
      <c r="DE51" s="1003"/>
      <c r="DF51" s="1004"/>
      <c r="DG51" s="1002"/>
      <c r="DH51" s="1003"/>
      <c r="DI51" s="1003"/>
      <c r="DJ51" s="1003"/>
      <c r="DK51" s="1004"/>
      <c r="DL51" s="1002"/>
      <c r="DM51" s="1003"/>
      <c r="DN51" s="1003"/>
      <c r="DO51" s="1003"/>
      <c r="DP51" s="1004"/>
      <c r="DQ51" s="1002"/>
      <c r="DR51" s="1003"/>
      <c r="DS51" s="1003"/>
      <c r="DT51" s="1003"/>
      <c r="DU51" s="1004"/>
      <c r="DV51" s="1005"/>
      <c r="DW51" s="1006"/>
      <c r="DX51" s="1006"/>
      <c r="DY51" s="1006"/>
      <c r="DZ51" s="1007"/>
      <c r="EA51" s="212"/>
    </row>
    <row r="52" spans="1:131" ht="26.25" customHeight="1" x14ac:dyDescent="0.2">
      <c r="A52" s="220">
        <v>25</v>
      </c>
      <c r="B52" s="1043"/>
      <c r="C52" s="1044"/>
      <c r="D52" s="1044"/>
      <c r="E52" s="1044"/>
      <c r="F52" s="1044"/>
      <c r="G52" s="1044"/>
      <c r="H52" s="1044"/>
      <c r="I52" s="1044"/>
      <c r="J52" s="1044"/>
      <c r="K52" s="1044"/>
      <c r="L52" s="1044"/>
      <c r="M52" s="1044"/>
      <c r="N52" s="1044"/>
      <c r="O52" s="1044"/>
      <c r="P52" s="1045"/>
      <c r="Q52" s="1046"/>
      <c r="R52" s="1038"/>
      <c r="S52" s="1038"/>
      <c r="T52" s="1038"/>
      <c r="U52" s="1038"/>
      <c r="V52" s="1038"/>
      <c r="W52" s="1038"/>
      <c r="X52" s="1038"/>
      <c r="Y52" s="1038"/>
      <c r="Z52" s="1038"/>
      <c r="AA52" s="1038"/>
      <c r="AB52" s="1038"/>
      <c r="AC52" s="1038"/>
      <c r="AD52" s="1038"/>
      <c r="AE52" s="1047"/>
      <c r="AF52" s="1048"/>
      <c r="AG52" s="1049"/>
      <c r="AH52" s="1049"/>
      <c r="AI52" s="1049"/>
      <c r="AJ52" s="1050"/>
      <c r="AK52" s="1037"/>
      <c r="AL52" s="1038"/>
      <c r="AM52" s="1038"/>
      <c r="AN52" s="1038"/>
      <c r="AO52" s="1038"/>
      <c r="AP52" s="1038"/>
      <c r="AQ52" s="1038"/>
      <c r="AR52" s="1038"/>
      <c r="AS52" s="1038"/>
      <c r="AT52" s="1038"/>
      <c r="AU52" s="1038"/>
      <c r="AV52" s="1038"/>
      <c r="AW52" s="1038"/>
      <c r="AX52" s="1038"/>
      <c r="AY52" s="1038"/>
      <c r="AZ52" s="1039"/>
      <c r="BA52" s="1039"/>
      <c r="BB52" s="1039"/>
      <c r="BC52" s="1039"/>
      <c r="BD52" s="1039"/>
      <c r="BE52" s="985"/>
      <c r="BF52" s="985"/>
      <c r="BG52" s="985"/>
      <c r="BH52" s="985"/>
      <c r="BI52" s="986"/>
      <c r="BJ52" s="214"/>
      <c r="BK52" s="214"/>
      <c r="BL52" s="214"/>
      <c r="BM52" s="214"/>
      <c r="BN52" s="214"/>
      <c r="BO52" s="223"/>
      <c r="BP52" s="223"/>
      <c r="BQ52" s="220">
        <v>46</v>
      </c>
      <c r="BR52" s="221"/>
      <c r="BS52" s="1005"/>
      <c r="BT52" s="1006"/>
      <c r="BU52" s="1006"/>
      <c r="BV52" s="1006"/>
      <c r="BW52" s="1006"/>
      <c r="BX52" s="1006"/>
      <c r="BY52" s="1006"/>
      <c r="BZ52" s="1006"/>
      <c r="CA52" s="1006"/>
      <c r="CB52" s="1006"/>
      <c r="CC52" s="1006"/>
      <c r="CD52" s="1006"/>
      <c r="CE52" s="1006"/>
      <c r="CF52" s="1006"/>
      <c r="CG52" s="1027"/>
      <c r="CH52" s="1002"/>
      <c r="CI52" s="1003"/>
      <c r="CJ52" s="1003"/>
      <c r="CK52" s="1003"/>
      <c r="CL52" s="1004"/>
      <c r="CM52" s="1002"/>
      <c r="CN52" s="1003"/>
      <c r="CO52" s="1003"/>
      <c r="CP52" s="1003"/>
      <c r="CQ52" s="1004"/>
      <c r="CR52" s="1002"/>
      <c r="CS52" s="1003"/>
      <c r="CT52" s="1003"/>
      <c r="CU52" s="1003"/>
      <c r="CV52" s="1004"/>
      <c r="CW52" s="1002"/>
      <c r="CX52" s="1003"/>
      <c r="CY52" s="1003"/>
      <c r="CZ52" s="1003"/>
      <c r="DA52" s="1004"/>
      <c r="DB52" s="1002"/>
      <c r="DC52" s="1003"/>
      <c r="DD52" s="1003"/>
      <c r="DE52" s="1003"/>
      <c r="DF52" s="1004"/>
      <c r="DG52" s="1002"/>
      <c r="DH52" s="1003"/>
      <c r="DI52" s="1003"/>
      <c r="DJ52" s="1003"/>
      <c r="DK52" s="1004"/>
      <c r="DL52" s="1002"/>
      <c r="DM52" s="1003"/>
      <c r="DN52" s="1003"/>
      <c r="DO52" s="1003"/>
      <c r="DP52" s="1004"/>
      <c r="DQ52" s="1002"/>
      <c r="DR52" s="1003"/>
      <c r="DS52" s="1003"/>
      <c r="DT52" s="1003"/>
      <c r="DU52" s="1004"/>
      <c r="DV52" s="1005"/>
      <c r="DW52" s="1006"/>
      <c r="DX52" s="1006"/>
      <c r="DY52" s="1006"/>
      <c r="DZ52" s="1007"/>
      <c r="EA52" s="212"/>
    </row>
    <row r="53" spans="1:131" ht="26.25" customHeight="1" x14ac:dyDescent="0.2">
      <c r="A53" s="220">
        <v>26</v>
      </c>
      <c r="B53" s="1043"/>
      <c r="C53" s="1044"/>
      <c r="D53" s="1044"/>
      <c r="E53" s="1044"/>
      <c r="F53" s="1044"/>
      <c r="G53" s="1044"/>
      <c r="H53" s="1044"/>
      <c r="I53" s="1044"/>
      <c r="J53" s="1044"/>
      <c r="K53" s="1044"/>
      <c r="L53" s="1044"/>
      <c r="M53" s="1044"/>
      <c r="N53" s="1044"/>
      <c r="O53" s="1044"/>
      <c r="P53" s="1045"/>
      <c r="Q53" s="1046"/>
      <c r="R53" s="1038"/>
      <c r="S53" s="1038"/>
      <c r="T53" s="1038"/>
      <c r="U53" s="1038"/>
      <c r="V53" s="1038"/>
      <c r="W53" s="1038"/>
      <c r="X53" s="1038"/>
      <c r="Y53" s="1038"/>
      <c r="Z53" s="1038"/>
      <c r="AA53" s="1038"/>
      <c r="AB53" s="1038"/>
      <c r="AC53" s="1038"/>
      <c r="AD53" s="1038"/>
      <c r="AE53" s="1047"/>
      <c r="AF53" s="1048"/>
      <c r="AG53" s="1049"/>
      <c r="AH53" s="1049"/>
      <c r="AI53" s="1049"/>
      <c r="AJ53" s="1050"/>
      <c r="AK53" s="1037"/>
      <c r="AL53" s="1038"/>
      <c r="AM53" s="1038"/>
      <c r="AN53" s="1038"/>
      <c r="AO53" s="1038"/>
      <c r="AP53" s="1038"/>
      <c r="AQ53" s="1038"/>
      <c r="AR53" s="1038"/>
      <c r="AS53" s="1038"/>
      <c r="AT53" s="1038"/>
      <c r="AU53" s="1038"/>
      <c r="AV53" s="1038"/>
      <c r="AW53" s="1038"/>
      <c r="AX53" s="1038"/>
      <c r="AY53" s="1038"/>
      <c r="AZ53" s="1039"/>
      <c r="BA53" s="1039"/>
      <c r="BB53" s="1039"/>
      <c r="BC53" s="1039"/>
      <c r="BD53" s="1039"/>
      <c r="BE53" s="985"/>
      <c r="BF53" s="985"/>
      <c r="BG53" s="985"/>
      <c r="BH53" s="985"/>
      <c r="BI53" s="986"/>
      <c r="BJ53" s="214"/>
      <c r="BK53" s="214"/>
      <c r="BL53" s="214"/>
      <c r="BM53" s="214"/>
      <c r="BN53" s="214"/>
      <c r="BO53" s="223"/>
      <c r="BP53" s="223"/>
      <c r="BQ53" s="220">
        <v>47</v>
      </c>
      <c r="BR53" s="221"/>
      <c r="BS53" s="1005"/>
      <c r="BT53" s="1006"/>
      <c r="BU53" s="1006"/>
      <c r="BV53" s="1006"/>
      <c r="BW53" s="1006"/>
      <c r="BX53" s="1006"/>
      <c r="BY53" s="1006"/>
      <c r="BZ53" s="1006"/>
      <c r="CA53" s="1006"/>
      <c r="CB53" s="1006"/>
      <c r="CC53" s="1006"/>
      <c r="CD53" s="1006"/>
      <c r="CE53" s="1006"/>
      <c r="CF53" s="1006"/>
      <c r="CG53" s="1027"/>
      <c r="CH53" s="1002"/>
      <c r="CI53" s="1003"/>
      <c r="CJ53" s="1003"/>
      <c r="CK53" s="1003"/>
      <c r="CL53" s="1004"/>
      <c r="CM53" s="1002"/>
      <c r="CN53" s="1003"/>
      <c r="CO53" s="1003"/>
      <c r="CP53" s="1003"/>
      <c r="CQ53" s="1004"/>
      <c r="CR53" s="1002"/>
      <c r="CS53" s="1003"/>
      <c r="CT53" s="1003"/>
      <c r="CU53" s="1003"/>
      <c r="CV53" s="1004"/>
      <c r="CW53" s="1002"/>
      <c r="CX53" s="1003"/>
      <c r="CY53" s="1003"/>
      <c r="CZ53" s="1003"/>
      <c r="DA53" s="1004"/>
      <c r="DB53" s="1002"/>
      <c r="DC53" s="1003"/>
      <c r="DD53" s="1003"/>
      <c r="DE53" s="1003"/>
      <c r="DF53" s="1004"/>
      <c r="DG53" s="1002"/>
      <c r="DH53" s="1003"/>
      <c r="DI53" s="1003"/>
      <c r="DJ53" s="1003"/>
      <c r="DK53" s="1004"/>
      <c r="DL53" s="1002"/>
      <c r="DM53" s="1003"/>
      <c r="DN53" s="1003"/>
      <c r="DO53" s="1003"/>
      <c r="DP53" s="1004"/>
      <c r="DQ53" s="1002"/>
      <c r="DR53" s="1003"/>
      <c r="DS53" s="1003"/>
      <c r="DT53" s="1003"/>
      <c r="DU53" s="1004"/>
      <c r="DV53" s="1005"/>
      <c r="DW53" s="1006"/>
      <c r="DX53" s="1006"/>
      <c r="DY53" s="1006"/>
      <c r="DZ53" s="1007"/>
      <c r="EA53" s="212"/>
    </row>
    <row r="54" spans="1:131" ht="26.25" customHeight="1" x14ac:dyDescent="0.2">
      <c r="A54" s="220">
        <v>27</v>
      </c>
      <c r="B54" s="1043"/>
      <c r="C54" s="1044"/>
      <c r="D54" s="1044"/>
      <c r="E54" s="1044"/>
      <c r="F54" s="1044"/>
      <c r="G54" s="1044"/>
      <c r="H54" s="1044"/>
      <c r="I54" s="1044"/>
      <c r="J54" s="1044"/>
      <c r="K54" s="1044"/>
      <c r="L54" s="1044"/>
      <c r="M54" s="1044"/>
      <c r="N54" s="1044"/>
      <c r="O54" s="1044"/>
      <c r="P54" s="1045"/>
      <c r="Q54" s="1046"/>
      <c r="R54" s="1038"/>
      <c r="S54" s="1038"/>
      <c r="T54" s="1038"/>
      <c r="U54" s="1038"/>
      <c r="V54" s="1038"/>
      <c r="W54" s="1038"/>
      <c r="X54" s="1038"/>
      <c r="Y54" s="1038"/>
      <c r="Z54" s="1038"/>
      <c r="AA54" s="1038"/>
      <c r="AB54" s="1038"/>
      <c r="AC54" s="1038"/>
      <c r="AD54" s="1038"/>
      <c r="AE54" s="1047"/>
      <c r="AF54" s="1048"/>
      <c r="AG54" s="1049"/>
      <c r="AH54" s="1049"/>
      <c r="AI54" s="1049"/>
      <c r="AJ54" s="1050"/>
      <c r="AK54" s="1037"/>
      <c r="AL54" s="1038"/>
      <c r="AM54" s="1038"/>
      <c r="AN54" s="1038"/>
      <c r="AO54" s="1038"/>
      <c r="AP54" s="1038"/>
      <c r="AQ54" s="1038"/>
      <c r="AR54" s="1038"/>
      <c r="AS54" s="1038"/>
      <c r="AT54" s="1038"/>
      <c r="AU54" s="1038"/>
      <c r="AV54" s="1038"/>
      <c r="AW54" s="1038"/>
      <c r="AX54" s="1038"/>
      <c r="AY54" s="1038"/>
      <c r="AZ54" s="1039"/>
      <c r="BA54" s="1039"/>
      <c r="BB54" s="1039"/>
      <c r="BC54" s="1039"/>
      <c r="BD54" s="1039"/>
      <c r="BE54" s="985"/>
      <c r="BF54" s="985"/>
      <c r="BG54" s="985"/>
      <c r="BH54" s="985"/>
      <c r="BI54" s="986"/>
      <c r="BJ54" s="214"/>
      <c r="BK54" s="214"/>
      <c r="BL54" s="214"/>
      <c r="BM54" s="214"/>
      <c r="BN54" s="214"/>
      <c r="BO54" s="223"/>
      <c r="BP54" s="223"/>
      <c r="BQ54" s="220">
        <v>48</v>
      </c>
      <c r="BR54" s="221"/>
      <c r="BS54" s="1005"/>
      <c r="BT54" s="1006"/>
      <c r="BU54" s="1006"/>
      <c r="BV54" s="1006"/>
      <c r="BW54" s="1006"/>
      <c r="BX54" s="1006"/>
      <c r="BY54" s="1006"/>
      <c r="BZ54" s="1006"/>
      <c r="CA54" s="1006"/>
      <c r="CB54" s="1006"/>
      <c r="CC54" s="1006"/>
      <c r="CD54" s="1006"/>
      <c r="CE54" s="1006"/>
      <c r="CF54" s="1006"/>
      <c r="CG54" s="1027"/>
      <c r="CH54" s="1002"/>
      <c r="CI54" s="1003"/>
      <c r="CJ54" s="1003"/>
      <c r="CK54" s="1003"/>
      <c r="CL54" s="1004"/>
      <c r="CM54" s="1002"/>
      <c r="CN54" s="1003"/>
      <c r="CO54" s="1003"/>
      <c r="CP54" s="1003"/>
      <c r="CQ54" s="1004"/>
      <c r="CR54" s="1002"/>
      <c r="CS54" s="1003"/>
      <c r="CT54" s="1003"/>
      <c r="CU54" s="1003"/>
      <c r="CV54" s="1004"/>
      <c r="CW54" s="1002"/>
      <c r="CX54" s="1003"/>
      <c r="CY54" s="1003"/>
      <c r="CZ54" s="1003"/>
      <c r="DA54" s="1004"/>
      <c r="DB54" s="1002"/>
      <c r="DC54" s="1003"/>
      <c r="DD54" s="1003"/>
      <c r="DE54" s="1003"/>
      <c r="DF54" s="1004"/>
      <c r="DG54" s="1002"/>
      <c r="DH54" s="1003"/>
      <c r="DI54" s="1003"/>
      <c r="DJ54" s="1003"/>
      <c r="DK54" s="1004"/>
      <c r="DL54" s="1002"/>
      <c r="DM54" s="1003"/>
      <c r="DN54" s="1003"/>
      <c r="DO54" s="1003"/>
      <c r="DP54" s="1004"/>
      <c r="DQ54" s="1002"/>
      <c r="DR54" s="1003"/>
      <c r="DS54" s="1003"/>
      <c r="DT54" s="1003"/>
      <c r="DU54" s="1004"/>
      <c r="DV54" s="1005"/>
      <c r="DW54" s="1006"/>
      <c r="DX54" s="1006"/>
      <c r="DY54" s="1006"/>
      <c r="DZ54" s="1007"/>
      <c r="EA54" s="212"/>
    </row>
    <row r="55" spans="1:131" ht="26.25" customHeight="1" x14ac:dyDescent="0.2">
      <c r="A55" s="220">
        <v>28</v>
      </c>
      <c r="B55" s="1043"/>
      <c r="C55" s="1044"/>
      <c r="D55" s="1044"/>
      <c r="E55" s="1044"/>
      <c r="F55" s="1044"/>
      <c r="G55" s="1044"/>
      <c r="H55" s="1044"/>
      <c r="I55" s="1044"/>
      <c r="J55" s="1044"/>
      <c r="K55" s="1044"/>
      <c r="L55" s="1044"/>
      <c r="M55" s="1044"/>
      <c r="N55" s="1044"/>
      <c r="O55" s="1044"/>
      <c r="P55" s="1045"/>
      <c r="Q55" s="1046"/>
      <c r="R55" s="1038"/>
      <c r="S55" s="1038"/>
      <c r="T55" s="1038"/>
      <c r="U55" s="1038"/>
      <c r="V55" s="1038"/>
      <c r="W55" s="1038"/>
      <c r="X55" s="1038"/>
      <c r="Y55" s="1038"/>
      <c r="Z55" s="1038"/>
      <c r="AA55" s="1038"/>
      <c r="AB55" s="1038"/>
      <c r="AC55" s="1038"/>
      <c r="AD55" s="1038"/>
      <c r="AE55" s="1047"/>
      <c r="AF55" s="1048"/>
      <c r="AG55" s="1049"/>
      <c r="AH55" s="1049"/>
      <c r="AI55" s="1049"/>
      <c r="AJ55" s="1050"/>
      <c r="AK55" s="1037"/>
      <c r="AL55" s="1038"/>
      <c r="AM55" s="1038"/>
      <c r="AN55" s="1038"/>
      <c r="AO55" s="1038"/>
      <c r="AP55" s="1038"/>
      <c r="AQ55" s="1038"/>
      <c r="AR55" s="1038"/>
      <c r="AS55" s="1038"/>
      <c r="AT55" s="1038"/>
      <c r="AU55" s="1038"/>
      <c r="AV55" s="1038"/>
      <c r="AW55" s="1038"/>
      <c r="AX55" s="1038"/>
      <c r="AY55" s="1038"/>
      <c r="AZ55" s="1039"/>
      <c r="BA55" s="1039"/>
      <c r="BB55" s="1039"/>
      <c r="BC55" s="1039"/>
      <c r="BD55" s="1039"/>
      <c r="BE55" s="985"/>
      <c r="BF55" s="985"/>
      <c r="BG55" s="985"/>
      <c r="BH55" s="985"/>
      <c r="BI55" s="986"/>
      <c r="BJ55" s="214"/>
      <c r="BK55" s="214"/>
      <c r="BL55" s="214"/>
      <c r="BM55" s="214"/>
      <c r="BN55" s="214"/>
      <c r="BO55" s="223"/>
      <c r="BP55" s="223"/>
      <c r="BQ55" s="220">
        <v>49</v>
      </c>
      <c r="BR55" s="221"/>
      <c r="BS55" s="1005"/>
      <c r="BT55" s="1006"/>
      <c r="BU55" s="1006"/>
      <c r="BV55" s="1006"/>
      <c r="BW55" s="1006"/>
      <c r="BX55" s="1006"/>
      <c r="BY55" s="1006"/>
      <c r="BZ55" s="1006"/>
      <c r="CA55" s="1006"/>
      <c r="CB55" s="1006"/>
      <c r="CC55" s="1006"/>
      <c r="CD55" s="1006"/>
      <c r="CE55" s="1006"/>
      <c r="CF55" s="1006"/>
      <c r="CG55" s="1027"/>
      <c r="CH55" s="1002"/>
      <c r="CI55" s="1003"/>
      <c r="CJ55" s="1003"/>
      <c r="CK55" s="1003"/>
      <c r="CL55" s="1004"/>
      <c r="CM55" s="1002"/>
      <c r="CN55" s="1003"/>
      <c r="CO55" s="1003"/>
      <c r="CP55" s="1003"/>
      <c r="CQ55" s="1004"/>
      <c r="CR55" s="1002"/>
      <c r="CS55" s="1003"/>
      <c r="CT55" s="1003"/>
      <c r="CU55" s="1003"/>
      <c r="CV55" s="1004"/>
      <c r="CW55" s="1002"/>
      <c r="CX55" s="1003"/>
      <c r="CY55" s="1003"/>
      <c r="CZ55" s="1003"/>
      <c r="DA55" s="1004"/>
      <c r="DB55" s="1002"/>
      <c r="DC55" s="1003"/>
      <c r="DD55" s="1003"/>
      <c r="DE55" s="1003"/>
      <c r="DF55" s="1004"/>
      <c r="DG55" s="1002"/>
      <c r="DH55" s="1003"/>
      <c r="DI55" s="1003"/>
      <c r="DJ55" s="1003"/>
      <c r="DK55" s="1004"/>
      <c r="DL55" s="1002"/>
      <c r="DM55" s="1003"/>
      <c r="DN55" s="1003"/>
      <c r="DO55" s="1003"/>
      <c r="DP55" s="1004"/>
      <c r="DQ55" s="1002"/>
      <c r="DR55" s="1003"/>
      <c r="DS55" s="1003"/>
      <c r="DT55" s="1003"/>
      <c r="DU55" s="1004"/>
      <c r="DV55" s="1005"/>
      <c r="DW55" s="1006"/>
      <c r="DX55" s="1006"/>
      <c r="DY55" s="1006"/>
      <c r="DZ55" s="1007"/>
      <c r="EA55" s="212"/>
    </row>
    <row r="56" spans="1:131" ht="26.25" customHeight="1" x14ac:dyDescent="0.2">
      <c r="A56" s="220">
        <v>29</v>
      </c>
      <c r="B56" s="1043"/>
      <c r="C56" s="1044"/>
      <c r="D56" s="1044"/>
      <c r="E56" s="1044"/>
      <c r="F56" s="1044"/>
      <c r="G56" s="1044"/>
      <c r="H56" s="1044"/>
      <c r="I56" s="1044"/>
      <c r="J56" s="1044"/>
      <c r="K56" s="1044"/>
      <c r="L56" s="1044"/>
      <c r="M56" s="1044"/>
      <c r="N56" s="1044"/>
      <c r="O56" s="1044"/>
      <c r="P56" s="1045"/>
      <c r="Q56" s="1046"/>
      <c r="R56" s="1038"/>
      <c r="S56" s="1038"/>
      <c r="T56" s="1038"/>
      <c r="U56" s="1038"/>
      <c r="V56" s="1038"/>
      <c r="W56" s="1038"/>
      <c r="X56" s="1038"/>
      <c r="Y56" s="1038"/>
      <c r="Z56" s="1038"/>
      <c r="AA56" s="1038"/>
      <c r="AB56" s="1038"/>
      <c r="AC56" s="1038"/>
      <c r="AD56" s="1038"/>
      <c r="AE56" s="1047"/>
      <c r="AF56" s="1048"/>
      <c r="AG56" s="1049"/>
      <c r="AH56" s="1049"/>
      <c r="AI56" s="1049"/>
      <c r="AJ56" s="1050"/>
      <c r="AK56" s="1037"/>
      <c r="AL56" s="1038"/>
      <c r="AM56" s="1038"/>
      <c r="AN56" s="1038"/>
      <c r="AO56" s="1038"/>
      <c r="AP56" s="1038"/>
      <c r="AQ56" s="1038"/>
      <c r="AR56" s="1038"/>
      <c r="AS56" s="1038"/>
      <c r="AT56" s="1038"/>
      <c r="AU56" s="1038"/>
      <c r="AV56" s="1038"/>
      <c r="AW56" s="1038"/>
      <c r="AX56" s="1038"/>
      <c r="AY56" s="1038"/>
      <c r="AZ56" s="1039"/>
      <c r="BA56" s="1039"/>
      <c r="BB56" s="1039"/>
      <c r="BC56" s="1039"/>
      <c r="BD56" s="1039"/>
      <c r="BE56" s="985"/>
      <c r="BF56" s="985"/>
      <c r="BG56" s="985"/>
      <c r="BH56" s="985"/>
      <c r="BI56" s="986"/>
      <c r="BJ56" s="214"/>
      <c r="BK56" s="214"/>
      <c r="BL56" s="214"/>
      <c r="BM56" s="214"/>
      <c r="BN56" s="214"/>
      <c r="BO56" s="223"/>
      <c r="BP56" s="223"/>
      <c r="BQ56" s="220">
        <v>50</v>
      </c>
      <c r="BR56" s="221"/>
      <c r="BS56" s="1005"/>
      <c r="BT56" s="1006"/>
      <c r="BU56" s="1006"/>
      <c r="BV56" s="1006"/>
      <c r="BW56" s="1006"/>
      <c r="BX56" s="1006"/>
      <c r="BY56" s="1006"/>
      <c r="BZ56" s="1006"/>
      <c r="CA56" s="1006"/>
      <c r="CB56" s="1006"/>
      <c r="CC56" s="1006"/>
      <c r="CD56" s="1006"/>
      <c r="CE56" s="1006"/>
      <c r="CF56" s="1006"/>
      <c r="CG56" s="1027"/>
      <c r="CH56" s="1002"/>
      <c r="CI56" s="1003"/>
      <c r="CJ56" s="1003"/>
      <c r="CK56" s="1003"/>
      <c r="CL56" s="1004"/>
      <c r="CM56" s="1002"/>
      <c r="CN56" s="1003"/>
      <c r="CO56" s="1003"/>
      <c r="CP56" s="1003"/>
      <c r="CQ56" s="1004"/>
      <c r="CR56" s="1002"/>
      <c r="CS56" s="1003"/>
      <c r="CT56" s="1003"/>
      <c r="CU56" s="1003"/>
      <c r="CV56" s="1004"/>
      <c r="CW56" s="1002"/>
      <c r="CX56" s="1003"/>
      <c r="CY56" s="1003"/>
      <c r="CZ56" s="1003"/>
      <c r="DA56" s="1004"/>
      <c r="DB56" s="1002"/>
      <c r="DC56" s="1003"/>
      <c r="DD56" s="1003"/>
      <c r="DE56" s="1003"/>
      <c r="DF56" s="1004"/>
      <c r="DG56" s="1002"/>
      <c r="DH56" s="1003"/>
      <c r="DI56" s="1003"/>
      <c r="DJ56" s="1003"/>
      <c r="DK56" s="1004"/>
      <c r="DL56" s="1002"/>
      <c r="DM56" s="1003"/>
      <c r="DN56" s="1003"/>
      <c r="DO56" s="1003"/>
      <c r="DP56" s="1004"/>
      <c r="DQ56" s="1002"/>
      <c r="DR56" s="1003"/>
      <c r="DS56" s="1003"/>
      <c r="DT56" s="1003"/>
      <c r="DU56" s="1004"/>
      <c r="DV56" s="1005"/>
      <c r="DW56" s="1006"/>
      <c r="DX56" s="1006"/>
      <c r="DY56" s="1006"/>
      <c r="DZ56" s="1007"/>
      <c r="EA56" s="212"/>
    </row>
    <row r="57" spans="1:131" ht="26.25" customHeight="1" x14ac:dyDescent="0.2">
      <c r="A57" s="220">
        <v>30</v>
      </c>
      <c r="B57" s="1043"/>
      <c r="C57" s="1044"/>
      <c r="D57" s="1044"/>
      <c r="E57" s="1044"/>
      <c r="F57" s="1044"/>
      <c r="G57" s="1044"/>
      <c r="H57" s="1044"/>
      <c r="I57" s="1044"/>
      <c r="J57" s="1044"/>
      <c r="K57" s="1044"/>
      <c r="L57" s="1044"/>
      <c r="M57" s="1044"/>
      <c r="N57" s="1044"/>
      <c r="O57" s="1044"/>
      <c r="P57" s="1045"/>
      <c r="Q57" s="1046"/>
      <c r="R57" s="1038"/>
      <c r="S57" s="1038"/>
      <c r="T57" s="1038"/>
      <c r="U57" s="1038"/>
      <c r="V57" s="1038"/>
      <c r="W57" s="1038"/>
      <c r="X57" s="1038"/>
      <c r="Y57" s="1038"/>
      <c r="Z57" s="1038"/>
      <c r="AA57" s="1038"/>
      <c r="AB57" s="1038"/>
      <c r="AC57" s="1038"/>
      <c r="AD57" s="1038"/>
      <c r="AE57" s="1047"/>
      <c r="AF57" s="1048"/>
      <c r="AG57" s="1049"/>
      <c r="AH57" s="1049"/>
      <c r="AI57" s="1049"/>
      <c r="AJ57" s="1050"/>
      <c r="AK57" s="1037"/>
      <c r="AL57" s="1038"/>
      <c r="AM57" s="1038"/>
      <c r="AN57" s="1038"/>
      <c r="AO57" s="1038"/>
      <c r="AP57" s="1038"/>
      <c r="AQ57" s="1038"/>
      <c r="AR57" s="1038"/>
      <c r="AS57" s="1038"/>
      <c r="AT57" s="1038"/>
      <c r="AU57" s="1038"/>
      <c r="AV57" s="1038"/>
      <c r="AW57" s="1038"/>
      <c r="AX57" s="1038"/>
      <c r="AY57" s="1038"/>
      <c r="AZ57" s="1039"/>
      <c r="BA57" s="1039"/>
      <c r="BB57" s="1039"/>
      <c r="BC57" s="1039"/>
      <c r="BD57" s="1039"/>
      <c r="BE57" s="985"/>
      <c r="BF57" s="985"/>
      <c r="BG57" s="985"/>
      <c r="BH57" s="985"/>
      <c r="BI57" s="986"/>
      <c r="BJ57" s="214"/>
      <c r="BK57" s="214"/>
      <c r="BL57" s="214"/>
      <c r="BM57" s="214"/>
      <c r="BN57" s="214"/>
      <c r="BO57" s="223"/>
      <c r="BP57" s="223"/>
      <c r="BQ57" s="220">
        <v>51</v>
      </c>
      <c r="BR57" s="221"/>
      <c r="BS57" s="1005"/>
      <c r="BT57" s="1006"/>
      <c r="BU57" s="1006"/>
      <c r="BV57" s="1006"/>
      <c r="BW57" s="1006"/>
      <c r="BX57" s="1006"/>
      <c r="BY57" s="1006"/>
      <c r="BZ57" s="1006"/>
      <c r="CA57" s="1006"/>
      <c r="CB57" s="1006"/>
      <c r="CC57" s="1006"/>
      <c r="CD57" s="1006"/>
      <c r="CE57" s="1006"/>
      <c r="CF57" s="1006"/>
      <c r="CG57" s="1027"/>
      <c r="CH57" s="1002"/>
      <c r="CI57" s="1003"/>
      <c r="CJ57" s="1003"/>
      <c r="CK57" s="1003"/>
      <c r="CL57" s="1004"/>
      <c r="CM57" s="1002"/>
      <c r="CN57" s="1003"/>
      <c r="CO57" s="1003"/>
      <c r="CP57" s="1003"/>
      <c r="CQ57" s="1004"/>
      <c r="CR57" s="1002"/>
      <c r="CS57" s="1003"/>
      <c r="CT57" s="1003"/>
      <c r="CU57" s="1003"/>
      <c r="CV57" s="1004"/>
      <c r="CW57" s="1002"/>
      <c r="CX57" s="1003"/>
      <c r="CY57" s="1003"/>
      <c r="CZ57" s="1003"/>
      <c r="DA57" s="1004"/>
      <c r="DB57" s="1002"/>
      <c r="DC57" s="1003"/>
      <c r="DD57" s="1003"/>
      <c r="DE57" s="1003"/>
      <c r="DF57" s="1004"/>
      <c r="DG57" s="1002"/>
      <c r="DH57" s="1003"/>
      <c r="DI57" s="1003"/>
      <c r="DJ57" s="1003"/>
      <c r="DK57" s="1004"/>
      <c r="DL57" s="1002"/>
      <c r="DM57" s="1003"/>
      <c r="DN57" s="1003"/>
      <c r="DO57" s="1003"/>
      <c r="DP57" s="1004"/>
      <c r="DQ57" s="1002"/>
      <c r="DR57" s="1003"/>
      <c r="DS57" s="1003"/>
      <c r="DT57" s="1003"/>
      <c r="DU57" s="1004"/>
      <c r="DV57" s="1005"/>
      <c r="DW57" s="1006"/>
      <c r="DX57" s="1006"/>
      <c r="DY57" s="1006"/>
      <c r="DZ57" s="1007"/>
      <c r="EA57" s="212"/>
    </row>
    <row r="58" spans="1:131" ht="26.25" customHeight="1" x14ac:dyDescent="0.2">
      <c r="A58" s="220">
        <v>31</v>
      </c>
      <c r="B58" s="1043"/>
      <c r="C58" s="1044"/>
      <c r="D58" s="1044"/>
      <c r="E58" s="1044"/>
      <c r="F58" s="1044"/>
      <c r="G58" s="1044"/>
      <c r="H58" s="1044"/>
      <c r="I58" s="1044"/>
      <c r="J58" s="1044"/>
      <c r="K58" s="1044"/>
      <c r="L58" s="1044"/>
      <c r="M58" s="1044"/>
      <c r="N58" s="1044"/>
      <c r="O58" s="1044"/>
      <c r="P58" s="1045"/>
      <c r="Q58" s="1046"/>
      <c r="R58" s="1038"/>
      <c r="S58" s="1038"/>
      <c r="T58" s="1038"/>
      <c r="U58" s="1038"/>
      <c r="V58" s="1038"/>
      <c r="W58" s="1038"/>
      <c r="X58" s="1038"/>
      <c r="Y58" s="1038"/>
      <c r="Z58" s="1038"/>
      <c r="AA58" s="1038"/>
      <c r="AB58" s="1038"/>
      <c r="AC58" s="1038"/>
      <c r="AD58" s="1038"/>
      <c r="AE58" s="1047"/>
      <c r="AF58" s="1048"/>
      <c r="AG58" s="1049"/>
      <c r="AH58" s="1049"/>
      <c r="AI58" s="1049"/>
      <c r="AJ58" s="1050"/>
      <c r="AK58" s="1037"/>
      <c r="AL58" s="1038"/>
      <c r="AM58" s="1038"/>
      <c r="AN58" s="1038"/>
      <c r="AO58" s="1038"/>
      <c r="AP58" s="1038"/>
      <c r="AQ58" s="1038"/>
      <c r="AR58" s="1038"/>
      <c r="AS58" s="1038"/>
      <c r="AT58" s="1038"/>
      <c r="AU58" s="1038"/>
      <c r="AV58" s="1038"/>
      <c r="AW58" s="1038"/>
      <c r="AX58" s="1038"/>
      <c r="AY58" s="1038"/>
      <c r="AZ58" s="1039"/>
      <c r="BA58" s="1039"/>
      <c r="BB58" s="1039"/>
      <c r="BC58" s="1039"/>
      <c r="BD58" s="1039"/>
      <c r="BE58" s="985"/>
      <c r="BF58" s="985"/>
      <c r="BG58" s="985"/>
      <c r="BH58" s="985"/>
      <c r="BI58" s="986"/>
      <c r="BJ58" s="214"/>
      <c r="BK58" s="214"/>
      <c r="BL58" s="214"/>
      <c r="BM58" s="214"/>
      <c r="BN58" s="214"/>
      <c r="BO58" s="223"/>
      <c r="BP58" s="223"/>
      <c r="BQ58" s="220">
        <v>52</v>
      </c>
      <c r="BR58" s="221"/>
      <c r="BS58" s="1005"/>
      <c r="BT58" s="1006"/>
      <c r="BU58" s="1006"/>
      <c r="BV58" s="1006"/>
      <c r="BW58" s="1006"/>
      <c r="BX58" s="1006"/>
      <c r="BY58" s="1006"/>
      <c r="BZ58" s="1006"/>
      <c r="CA58" s="1006"/>
      <c r="CB58" s="1006"/>
      <c r="CC58" s="1006"/>
      <c r="CD58" s="1006"/>
      <c r="CE58" s="1006"/>
      <c r="CF58" s="1006"/>
      <c r="CG58" s="1027"/>
      <c r="CH58" s="1002"/>
      <c r="CI58" s="1003"/>
      <c r="CJ58" s="1003"/>
      <c r="CK58" s="1003"/>
      <c r="CL58" s="1004"/>
      <c r="CM58" s="1002"/>
      <c r="CN58" s="1003"/>
      <c r="CO58" s="1003"/>
      <c r="CP58" s="1003"/>
      <c r="CQ58" s="1004"/>
      <c r="CR58" s="1002"/>
      <c r="CS58" s="1003"/>
      <c r="CT58" s="1003"/>
      <c r="CU58" s="1003"/>
      <c r="CV58" s="1004"/>
      <c r="CW58" s="1002"/>
      <c r="CX58" s="1003"/>
      <c r="CY58" s="1003"/>
      <c r="CZ58" s="1003"/>
      <c r="DA58" s="1004"/>
      <c r="DB58" s="1002"/>
      <c r="DC58" s="1003"/>
      <c r="DD58" s="1003"/>
      <c r="DE58" s="1003"/>
      <c r="DF58" s="1004"/>
      <c r="DG58" s="1002"/>
      <c r="DH58" s="1003"/>
      <c r="DI58" s="1003"/>
      <c r="DJ58" s="1003"/>
      <c r="DK58" s="1004"/>
      <c r="DL58" s="1002"/>
      <c r="DM58" s="1003"/>
      <c r="DN58" s="1003"/>
      <c r="DO58" s="1003"/>
      <c r="DP58" s="1004"/>
      <c r="DQ58" s="1002"/>
      <c r="DR58" s="1003"/>
      <c r="DS58" s="1003"/>
      <c r="DT58" s="1003"/>
      <c r="DU58" s="1004"/>
      <c r="DV58" s="1005"/>
      <c r="DW58" s="1006"/>
      <c r="DX58" s="1006"/>
      <c r="DY58" s="1006"/>
      <c r="DZ58" s="1007"/>
      <c r="EA58" s="212"/>
    </row>
    <row r="59" spans="1:131" ht="26.25" customHeight="1" x14ac:dyDescent="0.2">
      <c r="A59" s="220">
        <v>32</v>
      </c>
      <c r="B59" s="1043"/>
      <c r="C59" s="1044"/>
      <c r="D59" s="1044"/>
      <c r="E59" s="1044"/>
      <c r="F59" s="1044"/>
      <c r="G59" s="1044"/>
      <c r="H59" s="1044"/>
      <c r="I59" s="1044"/>
      <c r="J59" s="1044"/>
      <c r="K59" s="1044"/>
      <c r="L59" s="1044"/>
      <c r="M59" s="1044"/>
      <c r="N59" s="1044"/>
      <c r="O59" s="1044"/>
      <c r="P59" s="1045"/>
      <c r="Q59" s="1046"/>
      <c r="R59" s="1038"/>
      <c r="S59" s="1038"/>
      <c r="T59" s="1038"/>
      <c r="U59" s="1038"/>
      <c r="V59" s="1038"/>
      <c r="W59" s="1038"/>
      <c r="X59" s="1038"/>
      <c r="Y59" s="1038"/>
      <c r="Z59" s="1038"/>
      <c r="AA59" s="1038"/>
      <c r="AB59" s="1038"/>
      <c r="AC59" s="1038"/>
      <c r="AD59" s="1038"/>
      <c r="AE59" s="1047"/>
      <c r="AF59" s="1048"/>
      <c r="AG59" s="1049"/>
      <c r="AH59" s="1049"/>
      <c r="AI59" s="1049"/>
      <c r="AJ59" s="1050"/>
      <c r="AK59" s="1037"/>
      <c r="AL59" s="1038"/>
      <c r="AM59" s="1038"/>
      <c r="AN59" s="1038"/>
      <c r="AO59" s="1038"/>
      <c r="AP59" s="1038"/>
      <c r="AQ59" s="1038"/>
      <c r="AR59" s="1038"/>
      <c r="AS59" s="1038"/>
      <c r="AT59" s="1038"/>
      <c r="AU59" s="1038"/>
      <c r="AV59" s="1038"/>
      <c r="AW59" s="1038"/>
      <c r="AX59" s="1038"/>
      <c r="AY59" s="1038"/>
      <c r="AZ59" s="1039"/>
      <c r="BA59" s="1039"/>
      <c r="BB59" s="1039"/>
      <c r="BC59" s="1039"/>
      <c r="BD59" s="1039"/>
      <c r="BE59" s="985"/>
      <c r="BF59" s="985"/>
      <c r="BG59" s="985"/>
      <c r="BH59" s="985"/>
      <c r="BI59" s="986"/>
      <c r="BJ59" s="214"/>
      <c r="BK59" s="214"/>
      <c r="BL59" s="214"/>
      <c r="BM59" s="214"/>
      <c r="BN59" s="214"/>
      <c r="BO59" s="223"/>
      <c r="BP59" s="223"/>
      <c r="BQ59" s="220">
        <v>53</v>
      </c>
      <c r="BR59" s="221"/>
      <c r="BS59" s="1005"/>
      <c r="BT59" s="1006"/>
      <c r="BU59" s="1006"/>
      <c r="BV59" s="1006"/>
      <c r="BW59" s="1006"/>
      <c r="BX59" s="1006"/>
      <c r="BY59" s="1006"/>
      <c r="BZ59" s="1006"/>
      <c r="CA59" s="1006"/>
      <c r="CB59" s="1006"/>
      <c r="CC59" s="1006"/>
      <c r="CD59" s="1006"/>
      <c r="CE59" s="1006"/>
      <c r="CF59" s="1006"/>
      <c r="CG59" s="1027"/>
      <c r="CH59" s="1002"/>
      <c r="CI59" s="1003"/>
      <c r="CJ59" s="1003"/>
      <c r="CK59" s="1003"/>
      <c r="CL59" s="1004"/>
      <c r="CM59" s="1002"/>
      <c r="CN59" s="1003"/>
      <c r="CO59" s="1003"/>
      <c r="CP59" s="1003"/>
      <c r="CQ59" s="1004"/>
      <c r="CR59" s="1002"/>
      <c r="CS59" s="1003"/>
      <c r="CT59" s="1003"/>
      <c r="CU59" s="1003"/>
      <c r="CV59" s="1004"/>
      <c r="CW59" s="1002"/>
      <c r="CX59" s="1003"/>
      <c r="CY59" s="1003"/>
      <c r="CZ59" s="1003"/>
      <c r="DA59" s="1004"/>
      <c r="DB59" s="1002"/>
      <c r="DC59" s="1003"/>
      <c r="DD59" s="1003"/>
      <c r="DE59" s="1003"/>
      <c r="DF59" s="1004"/>
      <c r="DG59" s="1002"/>
      <c r="DH59" s="1003"/>
      <c r="DI59" s="1003"/>
      <c r="DJ59" s="1003"/>
      <c r="DK59" s="1004"/>
      <c r="DL59" s="1002"/>
      <c r="DM59" s="1003"/>
      <c r="DN59" s="1003"/>
      <c r="DO59" s="1003"/>
      <c r="DP59" s="1004"/>
      <c r="DQ59" s="1002"/>
      <c r="DR59" s="1003"/>
      <c r="DS59" s="1003"/>
      <c r="DT59" s="1003"/>
      <c r="DU59" s="1004"/>
      <c r="DV59" s="1005"/>
      <c r="DW59" s="1006"/>
      <c r="DX59" s="1006"/>
      <c r="DY59" s="1006"/>
      <c r="DZ59" s="1007"/>
      <c r="EA59" s="212"/>
    </row>
    <row r="60" spans="1:131" ht="26.25" customHeight="1" x14ac:dyDescent="0.2">
      <c r="A60" s="220">
        <v>33</v>
      </c>
      <c r="B60" s="1043"/>
      <c r="C60" s="1044"/>
      <c r="D60" s="1044"/>
      <c r="E60" s="1044"/>
      <c r="F60" s="1044"/>
      <c r="G60" s="1044"/>
      <c r="H60" s="1044"/>
      <c r="I60" s="1044"/>
      <c r="J60" s="1044"/>
      <c r="K60" s="1044"/>
      <c r="L60" s="1044"/>
      <c r="M60" s="1044"/>
      <c r="N60" s="1044"/>
      <c r="O60" s="1044"/>
      <c r="P60" s="1045"/>
      <c r="Q60" s="1046"/>
      <c r="R60" s="1038"/>
      <c r="S60" s="1038"/>
      <c r="T60" s="1038"/>
      <c r="U60" s="1038"/>
      <c r="V60" s="1038"/>
      <c r="W60" s="1038"/>
      <c r="X60" s="1038"/>
      <c r="Y60" s="1038"/>
      <c r="Z60" s="1038"/>
      <c r="AA60" s="1038"/>
      <c r="AB60" s="1038"/>
      <c r="AC60" s="1038"/>
      <c r="AD60" s="1038"/>
      <c r="AE60" s="1047"/>
      <c r="AF60" s="1048"/>
      <c r="AG60" s="1049"/>
      <c r="AH60" s="1049"/>
      <c r="AI60" s="1049"/>
      <c r="AJ60" s="1050"/>
      <c r="AK60" s="1037"/>
      <c r="AL60" s="1038"/>
      <c r="AM60" s="1038"/>
      <c r="AN60" s="1038"/>
      <c r="AO60" s="1038"/>
      <c r="AP60" s="1038"/>
      <c r="AQ60" s="1038"/>
      <c r="AR60" s="1038"/>
      <c r="AS60" s="1038"/>
      <c r="AT60" s="1038"/>
      <c r="AU60" s="1038"/>
      <c r="AV60" s="1038"/>
      <c r="AW60" s="1038"/>
      <c r="AX60" s="1038"/>
      <c r="AY60" s="1038"/>
      <c r="AZ60" s="1039"/>
      <c r="BA60" s="1039"/>
      <c r="BB60" s="1039"/>
      <c r="BC60" s="1039"/>
      <c r="BD60" s="1039"/>
      <c r="BE60" s="985"/>
      <c r="BF60" s="985"/>
      <c r="BG60" s="985"/>
      <c r="BH60" s="985"/>
      <c r="BI60" s="986"/>
      <c r="BJ60" s="214"/>
      <c r="BK60" s="214"/>
      <c r="BL60" s="214"/>
      <c r="BM60" s="214"/>
      <c r="BN60" s="214"/>
      <c r="BO60" s="223"/>
      <c r="BP60" s="223"/>
      <c r="BQ60" s="220">
        <v>54</v>
      </c>
      <c r="BR60" s="221"/>
      <c r="BS60" s="1005"/>
      <c r="BT60" s="1006"/>
      <c r="BU60" s="1006"/>
      <c r="BV60" s="1006"/>
      <c r="BW60" s="1006"/>
      <c r="BX60" s="1006"/>
      <c r="BY60" s="1006"/>
      <c r="BZ60" s="1006"/>
      <c r="CA60" s="1006"/>
      <c r="CB60" s="1006"/>
      <c r="CC60" s="1006"/>
      <c r="CD60" s="1006"/>
      <c r="CE60" s="1006"/>
      <c r="CF60" s="1006"/>
      <c r="CG60" s="1027"/>
      <c r="CH60" s="1002"/>
      <c r="CI60" s="1003"/>
      <c r="CJ60" s="1003"/>
      <c r="CK60" s="1003"/>
      <c r="CL60" s="1004"/>
      <c r="CM60" s="1002"/>
      <c r="CN60" s="1003"/>
      <c r="CO60" s="1003"/>
      <c r="CP60" s="1003"/>
      <c r="CQ60" s="1004"/>
      <c r="CR60" s="1002"/>
      <c r="CS60" s="1003"/>
      <c r="CT60" s="1003"/>
      <c r="CU60" s="1003"/>
      <c r="CV60" s="1004"/>
      <c r="CW60" s="1002"/>
      <c r="CX60" s="1003"/>
      <c r="CY60" s="1003"/>
      <c r="CZ60" s="1003"/>
      <c r="DA60" s="1004"/>
      <c r="DB60" s="1002"/>
      <c r="DC60" s="1003"/>
      <c r="DD60" s="1003"/>
      <c r="DE60" s="1003"/>
      <c r="DF60" s="1004"/>
      <c r="DG60" s="1002"/>
      <c r="DH60" s="1003"/>
      <c r="DI60" s="1003"/>
      <c r="DJ60" s="1003"/>
      <c r="DK60" s="1004"/>
      <c r="DL60" s="1002"/>
      <c r="DM60" s="1003"/>
      <c r="DN60" s="1003"/>
      <c r="DO60" s="1003"/>
      <c r="DP60" s="1004"/>
      <c r="DQ60" s="1002"/>
      <c r="DR60" s="1003"/>
      <c r="DS60" s="1003"/>
      <c r="DT60" s="1003"/>
      <c r="DU60" s="1004"/>
      <c r="DV60" s="1005"/>
      <c r="DW60" s="1006"/>
      <c r="DX60" s="1006"/>
      <c r="DY60" s="1006"/>
      <c r="DZ60" s="1007"/>
      <c r="EA60" s="212"/>
    </row>
    <row r="61" spans="1:131" ht="26.25" customHeight="1" thickBot="1" x14ac:dyDescent="0.25">
      <c r="A61" s="220">
        <v>34</v>
      </c>
      <c r="B61" s="1043"/>
      <c r="C61" s="1044"/>
      <c r="D61" s="1044"/>
      <c r="E61" s="1044"/>
      <c r="F61" s="1044"/>
      <c r="G61" s="1044"/>
      <c r="H61" s="1044"/>
      <c r="I61" s="1044"/>
      <c r="J61" s="1044"/>
      <c r="K61" s="1044"/>
      <c r="L61" s="1044"/>
      <c r="M61" s="1044"/>
      <c r="N61" s="1044"/>
      <c r="O61" s="1044"/>
      <c r="P61" s="1045"/>
      <c r="Q61" s="1046"/>
      <c r="R61" s="1038"/>
      <c r="S61" s="1038"/>
      <c r="T61" s="1038"/>
      <c r="U61" s="1038"/>
      <c r="V61" s="1038"/>
      <c r="W61" s="1038"/>
      <c r="X61" s="1038"/>
      <c r="Y61" s="1038"/>
      <c r="Z61" s="1038"/>
      <c r="AA61" s="1038"/>
      <c r="AB61" s="1038"/>
      <c r="AC61" s="1038"/>
      <c r="AD61" s="1038"/>
      <c r="AE61" s="1047"/>
      <c r="AF61" s="1048"/>
      <c r="AG61" s="1049"/>
      <c r="AH61" s="1049"/>
      <c r="AI61" s="1049"/>
      <c r="AJ61" s="1050"/>
      <c r="AK61" s="1037"/>
      <c r="AL61" s="1038"/>
      <c r="AM61" s="1038"/>
      <c r="AN61" s="1038"/>
      <c r="AO61" s="1038"/>
      <c r="AP61" s="1038"/>
      <c r="AQ61" s="1038"/>
      <c r="AR61" s="1038"/>
      <c r="AS61" s="1038"/>
      <c r="AT61" s="1038"/>
      <c r="AU61" s="1038"/>
      <c r="AV61" s="1038"/>
      <c r="AW61" s="1038"/>
      <c r="AX61" s="1038"/>
      <c r="AY61" s="1038"/>
      <c r="AZ61" s="1039"/>
      <c r="BA61" s="1039"/>
      <c r="BB61" s="1039"/>
      <c r="BC61" s="1039"/>
      <c r="BD61" s="1039"/>
      <c r="BE61" s="985"/>
      <c r="BF61" s="985"/>
      <c r="BG61" s="985"/>
      <c r="BH61" s="985"/>
      <c r="BI61" s="986"/>
      <c r="BJ61" s="214"/>
      <c r="BK61" s="214"/>
      <c r="BL61" s="214"/>
      <c r="BM61" s="214"/>
      <c r="BN61" s="214"/>
      <c r="BO61" s="223"/>
      <c r="BP61" s="223"/>
      <c r="BQ61" s="220">
        <v>55</v>
      </c>
      <c r="BR61" s="221"/>
      <c r="BS61" s="1005"/>
      <c r="BT61" s="1006"/>
      <c r="BU61" s="1006"/>
      <c r="BV61" s="1006"/>
      <c r="BW61" s="1006"/>
      <c r="BX61" s="1006"/>
      <c r="BY61" s="1006"/>
      <c r="BZ61" s="1006"/>
      <c r="CA61" s="1006"/>
      <c r="CB61" s="1006"/>
      <c r="CC61" s="1006"/>
      <c r="CD61" s="1006"/>
      <c r="CE61" s="1006"/>
      <c r="CF61" s="1006"/>
      <c r="CG61" s="1027"/>
      <c r="CH61" s="1002"/>
      <c r="CI61" s="1003"/>
      <c r="CJ61" s="1003"/>
      <c r="CK61" s="1003"/>
      <c r="CL61" s="1004"/>
      <c r="CM61" s="1002"/>
      <c r="CN61" s="1003"/>
      <c r="CO61" s="1003"/>
      <c r="CP61" s="1003"/>
      <c r="CQ61" s="1004"/>
      <c r="CR61" s="1002"/>
      <c r="CS61" s="1003"/>
      <c r="CT61" s="1003"/>
      <c r="CU61" s="1003"/>
      <c r="CV61" s="1004"/>
      <c r="CW61" s="1002"/>
      <c r="CX61" s="1003"/>
      <c r="CY61" s="1003"/>
      <c r="CZ61" s="1003"/>
      <c r="DA61" s="1004"/>
      <c r="DB61" s="1002"/>
      <c r="DC61" s="1003"/>
      <c r="DD61" s="1003"/>
      <c r="DE61" s="1003"/>
      <c r="DF61" s="1004"/>
      <c r="DG61" s="1002"/>
      <c r="DH61" s="1003"/>
      <c r="DI61" s="1003"/>
      <c r="DJ61" s="1003"/>
      <c r="DK61" s="1004"/>
      <c r="DL61" s="1002"/>
      <c r="DM61" s="1003"/>
      <c r="DN61" s="1003"/>
      <c r="DO61" s="1003"/>
      <c r="DP61" s="1004"/>
      <c r="DQ61" s="1002"/>
      <c r="DR61" s="1003"/>
      <c r="DS61" s="1003"/>
      <c r="DT61" s="1003"/>
      <c r="DU61" s="1004"/>
      <c r="DV61" s="1005"/>
      <c r="DW61" s="1006"/>
      <c r="DX61" s="1006"/>
      <c r="DY61" s="1006"/>
      <c r="DZ61" s="1007"/>
      <c r="EA61" s="212"/>
    </row>
    <row r="62" spans="1:131" ht="26.25" customHeight="1" x14ac:dyDescent="0.2">
      <c r="A62" s="220">
        <v>35</v>
      </c>
      <c r="B62" s="1043"/>
      <c r="C62" s="1044"/>
      <c r="D62" s="1044"/>
      <c r="E62" s="1044"/>
      <c r="F62" s="1044"/>
      <c r="G62" s="1044"/>
      <c r="H62" s="1044"/>
      <c r="I62" s="1044"/>
      <c r="J62" s="1044"/>
      <c r="K62" s="1044"/>
      <c r="L62" s="1044"/>
      <c r="M62" s="1044"/>
      <c r="N62" s="1044"/>
      <c r="O62" s="1044"/>
      <c r="P62" s="1045"/>
      <c r="Q62" s="1046"/>
      <c r="R62" s="1038"/>
      <c r="S62" s="1038"/>
      <c r="T62" s="1038"/>
      <c r="U62" s="1038"/>
      <c r="V62" s="1038"/>
      <c r="W62" s="1038"/>
      <c r="X62" s="1038"/>
      <c r="Y62" s="1038"/>
      <c r="Z62" s="1038"/>
      <c r="AA62" s="1038"/>
      <c r="AB62" s="1038"/>
      <c r="AC62" s="1038"/>
      <c r="AD62" s="1038"/>
      <c r="AE62" s="1047"/>
      <c r="AF62" s="1048"/>
      <c r="AG62" s="1049"/>
      <c r="AH62" s="1049"/>
      <c r="AI62" s="1049"/>
      <c r="AJ62" s="1050"/>
      <c r="AK62" s="1037"/>
      <c r="AL62" s="1038"/>
      <c r="AM62" s="1038"/>
      <c r="AN62" s="1038"/>
      <c r="AO62" s="1038"/>
      <c r="AP62" s="1038"/>
      <c r="AQ62" s="1038"/>
      <c r="AR62" s="1038"/>
      <c r="AS62" s="1038"/>
      <c r="AT62" s="1038"/>
      <c r="AU62" s="1038"/>
      <c r="AV62" s="1038"/>
      <c r="AW62" s="1038"/>
      <c r="AX62" s="1038"/>
      <c r="AY62" s="1038"/>
      <c r="AZ62" s="1039"/>
      <c r="BA62" s="1039"/>
      <c r="BB62" s="1039"/>
      <c r="BC62" s="1039"/>
      <c r="BD62" s="1039"/>
      <c r="BE62" s="985"/>
      <c r="BF62" s="985"/>
      <c r="BG62" s="985"/>
      <c r="BH62" s="985"/>
      <c r="BI62" s="986"/>
      <c r="BJ62" s="1040" t="s">
        <v>394</v>
      </c>
      <c r="BK62" s="1041"/>
      <c r="BL62" s="1041"/>
      <c r="BM62" s="1041"/>
      <c r="BN62" s="1042"/>
      <c r="BO62" s="223"/>
      <c r="BP62" s="223"/>
      <c r="BQ62" s="220">
        <v>56</v>
      </c>
      <c r="BR62" s="221"/>
      <c r="BS62" s="1005"/>
      <c r="BT62" s="1006"/>
      <c r="BU62" s="1006"/>
      <c r="BV62" s="1006"/>
      <c r="BW62" s="1006"/>
      <c r="BX62" s="1006"/>
      <c r="BY62" s="1006"/>
      <c r="BZ62" s="1006"/>
      <c r="CA62" s="1006"/>
      <c r="CB62" s="1006"/>
      <c r="CC62" s="1006"/>
      <c r="CD62" s="1006"/>
      <c r="CE62" s="1006"/>
      <c r="CF62" s="1006"/>
      <c r="CG62" s="1027"/>
      <c r="CH62" s="1002"/>
      <c r="CI62" s="1003"/>
      <c r="CJ62" s="1003"/>
      <c r="CK62" s="1003"/>
      <c r="CL62" s="1004"/>
      <c r="CM62" s="1002"/>
      <c r="CN62" s="1003"/>
      <c r="CO62" s="1003"/>
      <c r="CP62" s="1003"/>
      <c r="CQ62" s="1004"/>
      <c r="CR62" s="1002"/>
      <c r="CS62" s="1003"/>
      <c r="CT62" s="1003"/>
      <c r="CU62" s="1003"/>
      <c r="CV62" s="1004"/>
      <c r="CW62" s="1002"/>
      <c r="CX62" s="1003"/>
      <c r="CY62" s="1003"/>
      <c r="CZ62" s="1003"/>
      <c r="DA62" s="1004"/>
      <c r="DB62" s="1002"/>
      <c r="DC62" s="1003"/>
      <c r="DD62" s="1003"/>
      <c r="DE62" s="1003"/>
      <c r="DF62" s="1004"/>
      <c r="DG62" s="1002"/>
      <c r="DH62" s="1003"/>
      <c r="DI62" s="1003"/>
      <c r="DJ62" s="1003"/>
      <c r="DK62" s="1004"/>
      <c r="DL62" s="1002"/>
      <c r="DM62" s="1003"/>
      <c r="DN62" s="1003"/>
      <c r="DO62" s="1003"/>
      <c r="DP62" s="1004"/>
      <c r="DQ62" s="1002"/>
      <c r="DR62" s="1003"/>
      <c r="DS62" s="1003"/>
      <c r="DT62" s="1003"/>
      <c r="DU62" s="1004"/>
      <c r="DV62" s="1005"/>
      <c r="DW62" s="1006"/>
      <c r="DX62" s="1006"/>
      <c r="DY62" s="1006"/>
      <c r="DZ62" s="1007"/>
      <c r="EA62" s="212"/>
    </row>
    <row r="63" spans="1:131" ht="26.25" customHeight="1" thickBot="1" x14ac:dyDescent="0.25">
      <c r="A63" s="222" t="s">
        <v>377</v>
      </c>
      <c r="B63" s="950" t="s">
        <v>395</v>
      </c>
      <c r="C63" s="951"/>
      <c r="D63" s="951"/>
      <c r="E63" s="951"/>
      <c r="F63" s="951"/>
      <c r="G63" s="951"/>
      <c r="H63" s="951"/>
      <c r="I63" s="951"/>
      <c r="J63" s="951"/>
      <c r="K63" s="951"/>
      <c r="L63" s="951"/>
      <c r="M63" s="951"/>
      <c r="N63" s="951"/>
      <c r="O63" s="951"/>
      <c r="P63" s="961"/>
      <c r="Q63" s="975"/>
      <c r="R63" s="976"/>
      <c r="S63" s="976"/>
      <c r="T63" s="976"/>
      <c r="U63" s="976"/>
      <c r="V63" s="976"/>
      <c r="W63" s="976"/>
      <c r="X63" s="976"/>
      <c r="Y63" s="976"/>
      <c r="Z63" s="976"/>
      <c r="AA63" s="976"/>
      <c r="AB63" s="976"/>
      <c r="AC63" s="976"/>
      <c r="AD63" s="976"/>
      <c r="AE63" s="1033"/>
      <c r="AF63" s="1034">
        <v>551</v>
      </c>
      <c r="AG63" s="972"/>
      <c r="AH63" s="972"/>
      <c r="AI63" s="972"/>
      <c r="AJ63" s="1035"/>
      <c r="AK63" s="1036"/>
      <c r="AL63" s="976"/>
      <c r="AM63" s="976"/>
      <c r="AN63" s="976"/>
      <c r="AO63" s="976"/>
      <c r="AP63" s="972">
        <v>5482</v>
      </c>
      <c r="AQ63" s="972"/>
      <c r="AR63" s="972"/>
      <c r="AS63" s="972"/>
      <c r="AT63" s="972"/>
      <c r="AU63" s="972">
        <v>3821</v>
      </c>
      <c r="AV63" s="972"/>
      <c r="AW63" s="972"/>
      <c r="AX63" s="972"/>
      <c r="AY63" s="972"/>
      <c r="AZ63" s="1030"/>
      <c r="BA63" s="1030"/>
      <c r="BB63" s="1030"/>
      <c r="BC63" s="1030"/>
      <c r="BD63" s="1030"/>
      <c r="BE63" s="973"/>
      <c r="BF63" s="973"/>
      <c r="BG63" s="973"/>
      <c r="BH63" s="973"/>
      <c r="BI63" s="974"/>
      <c r="BJ63" s="1031" t="s">
        <v>122</v>
      </c>
      <c r="BK63" s="966"/>
      <c r="BL63" s="966"/>
      <c r="BM63" s="966"/>
      <c r="BN63" s="1032"/>
      <c r="BO63" s="223"/>
      <c r="BP63" s="223"/>
      <c r="BQ63" s="220">
        <v>57</v>
      </c>
      <c r="BR63" s="221"/>
      <c r="BS63" s="1005"/>
      <c r="BT63" s="1006"/>
      <c r="BU63" s="1006"/>
      <c r="BV63" s="1006"/>
      <c r="BW63" s="1006"/>
      <c r="BX63" s="1006"/>
      <c r="BY63" s="1006"/>
      <c r="BZ63" s="1006"/>
      <c r="CA63" s="1006"/>
      <c r="CB63" s="1006"/>
      <c r="CC63" s="1006"/>
      <c r="CD63" s="1006"/>
      <c r="CE63" s="1006"/>
      <c r="CF63" s="1006"/>
      <c r="CG63" s="1027"/>
      <c r="CH63" s="1002"/>
      <c r="CI63" s="1003"/>
      <c r="CJ63" s="1003"/>
      <c r="CK63" s="1003"/>
      <c r="CL63" s="1004"/>
      <c r="CM63" s="1002"/>
      <c r="CN63" s="1003"/>
      <c r="CO63" s="1003"/>
      <c r="CP63" s="1003"/>
      <c r="CQ63" s="1004"/>
      <c r="CR63" s="1002"/>
      <c r="CS63" s="1003"/>
      <c r="CT63" s="1003"/>
      <c r="CU63" s="1003"/>
      <c r="CV63" s="1004"/>
      <c r="CW63" s="1002"/>
      <c r="CX63" s="1003"/>
      <c r="CY63" s="1003"/>
      <c r="CZ63" s="1003"/>
      <c r="DA63" s="1004"/>
      <c r="DB63" s="1002"/>
      <c r="DC63" s="1003"/>
      <c r="DD63" s="1003"/>
      <c r="DE63" s="1003"/>
      <c r="DF63" s="1004"/>
      <c r="DG63" s="1002"/>
      <c r="DH63" s="1003"/>
      <c r="DI63" s="1003"/>
      <c r="DJ63" s="1003"/>
      <c r="DK63" s="1004"/>
      <c r="DL63" s="1002"/>
      <c r="DM63" s="1003"/>
      <c r="DN63" s="1003"/>
      <c r="DO63" s="1003"/>
      <c r="DP63" s="1004"/>
      <c r="DQ63" s="1002"/>
      <c r="DR63" s="1003"/>
      <c r="DS63" s="1003"/>
      <c r="DT63" s="1003"/>
      <c r="DU63" s="1004"/>
      <c r="DV63" s="1005"/>
      <c r="DW63" s="1006"/>
      <c r="DX63" s="1006"/>
      <c r="DY63" s="1006"/>
      <c r="DZ63" s="1007"/>
      <c r="EA63" s="212"/>
    </row>
    <row r="64" spans="1:131" ht="26.25" customHeight="1" x14ac:dyDescent="0.2">
      <c r="A64" s="223"/>
      <c r="B64" s="223"/>
      <c r="C64" s="223"/>
      <c r="D64" s="223"/>
      <c r="E64" s="223"/>
      <c r="F64" s="223"/>
      <c r="G64" s="223"/>
      <c r="H64" s="223"/>
      <c r="I64" s="223"/>
      <c r="J64" s="223"/>
      <c r="K64" s="223"/>
      <c r="L64" s="223"/>
      <c r="M64" s="223"/>
      <c r="N64" s="223"/>
      <c r="O64" s="223"/>
      <c r="P64" s="223"/>
      <c r="Q64" s="223"/>
      <c r="R64" s="223"/>
      <c r="S64" s="223"/>
      <c r="T64" s="223"/>
      <c r="U64" s="223"/>
      <c r="V64" s="223"/>
      <c r="W64" s="223"/>
      <c r="X64" s="223"/>
      <c r="Y64" s="223"/>
      <c r="Z64" s="223"/>
      <c r="AA64" s="223"/>
      <c r="AB64" s="223"/>
      <c r="AC64" s="223"/>
      <c r="AD64" s="223"/>
      <c r="AE64" s="223"/>
      <c r="AF64" s="223"/>
      <c r="AG64" s="223"/>
      <c r="AH64" s="223"/>
      <c r="AI64" s="223"/>
      <c r="AJ64" s="223"/>
      <c r="AK64" s="223"/>
      <c r="AL64" s="223"/>
      <c r="AM64" s="223"/>
      <c r="AN64" s="223"/>
      <c r="AO64" s="223"/>
      <c r="AP64" s="223"/>
      <c r="AQ64" s="223"/>
      <c r="AR64" s="223"/>
      <c r="AS64" s="223"/>
      <c r="AT64" s="223"/>
      <c r="AU64" s="223"/>
      <c r="AV64" s="223"/>
      <c r="AW64" s="223"/>
      <c r="AX64" s="223"/>
      <c r="AY64" s="223"/>
      <c r="AZ64" s="223"/>
      <c r="BA64" s="223"/>
      <c r="BB64" s="223"/>
      <c r="BC64" s="223"/>
      <c r="BD64" s="223"/>
      <c r="BE64" s="223"/>
      <c r="BF64" s="223"/>
      <c r="BG64" s="223"/>
      <c r="BH64" s="223"/>
      <c r="BI64" s="223"/>
      <c r="BJ64" s="223"/>
      <c r="BK64" s="223"/>
      <c r="BL64" s="223"/>
      <c r="BM64" s="223"/>
      <c r="BN64" s="223"/>
      <c r="BO64" s="223"/>
      <c r="BP64" s="223"/>
      <c r="BQ64" s="220">
        <v>58</v>
      </c>
      <c r="BR64" s="221"/>
      <c r="BS64" s="1005"/>
      <c r="BT64" s="1006"/>
      <c r="BU64" s="1006"/>
      <c r="BV64" s="1006"/>
      <c r="BW64" s="1006"/>
      <c r="BX64" s="1006"/>
      <c r="BY64" s="1006"/>
      <c r="BZ64" s="1006"/>
      <c r="CA64" s="1006"/>
      <c r="CB64" s="1006"/>
      <c r="CC64" s="1006"/>
      <c r="CD64" s="1006"/>
      <c r="CE64" s="1006"/>
      <c r="CF64" s="1006"/>
      <c r="CG64" s="1027"/>
      <c r="CH64" s="1002"/>
      <c r="CI64" s="1003"/>
      <c r="CJ64" s="1003"/>
      <c r="CK64" s="1003"/>
      <c r="CL64" s="1004"/>
      <c r="CM64" s="1002"/>
      <c r="CN64" s="1003"/>
      <c r="CO64" s="1003"/>
      <c r="CP64" s="1003"/>
      <c r="CQ64" s="1004"/>
      <c r="CR64" s="1002"/>
      <c r="CS64" s="1003"/>
      <c r="CT64" s="1003"/>
      <c r="CU64" s="1003"/>
      <c r="CV64" s="1004"/>
      <c r="CW64" s="1002"/>
      <c r="CX64" s="1003"/>
      <c r="CY64" s="1003"/>
      <c r="CZ64" s="1003"/>
      <c r="DA64" s="1004"/>
      <c r="DB64" s="1002"/>
      <c r="DC64" s="1003"/>
      <c r="DD64" s="1003"/>
      <c r="DE64" s="1003"/>
      <c r="DF64" s="1004"/>
      <c r="DG64" s="1002"/>
      <c r="DH64" s="1003"/>
      <c r="DI64" s="1003"/>
      <c r="DJ64" s="1003"/>
      <c r="DK64" s="1004"/>
      <c r="DL64" s="1002"/>
      <c r="DM64" s="1003"/>
      <c r="DN64" s="1003"/>
      <c r="DO64" s="1003"/>
      <c r="DP64" s="1004"/>
      <c r="DQ64" s="1002"/>
      <c r="DR64" s="1003"/>
      <c r="DS64" s="1003"/>
      <c r="DT64" s="1003"/>
      <c r="DU64" s="1004"/>
      <c r="DV64" s="1005"/>
      <c r="DW64" s="1006"/>
      <c r="DX64" s="1006"/>
      <c r="DY64" s="1006"/>
      <c r="DZ64" s="1007"/>
      <c r="EA64" s="212"/>
    </row>
    <row r="65" spans="1:131" ht="26.25" customHeight="1" thickBot="1" x14ac:dyDescent="0.25">
      <c r="A65" s="214" t="s">
        <v>396</v>
      </c>
      <c r="B65" s="214"/>
      <c r="C65" s="214"/>
      <c r="D65" s="214"/>
      <c r="E65" s="214"/>
      <c r="F65" s="214"/>
      <c r="G65" s="214"/>
      <c r="H65" s="214"/>
      <c r="I65" s="214"/>
      <c r="J65" s="214"/>
      <c r="K65" s="214"/>
      <c r="L65" s="214"/>
      <c r="M65" s="214"/>
      <c r="N65" s="214"/>
      <c r="O65" s="214"/>
      <c r="P65" s="214"/>
      <c r="Q65" s="214"/>
      <c r="R65" s="214"/>
      <c r="S65" s="214"/>
      <c r="T65" s="214"/>
      <c r="U65" s="214"/>
      <c r="V65" s="214"/>
      <c r="W65" s="214"/>
      <c r="X65" s="214"/>
      <c r="Y65" s="214"/>
      <c r="Z65" s="214"/>
      <c r="AA65" s="214"/>
      <c r="AB65" s="214"/>
      <c r="AC65" s="214"/>
      <c r="AD65" s="214"/>
      <c r="AE65" s="214"/>
      <c r="AF65" s="214"/>
      <c r="AG65" s="214"/>
      <c r="AH65" s="214"/>
      <c r="AI65" s="214"/>
      <c r="AJ65" s="214"/>
      <c r="AK65" s="214"/>
      <c r="AL65" s="214"/>
      <c r="AM65" s="214"/>
      <c r="AN65" s="214"/>
      <c r="AO65" s="214"/>
      <c r="AP65" s="214"/>
      <c r="AQ65" s="214"/>
      <c r="AR65" s="214"/>
      <c r="AS65" s="214"/>
      <c r="AT65" s="214"/>
      <c r="AU65" s="214"/>
      <c r="AV65" s="214"/>
      <c r="AW65" s="214"/>
      <c r="AX65" s="214"/>
      <c r="AY65" s="214"/>
      <c r="AZ65" s="214"/>
      <c r="BA65" s="214"/>
      <c r="BB65" s="214"/>
      <c r="BC65" s="214"/>
      <c r="BD65" s="214"/>
      <c r="BE65" s="223"/>
      <c r="BF65" s="223"/>
      <c r="BG65" s="223"/>
      <c r="BH65" s="223"/>
      <c r="BI65" s="223"/>
      <c r="BJ65" s="223"/>
      <c r="BK65" s="223"/>
      <c r="BL65" s="223"/>
      <c r="BM65" s="223"/>
      <c r="BN65" s="223"/>
      <c r="BO65" s="223"/>
      <c r="BP65" s="223"/>
      <c r="BQ65" s="220">
        <v>59</v>
      </c>
      <c r="BR65" s="221"/>
      <c r="BS65" s="1005"/>
      <c r="BT65" s="1006"/>
      <c r="BU65" s="1006"/>
      <c r="BV65" s="1006"/>
      <c r="BW65" s="1006"/>
      <c r="BX65" s="1006"/>
      <c r="BY65" s="1006"/>
      <c r="BZ65" s="1006"/>
      <c r="CA65" s="1006"/>
      <c r="CB65" s="1006"/>
      <c r="CC65" s="1006"/>
      <c r="CD65" s="1006"/>
      <c r="CE65" s="1006"/>
      <c r="CF65" s="1006"/>
      <c r="CG65" s="1027"/>
      <c r="CH65" s="1002"/>
      <c r="CI65" s="1003"/>
      <c r="CJ65" s="1003"/>
      <c r="CK65" s="1003"/>
      <c r="CL65" s="1004"/>
      <c r="CM65" s="1002"/>
      <c r="CN65" s="1003"/>
      <c r="CO65" s="1003"/>
      <c r="CP65" s="1003"/>
      <c r="CQ65" s="1004"/>
      <c r="CR65" s="1002"/>
      <c r="CS65" s="1003"/>
      <c r="CT65" s="1003"/>
      <c r="CU65" s="1003"/>
      <c r="CV65" s="1004"/>
      <c r="CW65" s="1002"/>
      <c r="CX65" s="1003"/>
      <c r="CY65" s="1003"/>
      <c r="CZ65" s="1003"/>
      <c r="DA65" s="1004"/>
      <c r="DB65" s="1002"/>
      <c r="DC65" s="1003"/>
      <c r="DD65" s="1003"/>
      <c r="DE65" s="1003"/>
      <c r="DF65" s="1004"/>
      <c r="DG65" s="1002"/>
      <c r="DH65" s="1003"/>
      <c r="DI65" s="1003"/>
      <c r="DJ65" s="1003"/>
      <c r="DK65" s="1004"/>
      <c r="DL65" s="1002"/>
      <c r="DM65" s="1003"/>
      <c r="DN65" s="1003"/>
      <c r="DO65" s="1003"/>
      <c r="DP65" s="1004"/>
      <c r="DQ65" s="1002"/>
      <c r="DR65" s="1003"/>
      <c r="DS65" s="1003"/>
      <c r="DT65" s="1003"/>
      <c r="DU65" s="1004"/>
      <c r="DV65" s="1005"/>
      <c r="DW65" s="1006"/>
      <c r="DX65" s="1006"/>
      <c r="DY65" s="1006"/>
      <c r="DZ65" s="1007"/>
      <c r="EA65" s="212"/>
    </row>
    <row r="66" spans="1:131" ht="26.25" customHeight="1" x14ac:dyDescent="0.2">
      <c r="A66" s="1008" t="s">
        <v>397</v>
      </c>
      <c r="B66" s="1009"/>
      <c r="C66" s="1009"/>
      <c r="D66" s="1009"/>
      <c r="E66" s="1009"/>
      <c r="F66" s="1009"/>
      <c r="G66" s="1009"/>
      <c r="H66" s="1009"/>
      <c r="I66" s="1009"/>
      <c r="J66" s="1009"/>
      <c r="K66" s="1009"/>
      <c r="L66" s="1009"/>
      <c r="M66" s="1009"/>
      <c r="N66" s="1009"/>
      <c r="O66" s="1009"/>
      <c r="P66" s="1010"/>
      <c r="Q66" s="1014" t="s">
        <v>381</v>
      </c>
      <c r="R66" s="1015"/>
      <c r="S66" s="1015"/>
      <c r="T66" s="1015"/>
      <c r="U66" s="1016"/>
      <c r="V66" s="1014" t="s">
        <v>382</v>
      </c>
      <c r="W66" s="1015"/>
      <c r="X66" s="1015"/>
      <c r="Y66" s="1015"/>
      <c r="Z66" s="1016"/>
      <c r="AA66" s="1014" t="s">
        <v>383</v>
      </c>
      <c r="AB66" s="1015"/>
      <c r="AC66" s="1015"/>
      <c r="AD66" s="1015"/>
      <c r="AE66" s="1016"/>
      <c r="AF66" s="1020" t="s">
        <v>384</v>
      </c>
      <c r="AG66" s="1021"/>
      <c r="AH66" s="1021"/>
      <c r="AI66" s="1021"/>
      <c r="AJ66" s="1022"/>
      <c r="AK66" s="1014" t="s">
        <v>385</v>
      </c>
      <c r="AL66" s="1009"/>
      <c r="AM66" s="1009"/>
      <c r="AN66" s="1009"/>
      <c r="AO66" s="1010"/>
      <c r="AP66" s="1014" t="s">
        <v>386</v>
      </c>
      <c r="AQ66" s="1015"/>
      <c r="AR66" s="1015"/>
      <c r="AS66" s="1015"/>
      <c r="AT66" s="1016"/>
      <c r="AU66" s="1014" t="s">
        <v>398</v>
      </c>
      <c r="AV66" s="1015"/>
      <c r="AW66" s="1015"/>
      <c r="AX66" s="1015"/>
      <c r="AY66" s="1016"/>
      <c r="AZ66" s="1014" t="s">
        <v>365</v>
      </c>
      <c r="BA66" s="1015"/>
      <c r="BB66" s="1015"/>
      <c r="BC66" s="1015"/>
      <c r="BD66" s="1028"/>
      <c r="BE66" s="223"/>
      <c r="BF66" s="223"/>
      <c r="BG66" s="223"/>
      <c r="BH66" s="223"/>
      <c r="BI66" s="223"/>
      <c r="BJ66" s="223"/>
      <c r="BK66" s="223"/>
      <c r="BL66" s="223"/>
      <c r="BM66" s="223"/>
      <c r="BN66" s="223"/>
      <c r="BO66" s="223"/>
      <c r="BP66" s="223"/>
      <c r="BQ66" s="220">
        <v>60</v>
      </c>
      <c r="BR66" s="225"/>
      <c r="BS66" s="958"/>
      <c r="BT66" s="959"/>
      <c r="BU66" s="959"/>
      <c r="BV66" s="959"/>
      <c r="BW66" s="959"/>
      <c r="BX66" s="959"/>
      <c r="BY66" s="959"/>
      <c r="BZ66" s="959"/>
      <c r="CA66" s="959"/>
      <c r="CB66" s="959"/>
      <c r="CC66" s="959"/>
      <c r="CD66" s="959"/>
      <c r="CE66" s="959"/>
      <c r="CF66" s="959"/>
      <c r="CG66" s="968"/>
      <c r="CH66" s="969"/>
      <c r="CI66" s="970"/>
      <c r="CJ66" s="970"/>
      <c r="CK66" s="970"/>
      <c r="CL66" s="971"/>
      <c r="CM66" s="969"/>
      <c r="CN66" s="970"/>
      <c r="CO66" s="970"/>
      <c r="CP66" s="970"/>
      <c r="CQ66" s="971"/>
      <c r="CR66" s="969"/>
      <c r="CS66" s="970"/>
      <c r="CT66" s="970"/>
      <c r="CU66" s="970"/>
      <c r="CV66" s="971"/>
      <c r="CW66" s="969"/>
      <c r="CX66" s="970"/>
      <c r="CY66" s="970"/>
      <c r="CZ66" s="970"/>
      <c r="DA66" s="971"/>
      <c r="DB66" s="969"/>
      <c r="DC66" s="970"/>
      <c r="DD66" s="970"/>
      <c r="DE66" s="970"/>
      <c r="DF66" s="971"/>
      <c r="DG66" s="969"/>
      <c r="DH66" s="970"/>
      <c r="DI66" s="970"/>
      <c r="DJ66" s="970"/>
      <c r="DK66" s="971"/>
      <c r="DL66" s="969"/>
      <c r="DM66" s="970"/>
      <c r="DN66" s="970"/>
      <c r="DO66" s="970"/>
      <c r="DP66" s="971"/>
      <c r="DQ66" s="969"/>
      <c r="DR66" s="970"/>
      <c r="DS66" s="970"/>
      <c r="DT66" s="970"/>
      <c r="DU66" s="971"/>
      <c r="DV66" s="958"/>
      <c r="DW66" s="959"/>
      <c r="DX66" s="959"/>
      <c r="DY66" s="959"/>
      <c r="DZ66" s="960"/>
      <c r="EA66" s="212"/>
    </row>
    <row r="67" spans="1:131" ht="26.25" customHeight="1" thickBot="1" x14ac:dyDescent="0.25">
      <c r="A67" s="1011"/>
      <c r="B67" s="1012"/>
      <c r="C67" s="1012"/>
      <c r="D67" s="1012"/>
      <c r="E67" s="1012"/>
      <c r="F67" s="1012"/>
      <c r="G67" s="1012"/>
      <c r="H67" s="1012"/>
      <c r="I67" s="1012"/>
      <c r="J67" s="1012"/>
      <c r="K67" s="1012"/>
      <c r="L67" s="1012"/>
      <c r="M67" s="1012"/>
      <c r="N67" s="1012"/>
      <c r="O67" s="1012"/>
      <c r="P67" s="1013"/>
      <c r="Q67" s="1017"/>
      <c r="R67" s="1018"/>
      <c r="S67" s="1018"/>
      <c r="T67" s="1018"/>
      <c r="U67" s="1019"/>
      <c r="V67" s="1017"/>
      <c r="W67" s="1018"/>
      <c r="X67" s="1018"/>
      <c r="Y67" s="1018"/>
      <c r="Z67" s="1019"/>
      <c r="AA67" s="1017"/>
      <c r="AB67" s="1018"/>
      <c r="AC67" s="1018"/>
      <c r="AD67" s="1018"/>
      <c r="AE67" s="1019"/>
      <c r="AF67" s="1023"/>
      <c r="AG67" s="1024"/>
      <c r="AH67" s="1024"/>
      <c r="AI67" s="1024"/>
      <c r="AJ67" s="1025"/>
      <c r="AK67" s="1026"/>
      <c r="AL67" s="1012"/>
      <c r="AM67" s="1012"/>
      <c r="AN67" s="1012"/>
      <c r="AO67" s="1013"/>
      <c r="AP67" s="1017"/>
      <c r="AQ67" s="1018"/>
      <c r="AR67" s="1018"/>
      <c r="AS67" s="1018"/>
      <c r="AT67" s="1019"/>
      <c r="AU67" s="1017"/>
      <c r="AV67" s="1018"/>
      <c r="AW67" s="1018"/>
      <c r="AX67" s="1018"/>
      <c r="AY67" s="1019"/>
      <c r="AZ67" s="1017"/>
      <c r="BA67" s="1018"/>
      <c r="BB67" s="1018"/>
      <c r="BC67" s="1018"/>
      <c r="BD67" s="1029"/>
      <c r="BE67" s="223"/>
      <c r="BF67" s="223"/>
      <c r="BG67" s="223"/>
      <c r="BH67" s="223"/>
      <c r="BI67" s="223"/>
      <c r="BJ67" s="223"/>
      <c r="BK67" s="223"/>
      <c r="BL67" s="223"/>
      <c r="BM67" s="223"/>
      <c r="BN67" s="223"/>
      <c r="BO67" s="223"/>
      <c r="BP67" s="223"/>
      <c r="BQ67" s="220">
        <v>61</v>
      </c>
      <c r="BR67" s="225"/>
      <c r="BS67" s="958"/>
      <c r="BT67" s="959"/>
      <c r="BU67" s="959"/>
      <c r="BV67" s="959"/>
      <c r="BW67" s="959"/>
      <c r="BX67" s="959"/>
      <c r="BY67" s="959"/>
      <c r="BZ67" s="959"/>
      <c r="CA67" s="959"/>
      <c r="CB67" s="959"/>
      <c r="CC67" s="959"/>
      <c r="CD67" s="959"/>
      <c r="CE67" s="959"/>
      <c r="CF67" s="959"/>
      <c r="CG67" s="968"/>
      <c r="CH67" s="969"/>
      <c r="CI67" s="970"/>
      <c r="CJ67" s="970"/>
      <c r="CK67" s="970"/>
      <c r="CL67" s="971"/>
      <c r="CM67" s="969"/>
      <c r="CN67" s="970"/>
      <c r="CO67" s="970"/>
      <c r="CP67" s="970"/>
      <c r="CQ67" s="971"/>
      <c r="CR67" s="969"/>
      <c r="CS67" s="970"/>
      <c r="CT67" s="970"/>
      <c r="CU67" s="970"/>
      <c r="CV67" s="971"/>
      <c r="CW67" s="969"/>
      <c r="CX67" s="970"/>
      <c r="CY67" s="970"/>
      <c r="CZ67" s="970"/>
      <c r="DA67" s="971"/>
      <c r="DB67" s="969"/>
      <c r="DC67" s="970"/>
      <c r="DD67" s="970"/>
      <c r="DE67" s="970"/>
      <c r="DF67" s="971"/>
      <c r="DG67" s="969"/>
      <c r="DH67" s="970"/>
      <c r="DI67" s="970"/>
      <c r="DJ67" s="970"/>
      <c r="DK67" s="971"/>
      <c r="DL67" s="969"/>
      <c r="DM67" s="970"/>
      <c r="DN67" s="970"/>
      <c r="DO67" s="970"/>
      <c r="DP67" s="971"/>
      <c r="DQ67" s="969"/>
      <c r="DR67" s="970"/>
      <c r="DS67" s="970"/>
      <c r="DT67" s="970"/>
      <c r="DU67" s="971"/>
      <c r="DV67" s="958"/>
      <c r="DW67" s="959"/>
      <c r="DX67" s="959"/>
      <c r="DY67" s="959"/>
      <c r="DZ67" s="960"/>
      <c r="EA67" s="212"/>
    </row>
    <row r="68" spans="1:131" ht="26.25" customHeight="1" thickTop="1" x14ac:dyDescent="0.2">
      <c r="A68" s="218">
        <v>1</v>
      </c>
      <c r="B68" s="998" t="s">
        <v>545</v>
      </c>
      <c r="C68" s="999"/>
      <c r="D68" s="999"/>
      <c r="E68" s="999"/>
      <c r="F68" s="999"/>
      <c r="G68" s="999"/>
      <c r="H68" s="999"/>
      <c r="I68" s="999"/>
      <c r="J68" s="999"/>
      <c r="K68" s="999"/>
      <c r="L68" s="999"/>
      <c r="M68" s="999"/>
      <c r="N68" s="999"/>
      <c r="O68" s="999"/>
      <c r="P68" s="1000"/>
      <c r="Q68" s="1001">
        <v>1238</v>
      </c>
      <c r="R68" s="995"/>
      <c r="S68" s="995"/>
      <c r="T68" s="995"/>
      <c r="U68" s="995"/>
      <c r="V68" s="995">
        <v>1207</v>
      </c>
      <c r="W68" s="995"/>
      <c r="X68" s="995"/>
      <c r="Y68" s="995"/>
      <c r="Z68" s="995"/>
      <c r="AA68" s="995">
        <f>Q68-V68</f>
        <v>31</v>
      </c>
      <c r="AB68" s="995"/>
      <c r="AC68" s="995"/>
      <c r="AD68" s="995"/>
      <c r="AE68" s="995"/>
      <c r="AF68" s="995">
        <f>AA68</f>
        <v>31</v>
      </c>
      <c r="AG68" s="995"/>
      <c r="AH68" s="995"/>
      <c r="AI68" s="995"/>
      <c r="AJ68" s="995"/>
      <c r="AK68" s="995">
        <v>76</v>
      </c>
      <c r="AL68" s="995"/>
      <c r="AM68" s="995"/>
      <c r="AN68" s="995"/>
      <c r="AO68" s="995"/>
      <c r="AP68" s="995" t="s">
        <v>546</v>
      </c>
      <c r="AQ68" s="995"/>
      <c r="AR68" s="995"/>
      <c r="AS68" s="995"/>
      <c r="AT68" s="995"/>
      <c r="AU68" s="995" t="s">
        <v>546</v>
      </c>
      <c r="AV68" s="995"/>
      <c r="AW68" s="995"/>
      <c r="AX68" s="995"/>
      <c r="AY68" s="995"/>
      <c r="AZ68" s="996"/>
      <c r="BA68" s="996"/>
      <c r="BB68" s="996"/>
      <c r="BC68" s="996"/>
      <c r="BD68" s="997"/>
      <c r="BE68" s="223"/>
      <c r="BF68" s="223"/>
      <c r="BG68" s="223"/>
      <c r="BH68" s="223"/>
      <c r="BI68" s="223"/>
      <c r="BJ68" s="223"/>
      <c r="BK68" s="223"/>
      <c r="BL68" s="223"/>
      <c r="BM68" s="223"/>
      <c r="BN68" s="223"/>
      <c r="BO68" s="223"/>
      <c r="BP68" s="223"/>
      <c r="BQ68" s="220">
        <v>62</v>
      </c>
      <c r="BR68" s="225"/>
      <c r="BS68" s="958"/>
      <c r="BT68" s="959"/>
      <c r="BU68" s="959"/>
      <c r="BV68" s="959"/>
      <c r="BW68" s="959"/>
      <c r="BX68" s="959"/>
      <c r="BY68" s="959"/>
      <c r="BZ68" s="959"/>
      <c r="CA68" s="959"/>
      <c r="CB68" s="959"/>
      <c r="CC68" s="959"/>
      <c r="CD68" s="959"/>
      <c r="CE68" s="959"/>
      <c r="CF68" s="959"/>
      <c r="CG68" s="968"/>
      <c r="CH68" s="969"/>
      <c r="CI68" s="970"/>
      <c r="CJ68" s="970"/>
      <c r="CK68" s="970"/>
      <c r="CL68" s="971"/>
      <c r="CM68" s="969"/>
      <c r="CN68" s="970"/>
      <c r="CO68" s="970"/>
      <c r="CP68" s="970"/>
      <c r="CQ68" s="971"/>
      <c r="CR68" s="969"/>
      <c r="CS68" s="970"/>
      <c r="CT68" s="970"/>
      <c r="CU68" s="970"/>
      <c r="CV68" s="971"/>
      <c r="CW68" s="969"/>
      <c r="CX68" s="970"/>
      <c r="CY68" s="970"/>
      <c r="CZ68" s="970"/>
      <c r="DA68" s="971"/>
      <c r="DB68" s="969"/>
      <c r="DC68" s="970"/>
      <c r="DD68" s="970"/>
      <c r="DE68" s="970"/>
      <c r="DF68" s="971"/>
      <c r="DG68" s="969"/>
      <c r="DH68" s="970"/>
      <c r="DI68" s="970"/>
      <c r="DJ68" s="970"/>
      <c r="DK68" s="971"/>
      <c r="DL68" s="969"/>
      <c r="DM68" s="970"/>
      <c r="DN68" s="970"/>
      <c r="DO68" s="970"/>
      <c r="DP68" s="971"/>
      <c r="DQ68" s="969"/>
      <c r="DR68" s="970"/>
      <c r="DS68" s="970"/>
      <c r="DT68" s="970"/>
      <c r="DU68" s="971"/>
      <c r="DV68" s="958"/>
      <c r="DW68" s="959"/>
      <c r="DX68" s="959"/>
      <c r="DY68" s="959"/>
      <c r="DZ68" s="960"/>
      <c r="EA68" s="212"/>
    </row>
    <row r="69" spans="1:131" ht="26.25" customHeight="1" x14ac:dyDescent="0.2">
      <c r="A69" s="220">
        <v>2</v>
      </c>
      <c r="B69" s="987" t="s">
        <v>547</v>
      </c>
      <c r="C69" s="988"/>
      <c r="D69" s="988"/>
      <c r="E69" s="988"/>
      <c r="F69" s="988"/>
      <c r="G69" s="988"/>
      <c r="H69" s="988"/>
      <c r="I69" s="988"/>
      <c r="J69" s="988"/>
      <c r="K69" s="988"/>
      <c r="L69" s="988"/>
      <c r="M69" s="988"/>
      <c r="N69" s="988"/>
      <c r="O69" s="988"/>
      <c r="P69" s="989"/>
      <c r="Q69" s="990">
        <v>271</v>
      </c>
      <c r="R69" s="984"/>
      <c r="S69" s="984"/>
      <c r="T69" s="984"/>
      <c r="U69" s="984"/>
      <c r="V69" s="984">
        <v>194</v>
      </c>
      <c r="W69" s="984"/>
      <c r="X69" s="984"/>
      <c r="Y69" s="984"/>
      <c r="Z69" s="984"/>
      <c r="AA69" s="984">
        <v>76</v>
      </c>
      <c r="AB69" s="984"/>
      <c r="AC69" s="984"/>
      <c r="AD69" s="984"/>
      <c r="AE69" s="984"/>
      <c r="AF69" s="984">
        <f>AA69</f>
        <v>76</v>
      </c>
      <c r="AG69" s="984"/>
      <c r="AH69" s="984"/>
      <c r="AI69" s="984"/>
      <c r="AJ69" s="984"/>
      <c r="AK69" s="984" t="s">
        <v>544</v>
      </c>
      <c r="AL69" s="984"/>
      <c r="AM69" s="984"/>
      <c r="AN69" s="984"/>
      <c r="AO69" s="984"/>
      <c r="AP69" s="984" t="s">
        <v>546</v>
      </c>
      <c r="AQ69" s="984"/>
      <c r="AR69" s="984"/>
      <c r="AS69" s="984"/>
      <c r="AT69" s="984"/>
      <c r="AU69" s="984" t="s">
        <v>546</v>
      </c>
      <c r="AV69" s="984"/>
      <c r="AW69" s="984"/>
      <c r="AX69" s="984"/>
      <c r="AY69" s="984"/>
      <c r="AZ69" s="985"/>
      <c r="BA69" s="985"/>
      <c r="BB69" s="985"/>
      <c r="BC69" s="985"/>
      <c r="BD69" s="986"/>
      <c r="BE69" s="223"/>
      <c r="BF69" s="223"/>
      <c r="BG69" s="223"/>
      <c r="BH69" s="223"/>
      <c r="BI69" s="223"/>
      <c r="BJ69" s="223"/>
      <c r="BK69" s="223"/>
      <c r="BL69" s="223"/>
      <c r="BM69" s="223"/>
      <c r="BN69" s="223"/>
      <c r="BO69" s="223"/>
      <c r="BP69" s="223"/>
      <c r="BQ69" s="220">
        <v>63</v>
      </c>
      <c r="BR69" s="225"/>
      <c r="BS69" s="958"/>
      <c r="BT69" s="959"/>
      <c r="BU69" s="959"/>
      <c r="BV69" s="959"/>
      <c r="BW69" s="959"/>
      <c r="BX69" s="959"/>
      <c r="BY69" s="959"/>
      <c r="BZ69" s="959"/>
      <c r="CA69" s="959"/>
      <c r="CB69" s="959"/>
      <c r="CC69" s="959"/>
      <c r="CD69" s="959"/>
      <c r="CE69" s="959"/>
      <c r="CF69" s="959"/>
      <c r="CG69" s="968"/>
      <c r="CH69" s="969"/>
      <c r="CI69" s="970"/>
      <c r="CJ69" s="970"/>
      <c r="CK69" s="970"/>
      <c r="CL69" s="971"/>
      <c r="CM69" s="969"/>
      <c r="CN69" s="970"/>
      <c r="CO69" s="970"/>
      <c r="CP69" s="970"/>
      <c r="CQ69" s="971"/>
      <c r="CR69" s="969"/>
      <c r="CS69" s="970"/>
      <c r="CT69" s="970"/>
      <c r="CU69" s="970"/>
      <c r="CV69" s="971"/>
      <c r="CW69" s="969"/>
      <c r="CX69" s="970"/>
      <c r="CY69" s="970"/>
      <c r="CZ69" s="970"/>
      <c r="DA69" s="971"/>
      <c r="DB69" s="969"/>
      <c r="DC69" s="970"/>
      <c r="DD69" s="970"/>
      <c r="DE69" s="970"/>
      <c r="DF69" s="971"/>
      <c r="DG69" s="969"/>
      <c r="DH69" s="970"/>
      <c r="DI69" s="970"/>
      <c r="DJ69" s="970"/>
      <c r="DK69" s="971"/>
      <c r="DL69" s="969"/>
      <c r="DM69" s="970"/>
      <c r="DN69" s="970"/>
      <c r="DO69" s="970"/>
      <c r="DP69" s="971"/>
      <c r="DQ69" s="969"/>
      <c r="DR69" s="970"/>
      <c r="DS69" s="970"/>
      <c r="DT69" s="970"/>
      <c r="DU69" s="971"/>
      <c r="DV69" s="958"/>
      <c r="DW69" s="959"/>
      <c r="DX69" s="959"/>
      <c r="DY69" s="959"/>
      <c r="DZ69" s="960"/>
      <c r="EA69" s="212"/>
    </row>
    <row r="70" spans="1:131" ht="26.25" customHeight="1" x14ac:dyDescent="0.2">
      <c r="A70" s="220">
        <v>3</v>
      </c>
      <c r="B70" s="987" t="s">
        <v>551</v>
      </c>
      <c r="C70" s="988"/>
      <c r="D70" s="988"/>
      <c r="E70" s="988"/>
      <c r="F70" s="988"/>
      <c r="G70" s="988"/>
      <c r="H70" s="988"/>
      <c r="I70" s="988"/>
      <c r="J70" s="988"/>
      <c r="K70" s="988"/>
      <c r="L70" s="988"/>
      <c r="M70" s="988"/>
      <c r="N70" s="988"/>
      <c r="O70" s="988"/>
      <c r="P70" s="989"/>
      <c r="Q70" s="990">
        <v>9388</v>
      </c>
      <c r="R70" s="984"/>
      <c r="S70" s="984"/>
      <c r="T70" s="984"/>
      <c r="U70" s="984"/>
      <c r="V70" s="984">
        <v>9097</v>
      </c>
      <c r="W70" s="984"/>
      <c r="X70" s="984"/>
      <c r="Y70" s="984"/>
      <c r="Z70" s="984"/>
      <c r="AA70" s="984">
        <f>Q70-V70</f>
        <v>291</v>
      </c>
      <c r="AB70" s="984"/>
      <c r="AC70" s="984"/>
      <c r="AD70" s="984"/>
      <c r="AE70" s="984"/>
      <c r="AF70" s="984">
        <f>AA70</f>
        <v>291</v>
      </c>
      <c r="AG70" s="984"/>
      <c r="AH70" s="984"/>
      <c r="AI70" s="984"/>
      <c r="AJ70" s="984"/>
      <c r="AK70" s="984" t="s">
        <v>546</v>
      </c>
      <c r="AL70" s="984"/>
      <c r="AM70" s="984"/>
      <c r="AN70" s="984"/>
      <c r="AO70" s="984"/>
      <c r="AP70" s="984">
        <v>125</v>
      </c>
      <c r="AQ70" s="984"/>
      <c r="AR70" s="984"/>
      <c r="AS70" s="984"/>
      <c r="AT70" s="984"/>
      <c r="AU70" s="984">
        <v>3</v>
      </c>
      <c r="AV70" s="984"/>
      <c r="AW70" s="984"/>
      <c r="AX70" s="984"/>
      <c r="AY70" s="984"/>
      <c r="AZ70" s="985"/>
      <c r="BA70" s="985"/>
      <c r="BB70" s="985"/>
      <c r="BC70" s="985"/>
      <c r="BD70" s="986"/>
      <c r="BE70" s="223"/>
      <c r="BF70" s="223"/>
      <c r="BG70" s="223"/>
      <c r="BH70" s="223"/>
      <c r="BI70" s="223"/>
      <c r="BJ70" s="223"/>
      <c r="BK70" s="223"/>
      <c r="BL70" s="223"/>
      <c r="BM70" s="223"/>
      <c r="BN70" s="223"/>
      <c r="BO70" s="223"/>
      <c r="BP70" s="223"/>
      <c r="BQ70" s="220">
        <v>64</v>
      </c>
      <c r="BR70" s="225"/>
      <c r="BS70" s="958"/>
      <c r="BT70" s="959"/>
      <c r="BU70" s="959"/>
      <c r="BV70" s="959"/>
      <c r="BW70" s="959"/>
      <c r="BX70" s="959"/>
      <c r="BY70" s="959"/>
      <c r="BZ70" s="959"/>
      <c r="CA70" s="959"/>
      <c r="CB70" s="959"/>
      <c r="CC70" s="959"/>
      <c r="CD70" s="959"/>
      <c r="CE70" s="959"/>
      <c r="CF70" s="959"/>
      <c r="CG70" s="968"/>
      <c r="CH70" s="969"/>
      <c r="CI70" s="970"/>
      <c r="CJ70" s="970"/>
      <c r="CK70" s="970"/>
      <c r="CL70" s="971"/>
      <c r="CM70" s="969"/>
      <c r="CN70" s="970"/>
      <c r="CO70" s="970"/>
      <c r="CP70" s="970"/>
      <c r="CQ70" s="971"/>
      <c r="CR70" s="969"/>
      <c r="CS70" s="970"/>
      <c r="CT70" s="970"/>
      <c r="CU70" s="970"/>
      <c r="CV70" s="971"/>
      <c r="CW70" s="969"/>
      <c r="CX70" s="970"/>
      <c r="CY70" s="970"/>
      <c r="CZ70" s="970"/>
      <c r="DA70" s="971"/>
      <c r="DB70" s="969"/>
      <c r="DC70" s="970"/>
      <c r="DD70" s="970"/>
      <c r="DE70" s="970"/>
      <c r="DF70" s="971"/>
      <c r="DG70" s="969"/>
      <c r="DH70" s="970"/>
      <c r="DI70" s="970"/>
      <c r="DJ70" s="970"/>
      <c r="DK70" s="971"/>
      <c r="DL70" s="969"/>
      <c r="DM70" s="970"/>
      <c r="DN70" s="970"/>
      <c r="DO70" s="970"/>
      <c r="DP70" s="971"/>
      <c r="DQ70" s="969"/>
      <c r="DR70" s="970"/>
      <c r="DS70" s="970"/>
      <c r="DT70" s="970"/>
      <c r="DU70" s="971"/>
      <c r="DV70" s="958"/>
      <c r="DW70" s="959"/>
      <c r="DX70" s="959"/>
      <c r="DY70" s="959"/>
      <c r="DZ70" s="960"/>
      <c r="EA70" s="212"/>
    </row>
    <row r="71" spans="1:131" ht="26.25" customHeight="1" x14ac:dyDescent="0.2">
      <c r="A71" s="220">
        <v>4</v>
      </c>
      <c r="B71" s="987" t="s">
        <v>552</v>
      </c>
      <c r="C71" s="988"/>
      <c r="D71" s="988"/>
      <c r="E71" s="988"/>
      <c r="F71" s="988"/>
      <c r="G71" s="988"/>
      <c r="H71" s="988"/>
      <c r="I71" s="988"/>
      <c r="J71" s="988"/>
      <c r="K71" s="988"/>
      <c r="L71" s="988"/>
      <c r="M71" s="988"/>
      <c r="N71" s="988"/>
      <c r="O71" s="988"/>
      <c r="P71" s="989"/>
      <c r="Q71" s="990">
        <v>2850</v>
      </c>
      <c r="R71" s="984"/>
      <c r="S71" s="984"/>
      <c r="T71" s="984"/>
      <c r="U71" s="984"/>
      <c r="V71" s="984">
        <v>2728</v>
      </c>
      <c r="W71" s="984"/>
      <c r="X71" s="984"/>
      <c r="Y71" s="984"/>
      <c r="Z71" s="984"/>
      <c r="AA71" s="984">
        <f>Q71-V71</f>
        <v>122</v>
      </c>
      <c r="AB71" s="984"/>
      <c r="AC71" s="984"/>
      <c r="AD71" s="984"/>
      <c r="AE71" s="984"/>
      <c r="AF71" s="984">
        <f>AA71</f>
        <v>122</v>
      </c>
      <c r="AG71" s="984"/>
      <c r="AH71" s="984"/>
      <c r="AI71" s="984"/>
      <c r="AJ71" s="984"/>
      <c r="AK71" s="984">
        <v>249</v>
      </c>
      <c r="AL71" s="984"/>
      <c r="AM71" s="984"/>
      <c r="AN71" s="984"/>
      <c r="AO71" s="984"/>
      <c r="AP71" s="984">
        <v>553</v>
      </c>
      <c r="AQ71" s="984"/>
      <c r="AR71" s="984"/>
      <c r="AS71" s="984"/>
      <c r="AT71" s="984"/>
      <c r="AU71" s="984">
        <v>84</v>
      </c>
      <c r="AV71" s="984"/>
      <c r="AW71" s="984"/>
      <c r="AX71" s="984"/>
      <c r="AY71" s="984"/>
      <c r="AZ71" s="985"/>
      <c r="BA71" s="985"/>
      <c r="BB71" s="985"/>
      <c r="BC71" s="985"/>
      <c r="BD71" s="986"/>
      <c r="BE71" s="223"/>
      <c r="BF71" s="223"/>
      <c r="BG71" s="223"/>
      <c r="BH71" s="223"/>
      <c r="BI71" s="223"/>
      <c r="BJ71" s="223"/>
      <c r="BK71" s="223"/>
      <c r="BL71" s="223"/>
      <c r="BM71" s="223"/>
      <c r="BN71" s="223"/>
      <c r="BO71" s="223"/>
      <c r="BP71" s="223"/>
      <c r="BQ71" s="220">
        <v>65</v>
      </c>
      <c r="BR71" s="225"/>
      <c r="BS71" s="958"/>
      <c r="BT71" s="959"/>
      <c r="BU71" s="959"/>
      <c r="BV71" s="959"/>
      <c r="BW71" s="959"/>
      <c r="BX71" s="959"/>
      <c r="BY71" s="959"/>
      <c r="BZ71" s="959"/>
      <c r="CA71" s="959"/>
      <c r="CB71" s="959"/>
      <c r="CC71" s="959"/>
      <c r="CD71" s="959"/>
      <c r="CE71" s="959"/>
      <c r="CF71" s="959"/>
      <c r="CG71" s="968"/>
      <c r="CH71" s="969"/>
      <c r="CI71" s="970"/>
      <c r="CJ71" s="970"/>
      <c r="CK71" s="970"/>
      <c r="CL71" s="971"/>
      <c r="CM71" s="969"/>
      <c r="CN71" s="970"/>
      <c r="CO71" s="970"/>
      <c r="CP71" s="970"/>
      <c r="CQ71" s="971"/>
      <c r="CR71" s="969"/>
      <c r="CS71" s="970"/>
      <c r="CT71" s="970"/>
      <c r="CU71" s="970"/>
      <c r="CV71" s="971"/>
      <c r="CW71" s="969"/>
      <c r="CX71" s="970"/>
      <c r="CY71" s="970"/>
      <c r="CZ71" s="970"/>
      <c r="DA71" s="971"/>
      <c r="DB71" s="969"/>
      <c r="DC71" s="970"/>
      <c r="DD71" s="970"/>
      <c r="DE71" s="970"/>
      <c r="DF71" s="971"/>
      <c r="DG71" s="969"/>
      <c r="DH71" s="970"/>
      <c r="DI71" s="970"/>
      <c r="DJ71" s="970"/>
      <c r="DK71" s="971"/>
      <c r="DL71" s="969"/>
      <c r="DM71" s="970"/>
      <c r="DN71" s="970"/>
      <c r="DO71" s="970"/>
      <c r="DP71" s="971"/>
      <c r="DQ71" s="969"/>
      <c r="DR71" s="970"/>
      <c r="DS71" s="970"/>
      <c r="DT71" s="970"/>
      <c r="DU71" s="971"/>
      <c r="DV71" s="958"/>
      <c r="DW71" s="959"/>
      <c r="DX71" s="959"/>
      <c r="DY71" s="959"/>
      <c r="DZ71" s="960"/>
      <c r="EA71" s="212"/>
    </row>
    <row r="72" spans="1:131" ht="26.25" customHeight="1" x14ac:dyDescent="0.2">
      <c r="A72" s="220">
        <v>5</v>
      </c>
      <c r="B72" s="987" t="s">
        <v>553</v>
      </c>
      <c r="C72" s="988"/>
      <c r="D72" s="988"/>
      <c r="E72" s="988"/>
      <c r="F72" s="988"/>
      <c r="G72" s="988"/>
      <c r="H72" s="988"/>
      <c r="I72" s="988"/>
      <c r="J72" s="988"/>
      <c r="K72" s="988"/>
      <c r="L72" s="988"/>
      <c r="M72" s="988"/>
      <c r="N72" s="988"/>
      <c r="O72" s="988"/>
      <c r="P72" s="989"/>
      <c r="Q72" s="990">
        <v>279</v>
      </c>
      <c r="R72" s="984"/>
      <c r="S72" s="984"/>
      <c r="T72" s="984"/>
      <c r="U72" s="984"/>
      <c r="V72" s="984">
        <v>251</v>
      </c>
      <c r="W72" s="984"/>
      <c r="X72" s="984"/>
      <c r="Y72" s="984"/>
      <c r="Z72" s="984"/>
      <c r="AA72" s="984">
        <v>27</v>
      </c>
      <c r="AB72" s="984"/>
      <c r="AC72" s="984"/>
      <c r="AD72" s="984"/>
      <c r="AE72" s="984"/>
      <c r="AF72" s="984">
        <f>AA72</f>
        <v>27</v>
      </c>
      <c r="AG72" s="984"/>
      <c r="AH72" s="984"/>
      <c r="AI72" s="984"/>
      <c r="AJ72" s="984"/>
      <c r="AK72" s="984" t="s">
        <v>544</v>
      </c>
      <c r="AL72" s="984"/>
      <c r="AM72" s="984"/>
      <c r="AN72" s="984"/>
      <c r="AO72" s="984"/>
      <c r="AP72" s="984" t="s">
        <v>544</v>
      </c>
      <c r="AQ72" s="984"/>
      <c r="AR72" s="984"/>
      <c r="AS72" s="984"/>
      <c r="AT72" s="984"/>
      <c r="AU72" s="984" t="s">
        <v>544</v>
      </c>
      <c r="AV72" s="984"/>
      <c r="AW72" s="984"/>
      <c r="AX72" s="984"/>
      <c r="AY72" s="984"/>
      <c r="AZ72" s="985"/>
      <c r="BA72" s="985"/>
      <c r="BB72" s="985"/>
      <c r="BC72" s="985"/>
      <c r="BD72" s="986"/>
      <c r="BE72" s="223"/>
      <c r="BF72" s="223"/>
      <c r="BG72" s="223"/>
      <c r="BH72" s="223"/>
      <c r="BI72" s="223"/>
      <c r="BJ72" s="223"/>
      <c r="BK72" s="223"/>
      <c r="BL72" s="223"/>
      <c r="BM72" s="223"/>
      <c r="BN72" s="223"/>
      <c r="BO72" s="223"/>
      <c r="BP72" s="223"/>
      <c r="BQ72" s="220">
        <v>66</v>
      </c>
      <c r="BR72" s="225"/>
      <c r="BS72" s="958"/>
      <c r="BT72" s="959"/>
      <c r="BU72" s="959"/>
      <c r="BV72" s="959"/>
      <c r="BW72" s="959"/>
      <c r="BX72" s="959"/>
      <c r="BY72" s="959"/>
      <c r="BZ72" s="959"/>
      <c r="CA72" s="959"/>
      <c r="CB72" s="959"/>
      <c r="CC72" s="959"/>
      <c r="CD72" s="959"/>
      <c r="CE72" s="959"/>
      <c r="CF72" s="959"/>
      <c r="CG72" s="968"/>
      <c r="CH72" s="969"/>
      <c r="CI72" s="970"/>
      <c r="CJ72" s="970"/>
      <c r="CK72" s="970"/>
      <c r="CL72" s="971"/>
      <c r="CM72" s="969"/>
      <c r="CN72" s="970"/>
      <c r="CO72" s="970"/>
      <c r="CP72" s="970"/>
      <c r="CQ72" s="971"/>
      <c r="CR72" s="969"/>
      <c r="CS72" s="970"/>
      <c r="CT72" s="970"/>
      <c r="CU72" s="970"/>
      <c r="CV72" s="971"/>
      <c r="CW72" s="969"/>
      <c r="CX72" s="970"/>
      <c r="CY72" s="970"/>
      <c r="CZ72" s="970"/>
      <c r="DA72" s="971"/>
      <c r="DB72" s="969"/>
      <c r="DC72" s="970"/>
      <c r="DD72" s="970"/>
      <c r="DE72" s="970"/>
      <c r="DF72" s="971"/>
      <c r="DG72" s="969"/>
      <c r="DH72" s="970"/>
      <c r="DI72" s="970"/>
      <c r="DJ72" s="970"/>
      <c r="DK72" s="971"/>
      <c r="DL72" s="969"/>
      <c r="DM72" s="970"/>
      <c r="DN72" s="970"/>
      <c r="DO72" s="970"/>
      <c r="DP72" s="971"/>
      <c r="DQ72" s="969"/>
      <c r="DR72" s="970"/>
      <c r="DS72" s="970"/>
      <c r="DT72" s="970"/>
      <c r="DU72" s="971"/>
      <c r="DV72" s="958"/>
      <c r="DW72" s="959"/>
      <c r="DX72" s="959"/>
      <c r="DY72" s="959"/>
      <c r="DZ72" s="960"/>
      <c r="EA72" s="212"/>
    </row>
    <row r="73" spans="1:131" ht="26.25" customHeight="1" x14ac:dyDescent="0.2">
      <c r="A73" s="220">
        <v>6</v>
      </c>
      <c r="B73" s="987" t="s">
        <v>548</v>
      </c>
      <c r="C73" s="988"/>
      <c r="D73" s="988"/>
      <c r="E73" s="988"/>
      <c r="F73" s="988"/>
      <c r="G73" s="988"/>
      <c r="H73" s="988"/>
      <c r="I73" s="988"/>
      <c r="J73" s="988"/>
      <c r="K73" s="988"/>
      <c r="L73" s="988"/>
      <c r="M73" s="988"/>
      <c r="N73" s="988"/>
      <c r="O73" s="988"/>
      <c r="P73" s="989"/>
      <c r="Q73" s="990">
        <v>11048</v>
      </c>
      <c r="R73" s="984">
        <v>6933</v>
      </c>
      <c r="S73" s="984">
        <v>6933</v>
      </c>
      <c r="T73" s="984">
        <v>6933</v>
      </c>
      <c r="U73" s="984">
        <v>6933</v>
      </c>
      <c r="V73" s="984">
        <v>10962</v>
      </c>
      <c r="W73" s="984">
        <v>6850</v>
      </c>
      <c r="X73" s="984">
        <v>6850</v>
      </c>
      <c r="Y73" s="984">
        <v>6850</v>
      </c>
      <c r="Z73" s="984">
        <v>6850</v>
      </c>
      <c r="AA73" s="984">
        <v>86</v>
      </c>
      <c r="AB73" s="984">
        <v>82</v>
      </c>
      <c r="AC73" s="984">
        <v>82</v>
      </c>
      <c r="AD73" s="984">
        <v>82</v>
      </c>
      <c r="AE73" s="984">
        <v>82</v>
      </c>
      <c r="AF73" s="984">
        <v>86</v>
      </c>
      <c r="AG73" s="984">
        <v>82</v>
      </c>
      <c r="AH73" s="984">
        <v>82</v>
      </c>
      <c r="AI73" s="984">
        <v>82</v>
      </c>
      <c r="AJ73" s="984">
        <v>82</v>
      </c>
      <c r="AK73" s="984">
        <v>4624</v>
      </c>
      <c r="AL73" s="984">
        <v>2485</v>
      </c>
      <c r="AM73" s="984">
        <v>2485</v>
      </c>
      <c r="AN73" s="984">
        <v>2485</v>
      </c>
      <c r="AO73" s="984">
        <v>2485</v>
      </c>
      <c r="AP73" s="984" t="s">
        <v>550</v>
      </c>
      <c r="AQ73" s="984"/>
      <c r="AR73" s="984"/>
      <c r="AS73" s="984"/>
      <c r="AT73" s="984"/>
      <c r="AU73" s="984" t="s">
        <v>550</v>
      </c>
      <c r="AV73" s="984"/>
      <c r="AW73" s="984"/>
      <c r="AX73" s="984"/>
      <c r="AY73" s="984"/>
      <c r="AZ73" s="985"/>
      <c r="BA73" s="985"/>
      <c r="BB73" s="985"/>
      <c r="BC73" s="985"/>
      <c r="BD73" s="986"/>
      <c r="BE73" s="223"/>
      <c r="BF73" s="223"/>
      <c r="BG73" s="223"/>
      <c r="BH73" s="223"/>
      <c r="BI73" s="223"/>
      <c r="BJ73" s="223"/>
      <c r="BK73" s="223"/>
      <c r="BL73" s="223"/>
      <c r="BM73" s="223"/>
      <c r="BN73" s="223"/>
      <c r="BO73" s="223"/>
      <c r="BP73" s="223"/>
      <c r="BQ73" s="220">
        <v>67</v>
      </c>
      <c r="BR73" s="225"/>
      <c r="BS73" s="958"/>
      <c r="BT73" s="959"/>
      <c r="BU73" s="959"/>
      <c r="BV73" s="959"/>
      <c r="BW73" s="959"/>
      <c r="BX73" s="959"/>
      <c r="BY73" s="959"/>
      <c r="BZ73" s="959"/>
      <c r="CA73" s="959"/>
      <c r="CB73" s="959"/>
      <c r="CC73" s="959"/>
      <c r="CD73" s="959"/>
      <c r="CE73" s="959"/>
      <c r="CF73" s="959"/>
      <c r="CG73" s="968"/>
      <c r="CH73" s="969"/>
      <c r="CI73" s="970"/>
      <c r="CJ73" s="970"/>
      <c r="CK73" s="970"/>
      <c r="CL73" s="971"/>
      <c r="CM73" s="969"/>
      <c r="CN73" s="970"/>
      <c r="CO73" s="970"/>
      <c r="CP73" s="970"/>
      <c r="CQ73" s="971"/>
      <c r="CR73" s="969"/>
      <c r="CS73" s="970"/>
      <c r="CT73" s="970"/>
      <c r="CU73" s="970"/>
      <c r="CV73" s="971"/>
      <c r="CW73" s="969"/>
      <c r="CX73" s="970"/>
      <c r="CY73" s="970"/>
      <c r="CZ73" s="970"/>
      <c r="DA73" s="971"/>
      <c r="DB73" s="969"/>
      <c r="DC73" s="970"/>
      <c r="DD73" s="970"/>
      <c r="DE73" s="970"/>
      <c r="DF73" s="971"/>
      <c r="DG73" s="969"/>
      <c r="DH73" s="970"/>
      <c r="DI73" s="970"/>
      <c r="DJ73" s="970"/>
      <c r="DK73" s="971"/>
      <c r="DL73" s="969"/>
      <c r="DM73" s="970"/>
      <c r="DN73" s="970"/>
      <c r="DO73" s="970"/>
      <c r="DP73" s="971"/>
      <c r="DQ73" s="969"/>
      <c r="DR73" s="970"/>
      <c r="DS73" s="970"/>
      <c r="DT73" s="970"/>
      <c r="DU73" s="971"/>
      <c r="DV73" s="958"/>
      <c r="DW73" s="959"/>
      <c r="DX73" s="959"/>
      <c r="DY73" s="959"/>
      <c r="DZ73" s="960"/>
      <c r="EA73" s="212"/>
    </row>
    <row r="74" spans="1:131" ht="26.25" customHeight="1" x14ac:dyDescent="0.2">
      <c r="A74" s="220">
        <v>7</v>
      </c>
      <c r="B74" s="987" t="s">
        <v>549</v>
      </c>
      <c r="C74" s="988"/>
      <c r="D74" s="988"/>
      <c r="E74" s="988"/>
      <c r="F74" s="988"/>
      <c r="G74" s="988"/>
      <c r="H74" s="988"/>
      <c r="I74" s="988"/>
      <c r="J74" s="988"/>
      <c r="K74" s="988"/>
      <c r="L74" s="988"/>
      <c r="M74" s="988"/>
      <c r="N74" s="988"/>
      <c r="O74" s="988"/>
      <c r="P74" s="989"/>
      <c r="Q74" s="990">
        <v>1656633</v>
      </c>
      <c r="R74" s="984">
        <v>1385861</v>
      </c>
      <c r="S74" s="984">
        <v>1385861</v>
      </c>
      <c r="T74" s="984">
        <v>1385861</v>
      </c>
      <c r="U74" s="984">
        <v>1385861</v>
      </c>
      <c r="V74" s="984">
        <v>1631442</v>
      </c>
      <c r="W74" s="984">
        <v>1346246</v>
      </c>
      <c r="X74" s="984">
        <v>1346246</v>
      </c>
      <c r="Y74" s="984">
        <v>1346246</v>
      </c>
      <c r="Z74" s="984">
        <v>1346246</v>
      </c>
      <c r="AA74" s="984">
        <v>25191</v>
      </c>
      <c r="AB74" s="984">
        <v>39615</v>
      </c>
      <c r="AC74" s="984">
        <v>39615</v>
      </c>
      <c r="AD74" s="984">
        <v>39615</v>
      </c>
      <c r="AE74" s="984">
        <v>39615</v>
      </c>
      <c r="AF74" s="984">
        <v>25191</v>
      </c>
      <c r="AG74" s="984">
        <v>39615</v>
      </c>
      <c r="AH74" s="984">
        <v>39615</v>
      </c>
      <c r="AI74" s="984">
        <v>39615</v>
      </c>
      <c r="AJ74" s="984">
        <v>39615</v>
      </c>
      <c r="AK74" s="984">
        <v>23240</v>
      </c>
      <c r="AL74" s="984"/>
      <c r="AM74" s="984"/>
      <c r="AN74" s="984"/>
      <c r="AO74" s="984"/>
      <c r="AP74" s="984" t="s">
        <v>550</v>
      </c>
      <c r="AQ74" s="984"/>
      <c r="AR74" s="984"/>
      <c r="AS74" s="984"/>
      <c r="AT74" s="984"/>
      <c r="AU74" s="984" t="s">
        <v>550</v>
      </c>
      <c r="AV74" s="984"/>
      <c r="AW74" s="984"/>
      <c r="AX74" s="984"/>
      <c r="AY74" s="984"/>
      <c r="AZ74" s="985"/>
      <c r="BA74" s="985"/>
      <c r="BB74" s="985"/>
      <c r="BC74" s="985"/>
      <c r="BD74" s="986"/>
      <c r="BE74" s="223"/>
      <c r="BF74" s="223"/>
      <c r="BG74" s="223"/>
      <c r="BH74" s="223"/>
      <c r="BI74" s="223"/>
      <c r="BJ74" s="223"/>
      <c r="BK74" s="223"/>
      <c r="BL74" s="223"/>
      <c r="BM74" s="223"/>
      <c r="BN74" s="223"/>
      <c r="BO74" s="223"/>
      <c r="BP74" s="223"/>
      <c r="BQ74" s="220">
        <v>68</v>
      </c>
      <c r="BR74" s="225"/>
      <c r="BS74" s="958"/>
      <c r="BT74" s="959"/>
      <c r="BU74" s="959"/>
      <c r="BV74" s="959"/>
      <c r="BW74" s="959"/>
      <c r="BX74" s="959"/>
      <c r="BY74" s="959"/>
      <c r="BZ74" s="959"/>
      <c r="CA74" s="959"/>
      <c r="CB74" s="959"/>
      <c r="CC74" s="959"/>
      <c r="CD74" s="959"/>
      <c r="CE74" s="959"/>
      <c r="CF74" s="959"/>
      <c r="CG74" s="968"/>
      <c r="CH74" s="969"/>
      <c r="CI74" s="970"/>
      <c r="CJ74" s="970"/>
      <c r="CK74" s="970"/>
      <c r="CL74" s="971"/>
      <c r="CM74" s="969"/>
      <c r="CN74" s="970"/>
      <c r="CO74" s="970"/>
      <c r="CP74" s="970"/>
      <c r="CQ74" s="971"/>
      <c r="CR74" s="969"/>
      <c r="CS74" s="970"/>
      <c r="CT74" s="970"/>
      <c r="CU74" s="970"/>
      <c r="CV74" s="971"/>
      <c r="CW74" s="969"/>
      <c r="CX74" s="970"/>
      <c r="CY74" s="970"/>
      <c r="CZ74" s="970"/>
      <c r="DA74" s="971"/>
      <c r="DB74" s="969"/>
      <c r="DC74" s="970"/>
      <c r="DD74" s="970"/>
      <c r="DE74" s="970"/>
      <c r="DF74" s="971"/>
      <c r="DG74" s="969"/>
      <c r="DH74" s="970"/>
      <c r="DI74" s="970"/>
      <c r="DJ74" s="970"/>
      <c r="DK74" s="971"/>
      <c r="DL74" s="969"/>
      <c r="DM74" s="970"/>
      <c r="DN74" s="970"/>
      <c r="DO74" s="970"/>
      <c r="DP74" s="971"/>
      <c r="DQ74" s="969"/>
      <c r="DR74" s="970"/>
      <c r="DS74" s="970"/>
      <c r="DT74" s="970"/>
      <c r="DU74" s="971"/>
      <c r="DV74" s="958"/>
      <c r="DW74" s="959"/>
      <c r="DX74" s="959"/>
      <c r="DY74" s="959"/>
      <c r="DZ74" s="960"/>
      <c r="EA74" s="212"/>
    </row>
    <row r="75" spans="1:131" ht="26.25" customHeight="1" x14ac:dyDescent="0.2">
      <c r="A75" s="220">
        <v>8</v>
      </c>
      <c r="B75" s="987"/>
      <c r="C75" s="988"/>
      <c r="D75" s="988"/>
      <c r="E75" s="988"/>
      <c r="F75" s="988"/>
      <c r="G75" s="988"/>
      <c r="H75" s="988"/>
      <c r="I75" s="988"/>
      <c r="J75" s="988"/>
      <c r="K75" s="988"/>
      <c r="L75" s="988"/>
      <c r="M75" s="988"/>
      <c r="N75" s="988"/>
      <c r="O75" s="988"/>
      <c r="P75" s="989"/>
      <c r="Q75" s="991"/>
      <c r="R75" s="992"/>
      <c r="S75" s="992"/>
      <c r="T75" s="992"/>
      <c r="U75" s="993"/>
      <c r="V75" s="994"/>
      <c r="W75" s="992"/>
      <c r="X75" s="992"/>
      <c r="Y75" s="992"/>
      <c r="Z75" s="993"/>
      <c r="AA75" s="994"/>
      <c r="AB75" s="992"/>
      <c r="AC75" s="992"/>
      <c r="AD75" s="992"/>
      <c r="AE75" s="993"/>
      <c r="AF75" s="994"/>
      <c r="AG75" s="992"/>
      <c r="AH75" s="992"/>
      <c r="AI75" s="992"/>
      <c r="AJ75" s="993"/>
      <c r="AK75" s="994"/>
      <c r="AL75" s="992"/>
      <c r="AM75" s="992"/>
      <c r="AN75" s="992"/>
      <c r="AO75" s="993"/>
      <c r="AP75" s="994"/>
      <c r="AQ75" s="992"/>
      <c r="AR75" s="992"/>
      <c r="AS75" s="992"/>
      <c r="AT75" s="993"/>
      <c r="AU75" s="994"/>
      <c r="AV75" s="992"/>
      <c r="AW75" s="992"/>
      <c r="AX75" s="992"/>
      <c r="AY75" s="993"/>
      <c r="AZ75" s="985"/>
      <c r="BA75" s="985"/>
      <c r="BB75" s="985"/>
      <c r="BC75" s="985"/>
      <c r="BD75" s="986"/>
      <c r="BE75" s="223"/>
      <c r="BF75" s="223"/>
      <c r="BG75" s="223"/>
      <c r="BH75" s="223"/>
      <c r="BI75" s="223"/>
      <c r="BJ75" s="223"/>
      <c r="BK75" s="223"/>
      <c r="BL75" s="223"/>
      <c r="BM75" s="223"/>
      <c r="BN75" s="223"/>
      <c r="BO75" s="223"/>
      <c r="BP75" s="223"/>
      <c r="BQ75" s="220">
        <v>69</v>
      </c>
      <c r="BR75" s="225"/>
      <c r="BS75" s="958"/>
      <c r="BT75" s="959"/>
      <c r="BU75" s="959"/>
      <c r="BV75" s="959"/>
      <c r="BW75" s="959"/>
      <c r="BX75" s="959"/>
      <c r="BY75" s="959"/>
      <c r="BZ75" s="959"/>
      <c r="CA75" s="959"/>
      <c r="CB75" s="959"/>
      <c r="CC75" s="959"/>
      <c r="CD75" s="959"/>
      <c r="CE75" s="959"/>
      <c r="CF75" s="959"/>
      <c r="CG75" s="968"/>
      <c r="CH75" s="969"/>
      <c r="CI75" s="970"/>
      <c r="CJ75" s="970"/>
      <c r="CK75" s="970"/>
      <c r="CL75" s="971"/>
      <c r="CM75" s="969"/>
      <c r="CN75" s="970"/>
      <c r="CO75" s="970"/>
      <c r="CP75" s="970"/>
      <c r="CQ75" s="971"/>
      <c r="CR75" s="969"/>
      <c r="CS75" s="970"/>
      <c r="CT75" s="970"/>
      <c r="CU75" s="970"/>
      <c r="CV75" s="971"/>
      <c r="CW75" s="969"/>
      <c r="CX75" s="970"/>
      <c r="CY75" s="970"/>
      <c r="CZ75" s="970"/>
      <c r="DA75" s="971"/>
      <c r="DB75" s="969"/>
      <c r="DC75" s="970"/>
      <c r="DD75" s="970"/>
      <c r="DE75" s="970"/>
      <c r="DF75" s="971"/>
      <c r="DG75" s="969"/>
      <c r="DH75" s="970"/>
      <c r="DI75" s="970"/>
      <c r="DJ75" s="970"/>
      <c r="DK75" s="971"/>
      <c r="DL75" s="969"/>
      <c r="DM75" s="970"/>
      <c r="DN75" s="970"/>
      <c r="DO75" s="970"/>
      <c r="DP75" s="971"/>
      <c r="DQ75" s="969"/>
      <c r="DR75" s="970"/>
      <c r="DS75" s="970"/>
      <c r="DT75" s="970"/>
      <c r="DU75" s="971"/>
      <c r="DV75" s="958"/>
      <c r="DW75" s="959"/>
      <c r="DX75" s="959"/>
      <c r="DY75" s="959"/>
      <c r="DZ75" s="960"/>
      <c r="EA75" s="212"/>
    </row>
    <row r="76" spans="1:131" ht="26.25" customHeight="1" x14ac:dyDescent="0.2">
      <c r="A76" s="220">
        <v>9</v>
      </c>
      <c r="B76" s="987"/>
      <c r="C76" s="988"/>
      <c r="D76" s="988"/>
      <c r="E76" s="988"/>
      <c r="F76" s="988"/>
      <c r="G76" s="988"/>
      <c r="H76" s="988"/>
      <c r="I76" s="988"/>
      <c r="J76" s="988"/>
      <c r="K76" s="988"/>
      <c r="L76" s="988"/>
      <c r="M76" s="988"/>
      <c r="N76" s="988"/>
      <c r="O76" s="988"/>
      <c r="P76" s="989"/>
      <c r="Q76" s="991"/>
      <c r="R76" s="992"/>
      <c r="S76" s="992"/>
      <c r="T76" s="992"/>
      <c r="U76" s="993"/>
      <c r="V76" s="994"/>
      <c r="W76" s="992"/>
      <c r="X76" s="992"/>
      <c r="Y76" s="992"/>
      <c r="Z76" s="993"/>
      <c r="AA76" s="994"/>
      <c r="AB76" s="992"/>
      <c r="AC76" s="992"/>
      <c r="AD76" s="992"/>
      <c r="AE76" s="993"/>
      <c r="AF76" s="994"/>
      <c r="AG76" s="992"/>
      <c r="AH76" s="992"/>
      <c r="AI76" s="992"/>
      <c r="AJ76" s="993"/>
      <c r="AK76" s="994"/>
      <c r="AL76" s="992"/>
      <c r="AM76" s="992"/>
      <c r="AN76" s="992"/>
      <c r="AO76" s="993"/>
      <c r="AP76" s="994"/>
      <c r="AQ76" s="992"/>
      <c r="AR76" s="992"/>
      <c r="AS76" s="992"/>
      <c r="AT76" s="993"/>
      <c r="AU76" s="994"/>
      <c r="AV76" s="992"/>
      <c r="AW76" s="992"/>
      <c r="AX76" s="992"/>
      <c r="AY76" s="993"/>
      <c r="AZ76" s="985"/>
      <c r="BA76" s="985"/>
      <c r="BB76" s="985"/>
      <c r="BC76" s="985"/>
      <c r="BD76" s="986"/>
      <c r="BE76" s="223"/>
      <c r="BF76" s="223"/>
      <c r="BG76" s="223"/>
      <c r="BH76" s="223"/>
      <c r="BI76" s="223"/>
      <c r="BJ76" s="223"/>
      <c r="BK76" s="223"/>
      <c r="BL76" s="223"/>
      <c r="BM76" s="223"/>
      <c r="BN76" s="223"/>
      <c r="BO76" s="223"/>
      <c r="BP76" s="223"/>
      <c r="BQ76" s="220">
        <v>70</v>
      </c>
      <c r="BR76" s="225"/>
      <c r="BS76" s="958"/>
      <c r="BT76" s="959"/>
      <c r="BU76" s="959"/>
      <c r="BV76" s="959"/>
      <c r="BW76" s="959"/>
      <c r="BX76" s="959"/>
      <c r="BY76" s="959"/>
      <c r="BZ76" s="959"/>
      <c r="CA76" s="959"/>
      <c r="CB76" s="959"/>
      <c r="CC76" s="959"/>
      <c r="CD76" s="959"/>
      <c r="CE76" s="959"/>
      <c r="CF76" s="959"/>
      <c r="CG76" s="968"/>
      <c r="CH76" s="969"/>
      <c r="CI76" s="970"/>
      <c r="CJ76" s="970"/>
      <c r="CK76" s="970"/>
      <c r="CL76" s="971"/>
      <c r="CM76" s="969"/>
      <c r="CN76" s="970"/>
      <c r="CO76" s="970"/>
      <c r="CP76" s="970"/>
      <c r="CQ76" s="971"/>
      <c r="CR76" s="969"/>
      <c r="CS76" s="970"/>
      <c r="CT76" s="970"/>
      <c r="CU76" s="970"/>
      <c r="CV76" s="971"/>
      <c r="CW76" s="969"/>
      <c r="CX76" s="970"/>
      <c r="CY76" s="970"/>
      <c r="CZ76" s="970"/>
      <c r="DA76" s="971"/>
      <c r="DB76" s="969"/>
      <c r="DC76" s="970"/>
      <c r="DD76" s="970"/>
      <c r="DE76" s="970"/>
      <c r="DF76" s="971"/>
      <c r="DG76" s="969"/>
      <c r="DH76" s="970"/>
      <c r="DI76" s="970"/>
      <c r="DJ76" s="970"/>
      <c r="DK76" s="971"/>
      <c r="DL76" s="969"/>
      <c r="DM76" s="970"/>
      <c r="DN76" s="970"/>
      <c r="DO76" s="970"/>
      <c r="DP76" s="971"/>
      <c r="DQ76" s="969"/>
      <c r="DR76" s="970"/>
      <c r="DS76" s="970"/>
      <c r="DT76" s="970"/>
      <c r="DU76" s="971"/>
      <c r="DV76" s="958"/>
      <c r="DW76" s="959"/>
      <c r="DX76" s="959"/>
      <c r="DY76" s="959"/>
      <c r="DZ76" s="960"/>
      <c r="EA76" s="212"/>
    </row>
    <row r="77" spans="1:131" ht="26.25" customHeight="1" x14ac:dyDescent="0.2">
      <c r="A77" s="220">
        <v>10</v>
      </c>
      <c r="B77" s="987"/>
      <c r="C77" s="988"/>
      <c r="D77" s="988"/>
      <c r="E77" s="988"/>
      <c r="F77" s="988"/>
      <c r="G77" s="988"/>
      <c r="H77" s="988"/>
      <c r="I77" s="988"/>
      <c r="J77" s="988"/>
      <c r="K77" s="988"/>
      <c r="L77" s="988"/>
      <c r="M77" s="988"/>
      <c r="N77" s="988"/>
      <c r="O77" s="988"/>
      <c r="P77" s="989"/>
      <c r="Q77" s="991"/>
      <c r="R77" s="992"/>
      <c r="S77" s="992"/>
      <c r="T77" s="992"/>
      <c r="U77" s="993"/>
      <c r="V77" s="994"/>
      <c r="W77" s="992"/>
      <c r="X77" s="992"/>
      <c r="Y77" s="992"/>
      <c r="Z77" s="993"/>
      <c r="AA77" s="994"/>
      <c r="AB77" s="992"/>
      <c r="AC77" s="992"/>
      <c r="AD77" s="992"/>
      <c r="AE77" s="993"/>
      <c r="AF77" s="994"/>
      <c r="AG77" s="992"/>
      <c r="AH77" s="992"/>
      <c r="AI77" s="992"/>
      <c r="AJ77" s="993"/>
      <c r="AK77" s="994"/>
      <c r="AL77" s="992"/>
      <c r="AM77" s="992"/>
      <c r="AN77" s="992"/>
      <c r="AO77" s="993"/>
      <c r="AP77" s="994"/>
      <c r="AQ77" s="992"/>
      <c r="AR77" s="992"/>
      <c r="AS77" s="992"/>
      <c r="AT77" s="993"/>
      <c r="AU77" s="994"/>
      <c r="AV77" s="992"/>
      <c r="AW77" s="992"/>
      <c r="AX77" s="992"/>
      <c r="AY77" s="993"/>
      <c r="AZ77" s="985"/>
      <c r="BA77" s="985"/>
      <c r="BB77" s="985"/>
      <c r="BC77" s="985"/>
      <c r="BD77" s="986"/>
      <c r="BE77" s="223"/>
      <c r="BF77" s="223"/>
      <c r="BG77" s="223"/>
      <c r="BH77" s="223"/>
      <c r="BI77" s="223"/>
      <c r="BJ77" s="223"/>
      <c r="BK77" s="223"/>
      <c r="BL77" s="223"/>
      <c r="BM77" s="223"/>
      <c r="BN77" s="223"/>
      <c r="BO77" s="223"/>
      <c r="BP77" s="223"/>
      <c r="BQ77" s="220">
        <v>71</v>
      </c>
      <c r="BR77" s="225"/>
      <c r="BS77" s="958"/>
      <c r="BT77" s="959"/>
      <c r="BU77" s="959"/>
      <c r="BV77" s="959"/>
      <c r="BW77" s="959"/>
      <c r="BX77" s="959"/>
      <c r="BY77" s="959"/>
      <c r="BZ77" s="959"/>
      <c r="CA77" s="959"/>
      <c r="CB77" s="959"/>
      <c r="CC77" s="959"/>
      <c r="CD77" s="959"/>
      <c r="CE77" s="959"/>
      <c r="CF77" s="959"/>
      <c r="CG77" s="968"/>
      <c r="CH77" s="969"/>
      <c r="CI77" s="970"/>
      <c r="CJ77" s="970"/>
      <c r="CK77" s="970"/>
      <c r="CL77" s="971"/>
      <c r="CM77" s="969"/>
      <c r="CN77" s="970"/>
      <c r="CO77" s="970"/>
      <c r="CP77" s="970"/>
      <c r="CQ77" s="971"/>
      <c r="CR77" s="969"/>
      <c r="CS77" s="970"/>
      <c r="CT77" s="970"/>
      <c r="CU77" s="970"/>
      <c r="CV77" s="971"/>
      <c r="CW77" s="969"/>
      <c r="CX77" s="970"/>
      <c r="CY77" s="970"/>
      <c r="CZ77" s="970"/>
      <c r="DA77" s="971"/>
      <c r="DB77" s="969"/>
      <c r="DC77" s="970"/>
      <c r="DD77" s="970"/>
      <c r="DE77" s="970"/>
      <c r="DF77" s="971"/>
      <c r="DG77" s="969"/>
      <c r="DH77" s="970"/>
      <c r="DI77" s="970"/>
      <c r="DJ77" s="970"/>
      <c r="DK77" s="971"/>
      <c r="DL77" s="969"/>
      <c r="DM77" s="970"/>
      <c r="DN77" s="970"/>
      <c r="DO77" s="970"/>
      <c r="DP77" s="971"/>
      <c r="DQ77" s="969"/>
      <c r="DR77" s="970"/>
      <c r="DS77" s="970"/>
      <c r="DT77" s="970"/>
      <c r="DU77" s="971"/>
      <c r="DV77" s="958"/>
      <c r="DW77" s="959"/>
      <c r="DX77" s="959"/>
      <c r="DY77" s="959"/>
      <c r="DZ77" s="960"/>
      <c r="EA77" s="212"/>
    </row>
    <row r="78" spans="1:131" ht="26.25" customHeight="1" x14ac:dyDescent="0.2">
      <c r="A78" s="220">
        <v>11</v>
      </c>
      <c r="B78" s="987"/>
      <c r="C78" s="988"/>
      <c r="D78" s="988"/>
      <c r="E78" s="988"/>
      <c r="F78" s="988"/>
      <c r="G78" s="988"/>
      <c r="H78" s="988"/>
      <c r="I78" s="988"/>
      <c r="J78" s="988"/>
      <c r="K78" s="988"/>
      <c r="L78" s="988"/>
      <c r="M78" s="988"/>
      <c r="N78" s="988"/>
      <c r="O78" s="988"/>
      <c r="P78" s="989"/>
      <c r="Q78" s="990"/>
      <c r="R78" s="984"/>
      <c r="S78" s="984"/>
      <c r="T78" s="984"/>
      <c r="U78" s="984"/>
      <c r="V78" s="984"/>
      <c r="W78" s="984"/>
      <c r="X78" s="984"/>
      <c r="Y78" s="984"/>
      <c r="Z78" s="984"/>
      <c r="AA78" s="984"/>
      <c r="AB78" s="984"/>
      <c r="AC78" s="984"/>
      <c r="AD78" s="984"/>
      <c r="AE78" s="984"/>
      <c r="AF78" s="984"/>
      <c r="AG78" s="984"/>
      <c r="AH78" s="984"/>
      <c r="AI78" s="984"/>
      <c r="AJ78" s="984"/>
      <c r="AK78" s="984"/>
      <c r="AL78" s="984"/>
      <c r="AM78" s="984"/>
      <c r="AN78" s="984"/>
      <c r="AO78" s="984"/>
      <c r="AP78" s="984"/>
      <c r="AQ78" s="984"/>
      <c r="AR78" s="984"/>
      <c r="AS78" s="984"/>
      <c r="AT78" s="984"/>
      <c r="AU78" s="984"/>
      <c r="AV78" s="984"/>
      <c r="AW78" s="984"/>
      <c r="AX78" s="984"/>
      <c r="AY78" s="984"/>
      <c r="AZ78" s="985"/>
      <c r="BA78" s="985"/>
      <c r="BB78" s="985"/>
      <c r="BC78" s="985"/>
      <c r="BD78" s="986"/>
      <c r="BE78" s="223"/>
      <c r="BF78" s="223"/>
      <c r="BG78" s="223"/>
      <c r="BH78" s="223"/>
      <c r="BI78" s="223"/>
      <c r="BJ78" s="212"/>
      <c r="BK78" s="212"/>
      <c r="BL78" s="212"/>
      <c r="BM78" s="212"/>
      <c r="BN78" s="212"/>
      <c r="BO78" s="223"/>
      <c r="BP78" s="223"/>
      <c r="BQ78" s="220">
        <v>72</v>
      </c>
      <c r="BR78" s="225"/>
      <c r="BS78" s="958"/>
      <c r="BT78" s="959"/>
      <c r="BU78" s="959"/>
      <c r="BV78" s="959"/>
      <c r="BW78" s="959"/>
      <c r="BX78" s="959"/>
      <c r="BY78" s="959"/>
      <c r="BZ78" s="959"/>
      <c r="CA78" s="959"/>
      <c r="CB78" s="959"/>
      <c r="CC78" s="959"/>
      <c r="CD78" s="959"/>
      <c r="CE78" s="959"/>
      <c r="CF78" s="959"/>
      <c r="CG78" s="968"/>
      <c r="CH78" s="969"/>
      <c r="CI78" s="970"/>
      <c r="CJ78" s="970"/>
      <c r="CK78" s="970"/>
      <c r="CL78" s="971"/>
      <c r="CM78" s="969"/>
      <c r="CN78" s="970"/>
      <c r="CO78" s="970"/>
      <c r="CP78" s="970"/>
      <c r="CQ78" s="971"/>
      <c r="CR78" s="969"/>
      <c r="CS78" s="970"/>
      <c r="CT78" s="970"/>
      <c r="CU78" s="970"/>
      <c r="CV78" s="971"/>
      <c r="CW78" s="969"/>
      <c r="CX78" s="970"/>
      <c r="CY78" s="970"/>
      <c r="CZ78" s="970"/>
      <c r="DA78" s="971"/>
      <c r="DB78" s="969"/>
      <c r="DC78" s="970"/>
      <c r="DD78" s="970"/>
      <c r="DE78" s="970"/>
      <c r="DF78" s="971"/>
      <c r="DG78" s="969"/>
      <c r="DH78" s="970"/>
      <c r="DI78" s="970"/>
      <c r="DJ78" s="970"/>
      <c r="DK78" s="971"/>
      <c r="DL78" s="969"/>
      <c r="DM78" s="970"/>
      <c r="DN78" s="970"/>
      <c r="DO78" s="970"/>
      <c r="DP78" s="971"/>
      <c r="DQ78" s="969"/>
      <c r="DR78" s="970"/>
      <c r="DS78" s="970"/>
      <c r="DT78" s="970"/>
      <c r="DU78" s="971"/>
      <c r="DV78" s="958"/>
      <c r="DW78" s="959"/>
      <c r="DX78" s="959"/>
      <c r="DY78" s="959"/>
      <c r="DZ78" s="960"/>
      <c r="EA78" s="212"/>
    </row>
    <row r="79" spans="1:131" ht="26.25" customHeight="1" x14ac:dyDescent="0.2">
      <c r="A79" s="220">
        <v>12</v>
      </c>
      <c r="B79" s="987"/>
      <c r="C79" s="988"/>
      <c r="D79" s="988"/>
      <c r="E79" s="988"/>
      <c r="F79" s="988"/>
      <c r="G79" s="988"/>
      <c r="H79" s="988"/>
      <c r="I79" s="988"/>
      <c r="J79" s="988"/>
      <c r="K79" s="988"/>
      <c r="L79" s="988"/>
      <c r="M79" s="988"/>
      <c r="N79" s="988"/>
      <c r="O79" s="988"/>
      <c r="P79" s="989"/>
      <c r="Q79" s="990"/>
      <c r="R79" s="984"/>
      <c r="S79" s="984"/>
      <c r="T79" s="984"/>
      <c r="U79" s="984"/>
      <c r="V79" s="984"/>
      <c r="W79" s="984"/>
      <c r="X79" s="984"/>
      <c r="Y79" s="984"/>
      <c r="Z79" s="984"/>
      <c r="AA79" s="984"/>
      <c r="AB79" s="984"/>
      <c r="AC79" s="984"/>
      <c r="AD79" s="984"/>
      <c r="AE79" s="984"/>
      <c r="AF79" s="984"/>
      <c r="AG79" s="984"/>
      <c r="AH79" s="984"/>
      <c r="AI79" s="984"/>
      <c r="AJ79" s="984"/>
      <c r="AK79" s="984"/>
      <c r="AL79" s="984"/>
      <c r="AM79" s="984"/>
      <c r="AN79" s="984"/>
      <c r="AO79" s="984"/>
      <c r="AP79" s="984"/>
      <c r="AQ79" s="984"/>
      <c r="AR79" s="984"/>
      <c r="AS79" s="984"/>
      <c r="AT79" s="984"/>
      <c r="AU79" s="984"/>
      <c r="AV79" s="984"/>
      <c r="AW79" s="984"/>
      <c r="AX79" s="984"/>
      <c r="AY79" s="984"/>
      <c r="AZ79" s="985"/>
      <c r="BA79" s="985"/>
      <c r="BB79" s="985"/>
      <c r="BC79" s="985"/>
      <c r="BD79" s="986"/>
      <c r="BE79" s="223"/>
      <c r="BF79" s="223"/>
      <c r="BG79" s="223"/>
      <c r="BH79" s="223"/>
      <c r="BI79" s="223"/>
      <c r="BJ79" s="212"/>
      <c r="BK79" s="212"/>
      <c r="BL79" s="212"/>
      <c r="BM79" s="212"/>
      <c r="BN79" s="212"/>
      <c r="BO79" s="223"/>
      <c r="BP79" s="223"/>
      <c r="BQ79" s="220">
        <v>73</v>
      </c>
      <c r="BR79" s="225"/>
      <c r="BS79" s="958"/>
      <c r="BT79" s="959"/>
      <c r="BU79" s="959"/>
      <c r="BV79" s="959"/>
      <c r="BW79" s="959"/>
      <c r="BX79" s="959"/>
      <c r="BY79" s="959"/>
      <c r="BZ79" s="959"/>
      <c r="CA79" s="959"/>
      <c r="CB79" s="959"/>
      <c r="CC79" s="959"/>
      <c r="CD79" s="959"/>
      <c r="CE79" s="959"/>
      <c r="CF79" s="959"/>
      <c r="CG79" s="968"/>
      <c r="CH79" s="969"/>
      <c r="CI79" s="970"/>
      <c r="CJ79" s="970"/>
      <c r="CK79" s="970"/>
      <c r="CL79" s="971"/>
      <c r="CM79" s="969"/>
      <c r="CN79" s="970"/>
      <c r="CO79" s="970"/>
      <c r="CP79" s="970"/>
      <c r="CQ79" s="971"/>
      <c r="CR79" s="969"/>
      <c r="CS79" s="970"/>
      <c r="CT79" s="970"/>
      <c r="CU79" s="970"/>
      <c r="CV79" s="971"/>
      <c r="CW79" s="969"/>
      <c r="CX79" s="970"/>
      <c r="CY79" s="970"/>
      <c r="CZ79" s="970"/>
      <c r="DA79" s="971"/>
      <c r="DB79" s="969"/>
      <c r="DC79" s="970"/>
      <c r="DD79" s="970"/>
      <c r="DE79" s="970"/>
      <c r="DF79" s="971"/>
      <c r="DG79" s="969"/>
      <c r="DH79" s="970"/>
      <c r="DI79" s="970"/>
      <c r="DJ79" s="970"/>
      <c r="DK79" s="971"/>
      <c r="DL79" s="969"/>
      <c r="DM79" s="970"/>
      <c r="DN79" s="970"/>
      <c r="DO79" s="970"/>
      <c r="DP79" s="971"/>
      <c r="DQ79" s="969"/>
      <c r="DR79" s="970"/>
      <c r="DS79" s="970"/>
      <c r="DT79" s="970"/>
      <c r="DU79" s="971"/>
      <c r="DV79" s="958"/>
      <c r="DW79" s="959"/>
      <c r="DX79" s="959"/>
      <c r="DY79" s="959"/>
      <c r="DZ79" s="960"/>
      <c r="EA79" s="212"/>
    </row>
    <row r="80" spans="1:131" ht="26.25" customHeight="1" x14ac:dyDescent="0.2">
      <c r="A80" s="220">
        <v>13</v>
      </c>
      <c r="B80" s="987"/>
      <c r="C80" s="988"/>
      <c r="D80" s="988"/>
      <c r="E80" s="988"/>
      <c r="F80" s="988"/>
      <c r="G80" s="988"/>
      <c r="H80" s="988"/>
      <c r="I80" s="988"/>
      <c r="J80" s="988"/>
      <c r="K80" s="988"/>
      <c r="L80" s="988"/>
      <c r="M80" s="988"/>
      <c r="N80" s="988"/>
      <c r="O80" s="988"/>
      <c r="P80" s="989"/>
      <c r="Q80" s="990"/>
      <c r="R80" s="984"/>
      <c r="S80" s="984"/>
      <c r="T80" s="984"/>
      <c r="U80" s="984"/>
      <c r="V80" s="984"/>
      <c r="W80" s="984"/>
      <c r="X80" s="984"/>
      <c r="Y80" s="984"/>
      <c r="Z80" s="984"/>
      <c r="AA80" s="984"/>
      <c r="AB80" s="984"/>
      <c r="AC80" s="984"/>
      <c r="AD80" s="984"/>
      <c r="AE80" s="984"/>
      <c r="AF80" s="984"/>
      <c r="AG80" s="984"/>
      <c r="AH80" s="984"/>
      <c r="AI80" s="984"/>
      <c r="AJ80" s="984"/>
      <c r="AK80" s="984"/>
      <c r="AL80" s="984"/>
      <c r="AM80" s="984"/>
      <c r="AN80" s="984"/>
      <c r="AO80" s="984"/>
      <c r="AP80" s="984"/>
      <c r="AQ80" s="984"/>
      <c r="AR80" s="984"/>
      <c r="AS80" s="984"/>
      <c r="AT80" s="984"/>
      <c r="AU80" s="984"/>
      <c r="AV80" s="984"/>
      <c r="AW80" s="984"/>
      <c r="AX80" s="984"/>
      <c r="AY80" s="984"/>
      <c r="AZ80" s="985"/>
      <c r="BA80" s="985"/>
      <c r="BB80" s="985"/>
      <c r="BC80" s="985"/>
      <c r="BD80" s="986"/>
      <c r="BE80" s="223"/>
      <c r="BF80" s="223"/>
      <c r="BG80" s="223"/>
      <c r="BH80" s="223"/>
      <c r="BI80" s="223"/>
      <c r="BJ80" s="223"/>
      <c r="BK80" s="223"/>
      <c r="BL80" s="223"/>
      <c r="BM80" s="223"/>
      <c r="BN80" s="223"/>
      <c r="BO80" s="223"/>
      <c r="BP80" s="223"/>
      <c r="BQ80" s="220">
        <v>74</v>
      </c>
      <c r="BR80" s="225"/>
      <c r="BS80" s="958"/>
      <c r="BT80" s="959"/>
      <c r="BU80" s="959"/>
      <c r="BV80" s="959"/>
      <c r="BW80" s="959"/>
      <c r="BX80" s="959"/>
      <c r="BY80" s="959"/>
      <c r="BZ80" s="959"/>
      <c r="CA80" s="959"/>
      <c r="CB80" s="959"/>
      <c r="CC80" s="959"/>
      <c r="CD80" s="959"/>
      <c r="CE80" s="959"/>
      <c r="CF80" s="959"/>
      <c r="CG80" s="968"/>
      <c r="CH80" s="969"/>
      <c r="CI80" s="970"/>
      <c r="CJ80" s="970"/>
      <c r="CK80" s="970"/>
      <c r="CL80" s="971"/>
      <c r="CM80" s="969"/>
      <c r="CN80" s="970"/>
      <c r="CO80" s="970"/>
      <c r="CP80" s="970"/>
      <c r="CQ80" s="971"/>
      <c r="CR80" s="969"/>
      <c r="CS80" s="970"/>
      <c r="CT80" s="970"/>
      <c r="CU80" s="970"/>
      <c r="CV80" s="971"/>
      <c r="CW80" s="969"/>
      <c r="CX80" s="970"/>
      <c r="CY80" s="970"/>
      <c r="CZ80" s="970"/>
      <c r="DA80" s="971"/>
      <c r="DB80" s="969"/>
      <c r="DC80" s="970"/>
      <c r="DD80" s="970"/>
      <c r="DE80" s="970"/>
      <c r="DF80" s="971"/>
      <c r="DG80" s="969"/>
      <c r="DH80" s="970"/>
      <c r="DI80" s="970"/>
      <c r="DJ80" s="970"/>
      <c r="DK80" s="971"/>
      <c r="DL80" s="969"/>
      <c r="DM80" s="970"/>
      <c r="DN80" s="970"/>
      <c r="DO80" s="970"/>
      <c r="DP80" s="971"/>
      <c r="DQ80" s="969"/>
      <c r="DR80" s="970"/>
      <c r="DS80" s="970"/>
      <c r="DT80" s="970"/>
      <c r="DU80" s="971"/>
      <c r="DV80" s="958"/>
      <c r="DW80" s="959"/>
      <c r="DX80" s="959"/>
      <c r="DY80" s="959"/>
      <c r="DZ80" s="960"/>
      <c r="EA80" s="212"/>
    </row>
    <row r="81" spans="1:131" ht="26.25" customHeight="1" x14ac:dyDescent="0.2">
      <c r="A81" s="220">
        <v>14</v>
      </c>
      <c r="B81" s="987"/>
      <c r="C81" s="988"/>
      <c r="D81" s="988"/>
      <c r="E81" s="988"/>
      <c r="F81" s="988"/>
      <c r="G81" s="988"/>
      <c r="H81" s="988"/>
      <c r="I81" s="988"/>
      <c r="J81" s="988"/>
      <c r="K81" s="988"/>
      <c r="L81" s="988"/>
      <c r="M81" s="988"/>
      <c r="N81" s="988"/>
      <c r="O81" s="988"/>
      <c r="P81" s="989"/>
      <c r="Q81" s="990"/>
      <c r="R81" s="984"/>
      <c r="S81" s="984"/>
      <c r="T81" s="984"/>
      <c r="U81" s="984"/>
      <c r="V81" s="984"/>
      <c r="W81" s="984"/>
      <c r="X81" s="984"/>
      <c r="Y81" s="984"/>
      <c r="Z81" s="984"/>
      <c r="AA81" s="984"/>
      <c r="AB81" s="984"/>
      <c r="AC81" s="984"/>
      <c r="AD81" s="984"/>
      <c r="AE81" s="984"/>
      <c r="AF81" s="984"/>
      <c r="AG81" s="984"/>
      <c r="AH81" s="984"/>
      <c r="AI81" s="984"/>
      <c r="AJ81" s="984"/>
      <c r="AK81" s="984"/>
      <c r="AL81" s="984"/>
      <c r="AM81" s="984"/>
      <c r="AN81" s="984"/>
      <c r="AO81" s="984"/>
      <c r="AP81" s="984"/>
      <c r="AQ81" s="984"/>
      <c r="AR81" s="984"/>
      <c r="AS81" s="984"/>
      <c r="AT81" s="984"/>
      <c r="AU81" s="984"/>
      <c r="AV81" s="984"/>
      <c r="AW81" s="984"/>
      <c r="AX81" s="984"/>
      <c r="AY81" s="984"/>
      <c r="AZ81" s="985"/>
      <c r="BA81" s="985"/>
      <c r="BB81" s="985"/>
      <c r="BC81" s="985"/>
      <c r="BD81" s="986"/>
      <c r="BE81" s="223"/>
      <c r="BF81" s="223"/>
      <c r="BG81" s="223"/>
      <c r="BH81" s="223"/>
      <c r="BI81" s="223"/>
      <c r="BJ81" s="223"/>
      <c r="BK81" s="223"/>
      <c r="BL81" s="223"/>
      <c r="BM81" s="223"/>
      <c r="BN81" s="223"/>
      <c r="BO81" s="223"/>
      <c r="BP81" s="223"/>
      <c r="BQ81" s="220">
        <v>75</v>
      </c>
      <c r="BR81" s="225"/>
      <c r="BS81" s="958"/>
      <c r="BT81" s="959"/>
      <c r="BU81" s="959"/>
      <c r="BV81" s="959"/>
      <c r="BW81" s="959"/>
      <c r="BX81" s="959"/>
      <c r="BY81" s="959"/>
      <c r="BZ81" s="959"/>
      <c r="CA81" s="959"/>
      <c r="CB81" s="959"/>
      <c r="CC81" s="959"/>
      <c r="CD81" s="959"/>
      <c r="CE81" s="959"/>
      <c r="CF81" s="959"/>
      <c r="CG81" s="968"/>
      <c r="CH81" s="969"/>
      <c r="CI81" s="970"/>
      <c r="CJ81" s="970"/>
      <c r="CK81" s="970"/>
      <c r="CL81" s="971"/>
      <c r="CM81" s="969"/>
      <c r="CN81" s="970"/>
      <c r="CO81" s="970"/>
      <c r="CP81" s="970"/>
      <c r="CQ81" s="971"/>
      <c r="CR81" s="969"/>
      <c r="CS81" s="970"/>
      <c r="CT81" s="970"/>
      <c r="CU81" s="970"/>
      <c r="CV81" s="971"/>
      <c r="CW81" s="969"/>
      <c r="CX81" s="970"/>
      <c r="CY81" s="970"/>
      <c r="CZ81" s="970"/>
      <c r="DA81" s="971"/>
      <c r="DB81" s="969"/>
      <c r="DC81" s="970"/>
      <c r="DD81" s="970"/>
      <c r="DE81" s="970"/>
      <c r="DF81" s="971"/>
      <c r="DG81" s="969"/>
      <c r="DH81" s="970"/>
      <c r="DI81" s="970"/>
      <c r="DJ81" s="970"/>
      <c r="DK81" s="971"/>
      <c r="DL81" s="969"/>
      <c r="DM81" s="970"/>
      <c r="DN81" s="970"/>
      <c r="DO81" s="970"/>
      <c r="DP81" s="971"/>
      <c r="DQ81" s="969"/>
      <c r="DR81" s="970"/>
      <c r="DS81" s="970"/>
      <c r="DT81" s="970"/>
      <c r="DU81" s="971"/>
      <c r="DV81" s="958"/>
      <c r="DW81" s="959"/>
      <c r="DX81" s="959"/>
      <c r="DY81" s="959"/>
      <c r="DZ81" s="960"/>
      <c r="EA81" s="212"/>
    </row>
    <row r="82" spans="1:131" ht="26.25" customHeight="1" x14ac:dyDescent="0.2">
      <c r="A82" s="220">
        <v>15</v>
      </c>
      <c r="B82" s="987"/>
      <c r="C82" s="988"/>
      <c r="D82" s="988"/>
      <c r="E82" s="988"/>
      <c r="F82" s="988"/>
      <c r="G82" s="988"/>
      <c r="H82" s="988"/>
      <c r="I82" s="988"/>
      <c r="J82" s="988"/>
      <c r="K82" s="988"/>
      <c r="L82" s="988"/>
      <c r="M82" s="988"/>
      <c r="N82" s="988"/>
      <c r="O82" s="988"/>
      <c r="P82" s="989"/>
      <c r="Q82" s="990"/>
      <c r="R82" s="984"/>
      <c r="S82" s="984"/>
      <c r="T82" s="984"/>
      <c r="U82" s="984"/>
      <c r="V82" s="984"/>
      <c r="W82" s="984"/>
      <c r="X82" s="984"/>
      <c r="Y82" s="984"/>
      <c r="Z82" s="984"/>
      <c r="AA82" s="984"/>
      <c r="AB82" s="984"/>
      <c r="AC82" s="984"/>
      <c r="AD82" s="984"/>
      <c r="AE82" s="984"/>
      <c r="AF82" s="984"/>
      <c r="AG82" s="984"/>
      <c r="AH82" s="984"/>
      <c r="AI82" s="984"/>
      <c r="AJ82" s="984"/>
      <c r="AK82" s="984"/>
      <c r="AL82" s="984"/>
      <c r="AM82" s="984"/>
      <c r="AN82" s="984"/>
      <c r="AO82" s="984"/>
      <c r="AP82" s="984"/>
      <c r="AQ82" s="984"/>
      <c r="AR82" s="984"/>
      <c r="AS82" s="984"/>
      <c r="AT82" s="984"/>
      <c r="AU82" s="984"/>
      <c r="AV82" s="984"/>
      <c r="AW82" s="984"/>
      <c r="AX82" s="984"/>
      <c r="AY82" s="984"/>
      <c r="AZ82" s="985"/>
      <c r="BA82" s="985"/>
      <c r="BB82" s="985"/>
      <c r="BC82" s="985"/>
      <c r="BD82" s="986"/>
      <c r="BE82" s="223"/>
      <c r="BF82" s="223"/>
      <c r="BG82" s="223"/>
      <c r="BH82" s="223"/>
      <c r="BI82" s="223"/>
      <c r="BJ82" s="223"/>
      <c r="BK82" s="223"/>
      <c r="BL82" s="223"/>
      <c r="BM82" s="223"/>
      <c r="BN82" s="223"/>
      <c r="BO82" s="223"/>
      <c r="BP82" s="223"/>
      <c r="BQ82" s="220">
        <v>76</v>
      </c>
      <c r="BR82" s="225"/>
      <c r="BS82" s="958"/>
      <c r="BT82" s="959"/>
      <c r="BU82" s="959"/>
      <c r="BV82" s="959"/>
      <c r="BW82" s="959"/>
      <c r="BX82" s="959"/>
      <c r="BY82" s="959"/>
      <c r="BZ82" s="959"/>
      <c r="CA82" s="959"/>
      <c r="CB82" s="959"/>
      <c r="CC82" s="959"/>
      <c r="CD82" s="959"/>
      <c r="CE82" s="959"/>
      <c r="CF82" s="959"/>
      <c r="CG82" s="968"/>
      <c r="CH82" s="969"/>
      <c r="CI82" s="970"/>
      <c r="CJ82" s="970"/>
      <c r="CK82" s="970"/>
      <c r="CL82" s="971"/>
      <c r="CM82" s="969"/>
      <c r="CN82" s="970"/>
      <c r="CO82" s="970"/>
      <c r="CP82" s="970"/>
      <c r="CQ82" s="971"/>
      <c r="CR82" s="969"/>
      <c r="CS82" s="970"/>
      <c r="CT82" s="970"/>
      <c r="CU82" s="970"/>
      <c r="CV82" s="971"/>
      <c r="CW82" s="969"/>
      <c r="CX82" s="970"/>
      <c r="CY82" s="970"/>
      <c r="CZ82" s="970"/>
      <c r="DA82" s="971"/>
      <c r="DB82" s="969"/>
      <c r="DC82" s="970"/>
      <c r="DD82" s="970"/>
      <c r="DE82" s="970"/>
      <c r="DF82" s="971"/>
      <c r="DG82" s="969"/>
      <c r="DH82" s="970"/>
      <c r="DI82" s="970"/>
      <c r="DJ82" s="970"/>
      <c r="DK82" s="971"/>
      <c r="DL82" s="969"/>
      <c r="DM82" s="970"/>
      <c r="DN82" s="970"/>
      <c r="DO82" s="970"/>
      <c r="DP82" s="971"/>
      <c r="DQ82" s="969"/>
      <c r="DR82" s="970"/>
      <c r="DS82" s="970"/>
      <c r="DT82" s="970"/>
      <c r="DU82" s="971"/>
      <c r="DV82" s="958"/>
      <c r="DW82" s="959"/>
      <c r="DX82" s="959"/>
      <c r="DY82" s="959"/>
      <c r="DZ82" s="960"/>
      <c r="EA82" s="212"/>
    </row>
    <row r="83" spans="1:131" ht="26.25" customHeight="1" x14ac:dyDescent="0.2">
      <c r="A83" s="220">
        <v>16</v>
      </c>
      <c r="B83" s="987"/>
      <c r="C83" s="988"/>
      <c r="D83" s="988"/>
      <c r="E83" s="988"/>
      <c r="F83" s="988"/>
      <c r="G83" s="988"/>
      <c r="H83" s="988"/>
      <c r="I83" s="988"/>
      <c r="J83" s="988"/>
      <c r="K83" s="988"/>
      <c r="L83" s="988"/>
      <c r="M83" s="988"/>
      <c r="N83" s="988"/>
      <c r="O83" s="988"/>
      <c r="P83" s="989"/>
      <c r="Q83" s="990"/>
      <c r="R83" s="984"/>
      <c r="S83" s="984"/>
      <c r="T83" s="984"/>
      <c r="U83" s="984"/>
      <c r="V83" s="984"/>
      <c r="W83" s="984"/>
      <c r="X83" s="984"/>
      <c r="Y83" s="984"/>
      <c r="Z83" s="984"/>
      <c r="AA83" s="984"/>
      <c r="AB83" s="984"/>
      <c r="AC83" s="984"/>
      <c r="AD83" s="984"/>
      <c r="AE83" s="984"/>
      <c r="AF83" s="984"/>
      <c r="AG83" s="984"/>
      <c r="AH83" s="984"/>
      <c r="AI83" s="984"/>
      <c r="AJ83" s="984"/>
      <c r="AK83" s="984"/>
      <c r="AL83" s="984"/>
      <c r="AM83" s="984"/>
      <c r="AN83" s="984"/>
      <c r="AO83" s="984"/>
      <c r="AP83" s="984"/>
      <c r="AQ83" s="984"/>
      <c r="AR83" s="984"/>
      <c r="AS83" s="984"/>
      <c r="AT83" s="984"/>
      <c r="AU83" s="984"/>
      <c r="AV83" s="984"/>
      <c r="AW83" s="984"/>
      <c r="AX83" s="984"/>
      <c r="AY83" s="984"/>
      <c r="AZ83" s="985"/>
      <c r="BA83" s="985"/>
      <c r="BB83" s="985"/>
      <c r="BC83" s="985"/>
      <c r="BD83" s="986"/>
      <c r="BE83" s="223"/>
      <c r="BF83" s="223"/>
      <c r="BG83" s="223"/>
      <c r="BH83" s="223"/>
      <c r="BI83" s="223"/>
      <c r="BJ83" s="223"/>
      <c r="BK83" s="223"/>
      <c r="BL83" s="223"/>
      <c r="BM83" s="223"/>
      <c r="BN83" s="223"/>
      <c r="BO83" s="223"/>
      <c r="BP83" s="223"/>
      <c r="BQ83" s="220">
        <v>77</v>
      </c>
      <c r="BR83" s="225"/>
      <c r="BS83" s="958"/>
      <c r="BT83" s="959"/>
      <c r="BU83" s="959"/>
      <c r="BV83" s="959"/>
      <c r="BW83" s="959"/>
      <c r="BX83" s="959"/>
      <c r="BY83" s="959"/>
      <c r="BZ83" s="959"/>
      <c r="CA83" s="959"/>
      <c r="CB83" s="959"/>
      <c r="CC83" s="959"/>
      <c r="CD83" s="959"/>
      <c r="CE83" s="959"/>
      <c r="CF83" s="959"/>
      <c r="CG83" s="968"/>
      <c r="CH83" s="969"/>
      <c r="CI83" s="970"/>
      <c r="CJ83" s="970"/>
      <c r="CK83" s="970"/>
      <c r="CL83" s="971"/>
      <c r="CM83" s="969"/>
      <c r="CN83" s="970"/>
      <c r="CO83" s="970"/>
      <c r="CP83" s="970"/>
      <c r="CQ83" s="971"/>
      <c r="CR83" s="969"/>
      <c r="CS83" s="970"/>
      <c r="CT83" s="970"/>
      <c r="CU83" s="970"/>
      <c r="CV83" s="971"/>
      <c r="CW83" s="969"/>
      <c r="CX83" s="970"/>
      <c r="CY83" s="970"/>
      <c r="CZ83" s="970"/>
      <c r="DA83" s="971"/>
      <c r="DB83" s="969"/>
      <c r="DC83" s="970"/>
      <c r="DD83" s="970"/>
      <c r="DE83" s="970"/>
      <c r="DF83" s="971"/>
      <c r="DG83" s="969"/>
      <c r="DH83" s="970"/>
      <c r="DI83" s="970"/>
      <c r="DJ83" s="970"/>
      <c r="DK83" s="971"/>
      <c r="DL83" s="969"/>
      <c r="DM83" s="970"/>
      <c r="DN83" s="970"/>
      <c r="DO83" s="970"/>
      <c r="DP83" s="971"/>
      <c r="DQ83" s="969"/>
      <c r="DR83" s="970"/>
      <c r="DS83" s="970"/>
      <c r="DT83" s="970"/>
      <c r="DU83" s="971"/>
      <c r="DV83" s="958"/>
      <c r="DW83" s="959"/>
      <c r="DX83" s="959"/>
      <c r="DY83" s="959"/>
      <c r="DZ83" s="960"/>
      <c r="EA83" s="212"/>
    </row>
    <row r="84" spans="1:131" ht="26.25" customHeight="1" x14ac:dyDescent="0.2">
      <c r="A84" s="220">
        <v>17</v>
      </c>
      <c r="B84" s="987"/>
      <c r="C84" s="988"/>
      <c r="D84" s="988"/>
      <c r="E84" s="988"/>
      <c r="F84" s="988"/>
      <c r="G84" s="988"/>
      <c r="H84" s="988"/>
      <c r="I84" s="988"/>
      <c r="J84" s="988"/>
      <c r="K84" s="988"/>
      <c r="L84" s="988"/>
      <c r="M84" s="988"/>
      <c r="N84" s="988"/>
      <c r="O84" s="988"/>
      <c r="P84" s="989"/>
      <c r="Q84" s="990"/>
      <c r="R84" s="984"/>
      <c r="S84" s="984"/>
      <c r="T84" s="984"/>
      <c r="U84" s="984"/>
      <c r="V84" s="984"/>
      <c r="W84" s="984"/>
      <c r="X84" s="984"/>
      <c r="Y84" s="984"/>
      <c r="Z84" s="984"/>
      <c r="AA84" s="984"/>
      <c r="AB84" s="984"/>
      <c r="AC84" s="984"/>
      <c r="AD84" s="984"/>
      <c r="AE84" s="984"/>
      <c r="AF84" s="984"/>
      <c r="AG84" s="984"/>
      <c r="AH84" s="984"/>
      <c r="AI84" s="984"/>
      <c r="AJ84" s="984"/>
      <c r="AK84" s="984"/>
      <c r="AL84" s="984"/>
      <c r="AM84" s="984"/>
      <c r="AN84" s="984"/>
      <c r="AO84" s="984"/>
      <c r="AP84" s="984"/>
      <c r="AQ84" s="984"/>
      <c r="AR84" s="984"/>
      <c r="AS84" s="984"/>
      <c r="AT84" s="984"/>
      <c r="AU84" s="984"/>
      <c r="AV84" s="984"/>
      <c r="AW84" s="984"/>
      <c r="AX84" s="984"/>
      <c r="AY84" s="984"/>
      <c r="AZ84" s="985"/>
      <c r="BA84" s="985"/>
      <c r="BB84" s="985"/>
      <c r="BC84" s="985"/>
      <c r="BD84" s="986"/>
      <c r="BE84" s="223"/>
      <c r="BF84" s="223"/>
      <c r="BG84" s="223"/>
      <c r="BH84" s="223"/>
      <c r="BI84" s="223"/>
      <c r="BJ84" s="223"/>
      <c r="BK84" s="223"/>
      <c r="BL84" s="223"/>
      <c r="BM84" s="223"/>
      <c r="BN84" s="223"/>
      <c r="BO84" s="223"/>
      <c r="BP84" s="223"/>
      <c r="BQ84" s="220">
        <v>78</v>
      </c>
      <c r="BR84" s="225"/>
      <c r="BS84" s="958"/>
      <c r="BT84" s="959"/>
      <c r="BU84" s="959"/>
      <c r="BV84" s="959"/>
      <c r="BW84" s="959"/>
      <c r="BX84" s="959"/>
      <c r="BY84" s="959"/>
      <c r="BZ84" s="959"/>
      <c r="CA84" s="959"/>
      <c r="CB84" s="959"/>
      <c r="CC84" s="959"/>
      <c r="CD84" s="959"/>
      <c r="CE84" s="959"/>
      <c r="CF84" s="959"/>
      <c r="CG84" s="968"/>
      <c r="CH84" s="969"/>
      <c r="CI84" s="970"/>
      <c r="CJ84" s="970"/>
      <c r="CK84" s="970"/>
      <c r="CL84" s="971"/>
      <c r="CM84" s="969"/>
      <c r="CN84" s="970"/>
      <c r="CO84" s="970"/>
      <c r="CP84" s="970"/>
      <c r="CQ84" s="971"/>
      <c r="CR84" s="969"/>
      <c r="CS84" s="970"/>
      <c r="CT84" s="970"/>
      <c r="CU84" s="970"/>
      <c r="CV84" s="971"/>
      <c r="CW84" s="969"/>
      <c r="CX84" s="970"/>
      <c r="CY84" s="970"/>
      <c r="CZ84" s="970"/>
      <c r="DA84" s="971"/>
      <c r="DB84" s="969"/>
      <c r="DC84" s="970"/>
      <c r="DD84" s="970"/>
      <c r="DE84" s="970"/>
      <c r="DF84" s="971"/>
      <c r="DG84" s="969"/>
      <c r="DH84" s="970"/>
      <c r="DI84" s="970"/>
      <c r="DJ84" s="970"/>
      <c r="DK84" s="971"/>
      <c r="DL84" s="969"/>
      <c r="DM84" s="970"/>
      <c r="DN84" s="970"/>
      <c r="DO84" s="970"/>
      <c r="DP84" s="971"/>
      <c r="DQ84" s="969"/>
      <c r="DR84" s="970"/>
      <c r="DS84" s="970"/>
      <c r="DT84" s="970"/>
      <c r="DU84" s="971"/>
      <c r="DV84" s="958"/>
      <c r="DW84" s="959"/>
      <c r="DX84" s="959"/>
      <c r="DY84" s="959"/>
      <c r="DZ84" s="960"/>
      <c r="EA84" s="212"/>
    </row>
    <row r="85" spans="1:131" ht="26.25" customHeight="1" x14ac:dyDescent="0.2">
      <c r="A85" s="220">
        <v>18</v>
      </c>
      <c r="B85" s="987"/>
      <c r="C85" s="988"/>
      <c r="D85" s="988"/>
      <c r="E85" s="988"/>
      <c r="F85" s="988"/>
      <c r="G85" s="988"/>
      <c r="H85" s="988"/>
      <c r="I85" s="988"/>
      <c r="J85" s="988"/>
      <c r="K85" s="988"/>
      <c r="L85" s="988"/>
      <c r="M85" s="988"/>
      <c r="N85" s="988"/>
      <c r="O85" s="988"/>
      <c r="P85" s="989"/>
      <c r="Q85" s="990"/>
      <c r="R85" s="984"/>
      <c r="S85" s="984"/>
      <c r="T85" s="984"/>
      <c r="U85" s="984"/>
      <c r="V85" s="984"/>
      <c r="W85" s="984"/>
      <c r="X85" s="984"/>
      <c r="Y85" s="984"/>
      <c r="Z85" s="984"/>
      <c r="AA85" s="984"/>
      <c r="AB85" s="984"/>
      <c r="AC85" s="984"/>
      <c r="AD85" s="984"/>
      <c r="AE85" s="984"/>
      <c r="AF85" s="984"/>
      <c r="AG85" s="984"/>
      <c r="AH85" s="984"/>
      <c r="AI85" s="984"/>
      <c r="AJ85" s="984"/>
      <c r="AK85" s="984"/>
      <c r="AL85" s="984"/>
      <c r="AM85" s="984"/>
      <c r="AN85" s="984"/>
      <c r="AO85" s="984"/>
      <c r="AP85" s="984"/>
      <c r="AQ85" s="984"/>
      <c r="AR85" s="984"/>
      <c r="AS85" s="984"/>
      <c r="AT85" s="984"/>
      <c r="AU85" s="984"/>
      <c r="AV85" s="984"/>
      <c r="AW85" s="984"/>
      <c r="AX85" s="984"/>
      <c r="AY85" s="984"/>
      <c r="AZ85" s="985"/>
      <c r="BA85" s="985"/>
      <c r="BB85" s="985"/>
      <c r="BC85" s="985"/>
      <c r="BD85" s="986"/>
      <c r="BE85" s="223"/>
      <c r="BF85" s="223"/>
      <c r="BG85" s="223"/>
      <c r="BH85" s="223"/>
      <c r="BI85" s="223"/>
      <c r="BJ85" s="223"/>
      <c r="BK85" s="223"/>
      <c r="BL85" s="223"/>
      <c r="BM85" s="223"/>
      <c r="BN85" s="223"/>
      <c r="BO85" s="223"/>
      <c r="BP85" s="223"/>
      <c r="BQ85" s="220">
        <v>79</v>
      </c>
      <c r="BR85" s="225"/>
      <c r="BS85" s="958"/>
      <c r="BT85" s="959"/>
      <c r="BU85" s="959"/>
      <c r="BV85" s="959"/>
      <c r="BW85" s="959"/>
      <c r="BX85" s="959"/>
      <c r="BY85" s="959"/>
      <c r="BZ85" s="959"/>
      <c r="CA85" s="959"/>
      <c r="CB85" s="959"/>
      <c r="CC85" s="959"/>
      <c r="CD85" s="959"/>
      <c r="CE85" s="959"/>
      <c r="CF85" s="959"/>
      <c r="CG85" s="968"/>
      <c r="CH85" s="969"/>
      <c r="CI85" s="970"/>
      <c r="CJ85" s="970"/>
      <c r="CK85" s="970"/>
      <c r="CL85" s="971"/>
      <c r="CM85" s="969"/>
      <c r="CN85" s="970"/>
      <c r="CO85" s="970"/>
      <c r="CP85" s="970"/>
      <c r="CQ85" s="971"/>
      <c r="CR85" s="969"/>
      <c r="CS85" s="970"/>
      <c r="CT85" s="970"/>
      <c r="CU85" s="970"/>
      <c r="CV85" s="971"/>
      <c r="CW85" s="969"/>
      <c r="CX85" s="970"/>
      <c r="CY85" s="970"/>
      <c r="CZ85" s="970"/>
      <c r="DA85" s="971"/>
      <c r="DB85" s="969"/>
      <c r="DC85" s="970"/>
      <c r="DD85" s="970"/>
      <c r="DE85" s="970"/>
      <c r="DF85" s="971"/>
      <c r="DG85" s="969"/>
      <c r="DH85" s="970"/>
      <c r="DI85" s="970"/>
      <c r="DJ85" s="970"/>
      <c r="DK85" s="971"/>
      <c r="DL85" s="969"/>
      <c r="DM85" s="970"/>
      <c r="DN85" s="970"/>
      <c r="DO85" s="970"/>
      <c r="DP85" s="971"/>
      <c r="DQ85" s="969"/>
      <c r="DR85" s="970"/>
      <c r="DS85" s="970"/>
      <c r="DT85" s="970"/>
      <c r="DU85" s="971"/>
      <c r="DV85" s="958"/>
      <c r="DW85" s="959"/>
      <c r="DX85" s="959"/>
      <c r="DY85" s="959"/>
      <c r="DZ85" s="960"/>
      <c r="EA85" s="212"/>
    </row>
    <row r="86" spans="1:131" ht="26.25" customHeight="1" x14ac:dyDescent="0.2">
      <c r="A86" s="220">
        <v>19</v>
      </c>
      <c r="B86" s="987"/>
      <c r="C86" s="988"/>
      <c r="D86" s="988"/>
      <c r="E86" s="988"/>
      <c r="F86" s="988"/>
      <c r="G86" s="988"/>
      <c r="H86" s="988"/>
      <c r="I86" s="988"/>
      <c r="J86" s="988"/>
      <c r="K86" s="988"/>
      <c r="L86" s="988"/>
      <c r="M86" s="988"/>
      <c r="N86" s="988"/>
      <c r="O86" s="988"/>
      <c r="P86" s="989"/>
      <c r="Q86" s="990"/>
      <c r="R86" s="984"/>
      <c r="S86" s="984"/>
      <c r="T86" s="984"/>
      <c r="U86" s="984"/>
      <c r="V86" s="984"/>
      <c r="W86" s="984"/>
      <c r="X86" s="984"/>
      <c r="Y86" s="984"/>
      <c r="Z86" s="984"/>
      <c r="AA86" s="984"/>
      <c r="AB86" s="984"/>
      <c r="AC86" s="984"/>
      <c r="AD86" s="984"/>
      <c r="AE86" s="984"/>
      <c r="AF86" s="984"/>
      <c r="AG86" s="984"/>
      <c r="AH86" s="984"/>
      <c r="AI86" s="984"/>
      <c r="AJ86" s="984"/>
      <c r="AK86" s="984"/>
      <c r="AL86" s="984"/>
      <c r="AM86" s="984"/>
      <c r="AN86" s="984"/>
      <c r="AO86" s="984"/>
      <c r="AP86" s="984"/>
      <c r="AQ86" s="984"/>
      <c r="AR86" s="984"/>
      <c r="AS86" s="984"/>
      <c r="AT86" s="984"/>
      <c r="AU86" s="984"/>
      <c r="AV86" s="984"/>
      <c r="AW86" s="984"/>
      <c r="AX86" s="984"/>
      <c r="AY86" s="984"/>
      <c r="AZ86" s="985"/>
      <c r="BA86" s="985"/>
      <c r="BB86" s="985"/>
      <c r="BC86" s="985"/>
      <c r="BD86" s="986"/>
      <c r="BE86" s="223"/>
      <c r="BF86" s="223"/>
      <c r="BG86" s="223"/>
      <c r="BH86" s="223"/>
      <c r="BI86" s="223"/>
      <c r="BJ86" s="223"/>
      <c r="BK86" s="223"/>
      <c r="BL86" s="223"/>
      <c r="BM86" s="223"/>
      <c r="BN86" s="223"/>
      <c r="BO86" s="223"/>
      <c r="BP86" s="223"/>
      <c r="BQ86" s="220">
        <v>80</v>
      </c>
      <c r="BR86" s="225"/>
      <c r="BS86" s="958"/>
      <c r="BT86" s="959"/>
      <c r="BU86" s="959"/>
      <c r="BV86" s="959"/>
      <c r="BW86" s="959"/>
      <c r="BX86" s="959"/>
      <c r="BY86" s="959"/>
      <c r="BZ86" s="959"/>
      <c r="CA86" s="959"/>
      <c r="CB86" s="959"/>
      <c r="CC86" s="959"/>
      <c r="CD86" s="959"/>
      <c r="CE86" s="959"/>
      <c r="CF86" s="959"/>
      <c r="CG86" s="968"/>
      <c r="CH86" s="969"/>
      <c r="CI86" s="970"/>
      <c r="CJ86" s="970"/>
      <c r="CK86" s="970"/>
      <c r="CL86" s="971"/>
      <c r="CM86" s="969"/>
      <c r="CN86" s="970"/>
      <c r="CO86" s="970"/>
      <c r="CP86" s="970"/>
      <c r="CQ86" s="971"/>
      <c r="CR86" s="969"/>
      <c r="CS86" s="970"/>
      <c r="CT86" s="970"/>
      <c r="CU86" s="970"/>
      <c r="CV86" s="971"/>
      <c r="CW86" s="969"/>
      <c r="CX86" s="970"/>
      <c r="CY86" s="970"/>
      <c r="CZ86" s="970"/>
      <c r="DA86" s="971"/>
      <c r="DB86" s="969"/>
      <c r="DC86" s="970"/>
      <c r="DD86" s="970"/>
      <c r="DE86" s="970"/>
      <c r="DF86" s="971"/>
      <c r="DG86" s="969"/>
      <c r="DH86" s="970"/>
      <c r="DI86" s="970"/>
      <c r="DJ86" s="970"/>
      <c r="DK86" s="971"/>
      <c r="DL86" s="969"/>
      <c r="DM86" s="970"/>
      <c r="DN86" s="970"/>
      <c r="DO86" s="970"/>
      <c r="DP86" s="971"/>
      <c r="DQ86" s="969"/>
      <c r="DR86" s="970"/>
      <c r="DS86" s="970"/>
      <c r="DT86" s="970"/>
      <c r="DU86" s="971"/>
      <c r="DV86" s="958"/>
      <c r="DW86" s="959"/>
      <c r="DX86" s="959"/>
      <c r="DY86" s="959"/>
      <c r="DZ86" s="960"/>
      <c r="EA86" s="212"/>
    </row>
    <row r="87" spans="1:131" ht="26.25" customHeight="1" x14ac:dyDescent="0.2">
      <c r="A87" s="226">
        <v>20</v>
      </c>
      <c r="B87" s="977"/>
      <c r="C87" s="978"/>
      <c r="D87" s="978"/>
      <c r="E87" s="978"/>
      <c r="F87" s="978"/>
      <c r="G87" s="978"/>
      <c r="H87" s="978"/>
      <c r="I87" s="978"/>
      <c r="J87" s="978"/>
      <c r="K87" s="978"/>
      <c r="L87" s="978"/>
      <c r="M87" s="978"/>
      <c r="N87" s="978"/>
      <c r="O87" s="978"/>
      <c r="P87" s="979"/>
      <c r="Q87" s="980"/>
      <c r="R87" s="981"/>
      <c r="S87" s="981"/>
      <c r="T87" s="981"/>
      <c r="U87" s="981"/>
      <c r="V87" s="981"/>
      <c r="W87" s="981"/>
      <c r="X87" s="981"/>
      <c r="Y87" s="981"/>
      <c r="Z87" s="981"/>
      <c r="AA87" s="981"/>
      <c r="AB87" s="981"/>
      <c r="AC87" s="981"/>
      <c r="AD87" s="981"/>
      <c r="AE87" s="981"/>
      <c r="AF87" s="981"/>
      <c r="AG87" s="981"/>
      <c r="AH87" s="981"/>
      <c r="AI87" s="981"/>
      <c r="AJ87" s="981"/>
      <c r="AK87" s="981"/>
      <c r="AL87" s="981"/>
      <c r="AM87" s="981"/>
      <c r="AN87" s="981"/>
      <c r="AO87" s="981"/>
      <c r="AP87" s="981"/>
      <c r="AQ87" s="981"/>
      <c r="AR87" s="981"/>
      <c r="AS87" s="981"/>
      <c r="AT87" s="981"/>
      <c r="AU87" s="981"/>
      <c r="AV87" s="981"/>
      <c r="AW87" s="981"/>
      <c r="AX87" s="981"/>
      <c r="AY87" s="981"/>
      <c r="AZ87" s="982"/>
      <c r="BA87" s="982"/>
      <c r="BB87" s="982"/>
      <c r="BC87" s="982"/>
      <c r="BD87" s="983"/>
      <c r="BE87" s="223"/>
      <c r="BF87" s="223"/>
      <c r="BG87" s="223"/>
      <c r="BH87" s="223"/>
      <c r="BI87" s="223"/>
      <c r="BJ87" s="223"/>
      <c r="BK87" s="223"/>
      <c r="BL87" s="223"/>
      <c r="BM87" s="223"/>
      <c r="BN87" s="223"/>
      <c r="BO87" s="223"/>
      <c r="BP87" s="223"/>
      <c r="BQ87" s="220">
        <v>81</v>
      </c>
      <c r="BR87" s="225"/>
      <c r="BS87" s="958"/>
      <c r="BT87" s="959"/>
      <c r="BU87" s="959"/>
      <c r="BV87" s="959"/>
      <c r="BW87" s="959"/>
      <c r="BX87" s="959"/>
      <c r="BY87" s="959"/>
      <c r="BZ87" s="959"/>
      <c r="CA87" s="959"/>
      <c r="CB87" s="959"/>
      <c r="CC87" s="959"/>
      <c r="CD87" s="959"/>
      <c r="CE87" s="959"/>
      <c r="CF87" s="959"/>
      <c r="CG87" s="968"/>
      <c r="CH87" s="969"/>
      <c r="CI87" s="970"/>
      <c r="CJ87" s="970"/>
      <c r="CK87" s="970"/>
      <c r="CL87" s="971"/>
      <c r="CM87" s="969"/>
      <c r="CN87" s="970"/>
      <c r="CO87" s="970"/>
      <c r="CP87" s="970"/>
      <c r="CQ87" s="971"/>
      <c r="CR87" s="969"/>
      <c r="CS87" s="970"/>
      <c r="CT87" s="970"/>
      <c r="CU87" s="970"/>
      <c r="CV87" s="971"/>
      <c r="CW87" s="969"/>
      <c r="CX87" s="970"/>
      <c r="CY87" s="970"/>
      <c r="CZ87" s="970"/>
      <c r="DA87" s="971"/>
      <c r="DB87" s="969"/>
      <c r="DC87" s="970"/>
      <c r="DD87" s="970"/>
      <c r="DE87" s="970"/>
      <c r="DF87" s="971"/>
      <c r="DG87" s="969"/>
      <c r="DH87" s="970"/>
      <c r="DI87" s="970"/>
      <c r="DJ87" s="970"/>
      <c r="DK87" s="971"/>
      <c r="DL87" s="969"/>
      <c r="DM87" s="970"/>
      <c r="DN87" s="970"/>
      <c r="DO87" s="970"/>
      <c r="DP87" s="971"/>
      <c r="DQ87" s="969"/>
      <c r="DR87" s="970"/>
      <c r="DS87" s="970"/>
      <c r="DT87" s="970"/>
      <c r="DU87" s="971"/>
      <c r="DV87" s="958"/>
      <c r="DW87" s="959"/>
      <c r="DX87" s="959"/>
      <c r="DY87" s="959"/>
      <c r="DZ87" s="960"/>
      <c r="EA87" s="212"/>
    </row>
    <row r="88" spans="1:131" ht="26.25" customHeight="1" thickBot="1" x14ac:dyDescent="0.25">
      <c r="A88" s="222" t="s">
        <v>377</v>
      </c>
      <c r="B88" s="950" t="s">
        <v>399</v>
      </c>
      <c r="C88" s="951"/>
      <c r="D88" s="951"/>
      <c r="E88" s="951"/>
      <c r="F88" s="951"/>
      <c r="G88" s="951"/>
      <c r="H88" s="951"/>
      <c r="I88" s="951"/>
      <c r="J88" s="951"/>
      <c r="K88" s="951"/>
      <c r="L88" s="951"/>
      <c r="M88" s="951"/>
      <c r="N88" s="951"/>
      <c r="O88" s="951"/>
      <c r="P88" s="961"/>
      <c r="Q88" s="975"/>
      <c r="R88" s="976"/>
      <c r="S88" s="976"/>
      <c r="T88" s="976"/>
      <c r="U88" s="976"/>
      <c r="V88" s="976"/>
      <c r="W88" s="976"/>
      <c r="X88" s="976"/>
      <c r="Y88" s="976"/>
      <c r="Z88" s="976"/>
      <c r="AA88" s="976"/>
      <c r="AB88" s="976"/>
      <c r="AC88" s="976"/>
      <c r="AD88" s="976"/>
      <c r="AE88" s="976"/>
      <c r="AF88" s="972">
        <v>26152</v>
      </c>
      <c r="AG88" s="972"/>
      <c r="AH88" s="972"/>
      <c r="AI88" s="972"/>
      <c r="AJ88" s="972"/>
      <c r="AK88" s="976"/>
      <c r="AL88" s="976"/>
      <c r="AM88" s="976"/>
      <c r="AN88" s="976"/>
      <c r="AO88" s="976"/>
      <c r="AP88" s="972">
        <v>678</v>
      </c>
      <c r="AQ88" s="972"/>
      <c r="AR88" s="972"/>
      <c r="AS88" s="972"/>
      <c r="AT88" s="972"/>
      <c r="AU88" s="972">
        <v>87</v>
      </c>
      <c r="AV88" s="972"/>
      <c r="AW88" s="972"/>
      <c r="AX88" s="972"/>
      <c r="AY88" s="972"/>
      <c r="AZ88" s="973"/>
      <c r="BA88" s="973"/>
      <c r="BB88" s="973"/>
      <c r="BC88" s="973"/>
      <c r="BD88" s="974"/>
      <c r="BE88" s="223"/>
      <c r="BF88" s="223"/>
      <c r="BG88" s="223"/>
      <c r="BH88" s="223"/>
      <c r="BI88" s="223"/>
      <c r="BJ88" s="223"/>
      <c r="BK88" s="223"/>
      <c r="BL88" s="223"/>
      <c r="BM88" s="223"/>
      <c r="BN88" s="223"/>
      <c r="BO88" s="223"/>
      <c r="BP88" s="223"/>
      <c r="BQ88" s="220">
        <v>82</v>
      </c>
      <c r="BR88" s="225"/>
      <c r="BS88" s="958"/>
      <c r="BT88" s="959"/>
      <c r="BU88" s="959"/>
      <c r="BV88" s="959"/>
      <c r="BW88" s="959"/>
      <c r="BX88" s="959"/>
      <c r="BY88" s="959"/>
      <c r="BZ88" s="959"/>
      <c r="CA88" s="959"/>
      <c r="CB88" s="959"/>
      <c r="CC88" s="959"/>
      <c r="CD88" s="959"/>
      <c r="CE88" s="959"/>
      <c r="CF88" s="959"/>
      <c r="CG88" s="968"/>
      <c r="CH88" s="969"/>
      <c r="CI88" s="970"/>
      <c r="CJ88" s="970"/>
      <c r="CK88" s="970"/>
      <c r="CL88" s="971"/>
      <c r="CM88" s="969"/>
      <c r="CN88" s="970"/>
      <c r="CO88" s="970"/>
      <c r="CP88" s="970"/>
      <c r="CQ88" s="971"/>
      <c r="CR88" s="969"/>
      <c r="CS88" s="970"/>
      <c r="CT88" s="970"/>
      <c r="CU88" s="970"/>
      <c r="CV88" s="971"/>
      <c r="CW88" s="969"/>
      <c r="CX88" s="970"/>
      <c r="CY88" s="970"/>
      <c r="CZ88" s="970"/>
      <c r="DA88" s="971"/>
      <c r="DB88" s="969"/>
      <c r="DC88" s="970"/>
      <c r="DD88" s="970"/>
      <c r="DE88" s="970"/>
      <c r="DF88" s="971"/>
      <c r="DG88" s="969"/>
      <c r="DH88" s="970"/>
      <c r="DI88" s="970"/>
      <c r="DJ88" s="970"/>
      <c r="DK88" s="971"/>
      <c r="DL88" s="969"/>
      <c r="DM88" s="970"/>
      <c r="DN88" s="970"/>
      <c r="DO88" s="970"/>
      <c r="DP88" s="971"/>
      <c r="DQ88" s="969"/>
      <c r="DR88" s="970"/>
      <c r="DS88" s="970"/>
      <c r="DT88" s="970"/>
      <c r="DU88" s="971"/>
      <c r="DV88" s="958"/>
      <c r="DW88" s="959"/>
      <c r="DX88" s="959"/>
      <c r="DY88" s="959"/>
      <c r="DZ88" s="960"/>
      <c r="EA88" s="212"/>
    </row>
    <row r="89" spans="1:131" ht="26.25" hidden="1" customHeight="1" x14ac:dyDescent="0.2">
      <c r="A89" s="227"/>
      <c r="B89" s="228"/>
      <c r="C89" s="228"/>
      <c r="D89" s="228"/>
      <c r="E89" s="228"/>
      <c r="F89" s="228"/>
      <c r="G89" s="228"/>
      <c r="H89" s="228"/>
      <c r="I89" s="228"/>
      <c r="J89" s="228"/>
      <c r="K89" s="228"/>
      <c r="L89" s="228"/>
      <c r="M89" s="228"/>
      <c r="N89" s="228"/>
      <c r="O89" s="228"/>
      <c r="P89" s="228"/>
      <c r="Q89" s="229"/>
      <c r="R89" s="229"/>
      <c r="S89" s="229"/>
      <c r="T89" s="229"/>
      <c r="U89" s="229"/>
      <c r="V89" s="229"/>
      <c r="W89" s="229"/>
      <c r="X89" s="229"/>
      <c r="Y89" s="229"/>
      <c r="Z89" s="229"/>
      <c r="AA89" s="229"/>
      <c r="AB89" s="229"/>
      <c r="AC89" s="229"/>
      <c r="AD89" s="229"/>
      <c r="AE89" s="229"/>
      <c r="AF89" s="229"/>
      <c r="AG89" s="229"/>
      <c r="AH89" s="229"/>
      <c r="AI89" s="229"/>
      <c r="AJ89" s="229"/>
      <c r="AK89" s="229"/>
      <c r="AL89" s="229"/>
      <c r="AM89" s="229"/>
      <c r="AN89" s="229"/>
      <c r="AO89" s="229"/>
      <c r="AP89" s="229"/>
      <c r="AQ89" s="229"/>
      <c r="AR89" s="229"/>
      <c r="AS89" s="229"/>
      <c r="AT89" s="229"/>
      <c r="AU89" s="229"/>
      <c r="AV89" s="229"/>
      <c r="AW89" s="229"/>
      <c r="AX89" s="229"/>
      <c r="AY89" s="229"/>
      <c r="AZ89" s="230"/>
      <c r="BA89" s="230"/>
      <c r="BB89" s="230"/>
      <c r="BC89" s="230"/>
      <c r="BD89" s="230"/>
      <c r="BE89" s="223"/>
      <c r="BF89" s="223"/>
      <c r="BG89" s="223"/>
      <c r="BH89" s="223"/>
      <c r="BI89" s="223"/>
      <c r="BJ89" s="223"/>
      <c r="BK89" s="223"/>
      <c r="BL89" s="223"/>
      <c r="BM89" s="223"/>
      <c r="BN89" s="223"/>
      <c r="BO89" s="223"/>
      <c r="BP89" s="223"/>
      <c r="BQ89" s="220">
        <v>83</v>
      </c>
      <c r="BR89" s="225"/>
      <c r="BS89" s="958"/>
      <c r="BT89" s="959"/>
      <c r="BU89" s="959"/>
      <c r="BV89" s="959"/>
      <c r="BW89" s="959"/>
      <c r="BX89" s="959"/>
      <c r="BY89" s="959"/>
      <c r="BZ89" s="959"/>
      <c r="CA89" s="959"/>
      <c r="CB89" s="959"/>
      <c r="CC89" s="959"/>
      <c r="CD89" s="959"/>
      <c r="CE89" s="959"/>
      <c r="CF89" s="959"/>
      <c r="CG89" s="968"/>
      <c r="CH89" s="969"/>
      <c r="CI89" s="970"/>
      <c r="CJ89" s="970"/>
      <c r="CK89" s="970"/>
      <c r="CL89" s="971"/>
      <c r="CM89" s="969"/>
      <c r="CN89" s="970"/>
      <c r="CO89" s="970"/>
      <c r="CP89" s="970"/>
      <c r="CQ89" s="971"/>
      <c r="CR89" s="969"/>
      <c r="CS89" s="970"/>
      <c r="CT89" s="970"/>
      <c r="CU89" s="970"/>
      <c r="CV89" s="971"/>
      <c r="CW89" s="969"/>
      <c r="CX89" s="970"/>
      <c r="CY89" s="970"/>
      <c r="CZ89" s="970"/>
      <c r="DA89" s="971"/>
      <c r="DB89" s="969"/>
      <c r="DC89" s="970"/>
      <c r="DD89" s="970"/>
      <c r="DE89" s="970"/>
      <c r="DF89" s="971"/>
      <c r="DG89" s="969"/>
      <c r="DH89" s="970"/>
      <c r="DI89" s="970"/>
      <c r="DJ89" s="970"/>
      <c r="DK89" s="971"/>
      <c r="DL89" s="969"/>
      <c r="DM89" s="970"/>
      <c r="DN89" s="970"/>
      <c r="DO89" s="970"/>
      <c r="DP89" s="971"/>
      <c r="DQ89" s="969"/>
      <c r="DR89" s="970"/>
      <c r="DS89" s="970"/>
      <c r="DT89" s="970"/>
      <c r="DU89" s="971"/>
      <c r="DV89" s="958"/>
      <c r="DW89" s="959"/>
      <c r="DX89" s="959"/>
      <c r="DY89" s="959"/>
      <c r="DZ89" s="960"/>
      <c r="EA89" s="212"/>
    </row>
    <row r="90" spans="1:131" ht="26.25" hidden="1" customHeight="1" x14ac:dyDescent="0.2">
      <c r="A90" s="227"/>
      <c r="B90" s="228"/>
      <c r="C90" s="228"/>
      <c r="D90" s="228"/>
      <c r="E90" s="228"/>
      <c r="F90" s="228"/>
      <c r="G90" s="228"/>
      <c r="H90" s="228"/>
      <c r="I90" s="228"/>
      <c r="J90" s="228"/>
      <c r="K90" s="228"/>
      <c r="L90" s="228"/>
      <c r="M90" s="228"/>
      <c r="N90" s="228"/>
      <c r="O90" s="228"/>
      <c r="P90" s="228"/>
      <c r="Q90" s="229"/>
      <c r="R90" s="229"/>
      <c r="S90" s="229"/>
      <c r="T90" s="229"/>
      <c r="U90" s="229"/>
      <c r="V90" s="229"/>
      <c r="W90" s="229"/>
      <c r="X90" s="229"/>
      <c r="Y90" s="229"/>
      <c r="Z90" s="229"/>
      <c r="AA90" s="229"/>
      <c r="AB90" s="229"/>
      <c r="AC90" s="229"/>
      <c r="AD90" s="229"/>
      <c r="AE90" s="229"/>
      <c r="AF90" s="229"/>
      <c r="AG90" s="229"/>
      <c r="AH90" s="229"/>
      <c r="AI90" s="229"/>
      <c r="AJ90" s="229"/>
      <c r="AK90" s="229"/>
      <c r="AL90" s="229"/>
      <c r="AM90" s="229"/>
      <c r="AN90" s="229"/>
      <c r="AO90" s="229"/>
      <c r="AP90" s="229"/>
      <c r="AQ90" s="229"/>
      <c r="AR90" s="229"/>
      <c r="AS90" s="229"/>
      <c r="AT90" s="229"/>
      <c r="AU90" s="229"/>
      <c r="AV90" s="229"/>
      <c r="AW90" s="229"/>
      <c r="AX90" s="229"/>
      <c r="AY90" s="229"/>
      <c r="AZ90" s="230"/>
      <c r="BA90" s="230"/>
      <c r="BB90" s="230"/>
      <c r="BC90" s="230"/>
      <c r="BD90" s="230"/>
      <c r="BE90" s="223"/>
      <c r="BF90" s="223"/>
      <c r="BG90" s="223"/>
      <c r="BH90" s="223"/>
      <c r="BI90" s="223"/>
      <c r="BJ90" s="223"/>
      <c r="BK90" s="223"/>
      <c r="BL90" s="223"/>
      <c r="BM90" s="223"/>
      <c r="BN90" s="223"/>
      <c r="BO90" s="223"/>
      <c r="BP90" s="223"/>
      <c r="BQ90" s="220">
        <v>84</v>
      </c>
      <c r="BR90" s="225"/>
      <c r="BS90" s="958"/>
      <c r="BT90" s="959"/>
      <c r="BU90" s="959"/>
      <c r="BV90" s="959"/>
      <c r="BW90" s="959"/>
      <c r="BX90" s="959"/>
      <c r="BY90" s="959"/>
      <c r="BZ90" s="959"/>
      <c r="CA90" s="959"/>
      <c r="CB90" s="959"/>
      <c r="CC90" s="959"/>
      <c r="CD90" s="959"/>
      <c r="CE90" s="959"/>
      <c r="CF90" s="959"/>
      <c r="CG90" s="968"/>
      <c r="CH90" s="969"/>
      <c r="CI90" s="970"/>
      <c r="CJ90" s="970"/>
      <c r="CK90" s="970"/>
      <c r="CL90" s="971"/>
      <c r="CM90" s="969"/>
      <c r="CN90" s="970"/>
      <c r="CO90" s="970"/>
      <c r="CP90" s="970"/>
      <c r="CQ90" s="971"/>
      <c r="CR90" s="969"/>
      <c r="CS90" s="970"/>
      <c r="CT90" s="970"/>
      <c r="CU90" s="970"/>
      <c r="CV90" s="971"/>
      <c r="CW90" s="969"/>
      <c r="CX90" s="970"/>
      <c r="CY90" s="970"/>
      <c r="CZ90" s="970"/>
      <c r="DA90" s="971"/>
      <c r="DB90" s="969"/>
      <c r="DC90" s="970"/>
      <c r="DD90" s="970"/>
      <c r="DE90" s="970"/>
      <c r="DF90" s="971"/>
      <c r="DG90" s="969"/>
      <c r="DH90" s="970"/>
      <c r="DI90" s="970"/>
      <c r="DJ90" s="970"/>
      <c r="DK90" s="971"/>
      <c r="DL90" s="969"/>
      <c r="DM90" s="970"/>
      <c r="DN90" s="970"/>
      <c r="DO90" s="970"/>
      <c r="DP90" s="971"/>
      <c r="DQ90" s="969"/>
      <c r="DR90" s="970"/>
      <c r="DS90" s="970"/>
      <c r="DT90" s="970"/>
      <c r="DU90" s="971"/>
      <c r="DV90" s="958"/>
      <c r="DW90" s="959"/>
      <c r="DX90" s="959"/>
      <c r="DY90" s="959"/>
      <c r="DZ90" s="960"/>
      <c r="EA90" s="212"/>
    </row>
    <row r="91" spans="1:131" ht="26.25" hidden="1" customHeight="1" x14ac:dyDescent="0.2">
      <c r="A91" s="227"/>
      <c r="B91" s="228"/>
      <c r="C91" s="228"/>
      <c r="D91" s="228"/>
      <c r="E91" s="228"/>
      <c r="F91" s="228"/>
      <c r="G91" s="228"/>
      <c r="H91" s="228"/>
      <c r="I91" s="228"/>
      <c r="J91" s="228"/>
      <c r="K91" s="228"/>
      <c r="L91" s="228"/>
      <c r="M91" s="228"/>
      <c r="N91" s="228"/>
      <c r="O91" s="228"/>
      <c r="P91" s="228"/>
      <c r="Q91" s="229"/>
      <c r="R91" s="229"/>
      <c r="S91" s="229"/>
      <c r="T91" s="229"/>
      <c r="U91" s="229"/>
      <c r="V91" s="229"/>
      <c r="W91" s="229"/>
      <c r="X91" s="229"/>
      <c r="Y91" s="229"/>
      <c r="Z91" s="229"/>
      <c r="AA91" s="229"/>
      <c r="AB91" s="229"/>
      <c r="AC91" s="229"/>
      <c r="AD91" s="229"/>
      <c r="AE91" s="229"/>
      <c r="AF91" s="229"/>
      <c r="AG91" s="229"/>
      <c r="AH91" s="229"/>
      <c r="AI91" s="229"/>
      <c r="AJ91" s="229"/>
      <c r="AK91" s="229"/>
      <c r="AL91" s="229"/>
      <c r="AM91" s="229"/>
      <c r="AN91" s="229"/>
      <c r="AO91" s="229"/>
      <c r="AP91" s="229"/>
      <c r="AQ91" s="229"/>
      <c r="AR91" s="229"/>
      <c r="AS91" s="229"/>
      <c r="AT91" s="229"/>
      <c r="AU91" s="229"/>
      <c r="AV91" s="229"/>
      <c r="AW91" s="229"/>
      <c r="AX91" s="229"/>
      <c r="AY91" s="229"/>
      <c r="AZ91" s="230"/>
      <c r="BA91" s="230"/>
      <c r="BB91" s="230"/>
      <c r="BC91" s="230"/>
      <c r="BD91" s="230"/>
      <c r="BE91" s="223"/>
      <c r="BF91" s="223"/>
      <c r="BG91" s="223"/>
      <c r="BH91" s="223"/>
      <c r="BI91" s="223"/>
      <c r="BJ91" s="223"/>
      <c r="BK91" s="223"/>
      <c r="BL91" s="223"/>
      <c r="BM91" s="223"/>
      <c r="BN91" s="223"/>
      <c r="BO91" s="223"/>
      <c r="BP91" s="223"/>
      <c r="BQ91" s="220">
        <v>85</v>
      </c>
      <c r="BR91" s="225"/>
      <c r="BS91" s="958"/>
      <c r="BT91" s="959"/>
      <c r="BU91" s="959"/>
      <c r="BV91" s="959"/>
      <c r="BW91" s="959"/>
      <c r="BX91" s="959"/>
      <c r="BY91" s="959"/>
      <c r="BZ91" s="959"/>
      <c r="CA91" s="959"/>
      <c r="CB91" s="959"/>
      <c r="CC91" s="959"/>
      <c r="CD91" s="959"/>
      <c r="CE91" s="959"/>
      <c r="CF91" s="959"/>
      <c r="CG91" s="968"/>
      <c r="CH91" s="969"/>
      <c r="CI91" s="970"/>
      <c r="CJ91" s="970"/>
      <c r="CK91" s="970"/>
      <c r="CL91" s="971"/>
      <c r="CM91" s="969"/>
      <c r="CN91" s="970"/>
      <c r="CO91" s="970"/>
      <c r="CP91" s="970"/>
      <c r="CQ91" s="971"/>
      <c r="CR91" s="969"/>
      <c r="CS91" s="970"/>
      <c r="CT91" s="970"/>
      <c r="CU91" s="970"/>
      <c r="CV91" s="971"/>
      <c r="CW91" s="969"/>
      <c r="CX91" s="970"/>
      <c r="CY91" s="970"/>
      <c r="CZ91" s="970"/>
      <c r="DA91" s="971"/>
      <c r="DB91" s="969"/>
      <c r="DC91" s="970"/>
      <c r="DD91" s="970"/>
      <c r="DE91" s="970"/>
      <c r="DF91" s="971"/>
      <c r="DG91" s="969"/>
      <c r="DH91" s="970"/>
      <c r="DI91" s="970"/>
      <c r="DJ91" s="970"/>
      <c r="DK91" s="971"/>
      <c r="DL91" s="969"/>
      <c r="DM91" s="970"/>
      <c r="DN91" s="970"/>
      <c r="DO91" s="970"/>
      <c r="DP91" s="971"/>
      <c r="DQ91" s="969"/>
      <c r="DR91" s="970"/>
      <c r="DS91" s="970"/>
      <c r="DT91" s="970"/>
      <c r="DU91" s="971"/>
      <c r="DV91" s="958"/>
      <c r="DW91" s="959"/>
      <c r="DX91" s="959"/>
      <c r="DY91" s="959"/>
      <c r="DZ91" s="960"/>
      <c r="EA91" s="212"/>
    </row>
    <row r="92" spans="1:131" ht="26.25" hidden="1" customHeight="1" x14ac:dyDescent="0.2">
      <c r="A92" s="227"/>
      <c r="B92" s="228"/>
      <c r="C92" s="228"/>
      <c r="D92" s="228"/>
      <c r="E92" s="228"/>
      <c r="F92" s="228"/>
      <c r="G92" s="228"/>
      <c r="H92" s="228"/>
      <c r="I92" s="228"/>
      <c r="J92" s="228"/>
      <c r="K92" s="228"/>
      <c r="L92" s="228"/>
      <c r="M92" s="228"/>
      <c r="N92" s="228"/>
      <c r="O92" s="228"/>
      <c r="P92" s="228"/>
      <c r="Q92" s="229"/>
      <c r="R92" s="229"/>
      <c r="S92" s="229"/>
      <c r="T92" s="229"/>
      <c r="U92" s="229"/>
      <c r="V92" s="229"/>
      <c r="W92" s="229"/>
      <c r="X92" s="229"/>
      <c r="Y92" s="229"/>
      <c r="Z92" s="229"/>
      <c r="AA92" s="229"/>
      <c r="AB92" s="229"/>
      <c r="AC92" s="229"/>
      <c r="AD92" s="229"/>
      <c r="AE92" s="229"/>
      <c r="AF92" s="229"/>
      <c r="AG92" s="229"/>
      <c r="AH92" s="229"/>
      <c r="AI92" s="229"/>
      <c r="AJ92" s="229"/>
      <c r="AK92" s="229"/>
      <c r="AL92" s="229"/>
      <c r="AM92" s="229"/>
      <c r="AN92" s="229"/>
      <c r="AO92" s="229"/>
      <c r="AP92" s="229"/>
      <c r="AQ92" s="229"/>
      <c r="AR92" s="229"/>
      <c r="AS92" s="229"/>
      <c r="AT92" s="229"/>
      <c r="AU92" s="229"/>
      <c r="AV92" s="229"/>
      <c r="AW92" s="229"/>
      <c r="AX92" s="229"/>
      <c r="AY92" s="229"/>
      <c r="AZ92" s="230"/>
      <c r="BA92" s="230"/>
      <c r="BB92" s="230"/>
      <c r="BC92" s="230"/>
      <c r="BD92" s="230"/>
      <c r="BE92" s="223"/>
      <c r="BF92" s="223"/>
      <c r="BG92" s="223"/>
      <c r="BH92" s="223"/>
      <c r="BI92" s="223"/>
      <c r="BJ92" s="223"/>
      <c r="BK92" s="223"/>
      <c r="BL92" s="223"/>
      <c r="BM92" s="223"/>
      <c r="BN92" s="223"/>
      <c r="BO92" s="223"/>
      <c r="BP92" s="223"/>
      <c r="BQ92" s="220">
        <v>86</v>
      </c>
      <c r="BR92" s="225"/>
      <c r="BS92" s="958"/>
      <c r="BT92" s="959"/>
      <c r="BU92" s="959"/>
      <c r="BV92" s="959"/>
      <c r="BW92" s="959"/>
      <c r="BX92" s="959"/>
      <c r="BY92" s="959"/>
      <c r="BZ92" s="959"/>
      <c r="CA92" s="959"/>
      <c r="CB92" s="959"/>
      <c r="CC92" s="959"/>
      <c r="CD92" s="959"/>
      <c r="CE92" s="959"/>
      <c r="CF92" s="959"/>
      <c r="CG92" s="968"/>
      <c r="CH92" s="969"/>
      <c r="CI92" s="970"/>
      <c r="CJ92" s="970"/>
      <c r="CK92" s="970"/>
      <c r="CL92" s="971"/>
      <c r="CM92" s="969"/>
      <c r="CN92" s="970"/>
      <c r="CO92" s="970"/>
      <c r="CP92" s="970"/>
      <c r="CQ92" s="971"/>
      <c r="CR92" s="969"/>
      <c r="CS92" s="970"/>
      <c r="CT92" s="970"/>
      <c r="CU92" s="970"/>
      <c r="CV92" s="971"/>
      <c r="CW92" s="969"/>
      <c r="CX92" s="970"/>
      <c r="CY92" s="970"/>
      <c r="CZ92" s="970"/>
      <c r="DA92" s="971"/>
      <c r="DB92" s="969"/>
      <c r="DC92" s="970"/>
      <c r="DD92" s="970"/>
      <c r="DE92" s="970"/>
      <c r="DF92" s="971"/>
      <c r="DG92" s="969"/>
      <c r="DH92" s="970"/>
      <c r="DI92" s="970"/>
      <c r="DJ92" s="970"/>
      <c r="DK92" s="971"/>
      <c r="DL92" s="969"/>
      <c r="DM92" s="970"/>
      <c r="DN92" s="970"/>
      <c r="DO92" s="970"/>
      <c r="DP92" s="971"/>
      <c r="DQ92" s="969"/>
      <c r="DR92" s="970"/>
      <c r="DS92" s="970"/>
      <c r="DT92" s="970"/>
      <c r="DU92" s="971"/>
      <c r="DV92" s="958"/>
      <c r="DW92" s="959"/>
      <c r="DX92" s="959"/>
      <c r="DY92" s="959"/>
      <c r="DZ92" s="960"/>
      <c r="EA92" s="212"/>
    </row>
    <row r="93" spans="1:131" ht="26.25" hidden="1" customHeight="1" x14ac:dyDescent="0.2">
      <c r="A93" s="227"/>
      <c r="B93" s="228"/>
      <c r="C93" s="228"/>
      <c r="D93" s="228"/>
      <c r="E93" s="228"/>
      <c r="F93" s="228"/>
      <c r="G93" s="228"/>
      <c r="H93" s="228"/>
      <c r="I93" s="228"/>
      <c r="J93" s="228"/>
      <c r="K93" s="228"/>
      <c r="L93" s="228"/>
      <c r="M93" s="228"/>
      <c r="N93" s="228"/>
      <c r="O93" s="228"/>
      <c r="P93" s="228"/>
      <c r="Q93" s="229"/>
      <c r="R93" s="229"/>
      <c r="S93" s="229"/>
      <c r="T93" s="229"/>
      <c r="U93" s="229"/>
      <c r="V93" s="229"/>
      <c r="W93" s="229"/>
      <c r="X93" s="229"/>
      <c r="Y93" s="229"/>
      <c r="Z93" s="229"/>
      <c r="AA93" s="229"/>
      <c r="AB93" s="229"/>
      <c r="AC93" s="229"/>
      <c r="AD93" s="229"/>
      <c r="AE93" s="229"/>
      <c r="AF93" s="229"/>
      <c r="AG93" s="229"/>
      <c r="AH93" s="229"/>
      <c r="AI93" s="229"/>
      <c r="AJ93" s="229"/>
      <c r="AK93" s="229"/>
      <c r="AL93" s="229"/>
      <c r="AM93" s="229"/>
      <c r="AN93" s="229"/>
      <c r="AO93" s="229"/>
      <c r="AP93" s="229"/>
      <c r="AQ93" s="229"/>
      <c r="AR93" s="229"/>
      <c r="AS93" s="229"/>
      <c r="AT93" s="229"/>
      <c r="AU93" s="229"/>
      <c r="AV93" s="229"/>
      <c r="AW93" s="229"/>
      <c r="AX93" s="229"/>
      <c r="AY93" s="229"/>
      <c r="AZ93" s="230"/>
      <c r="BA93" s="230"/>
      <c r="BB93" s="230"/>
      <c r="BC93" s="230"/>
      <c r="BD93" s="230"/>
      <c r="BE93" s="223"/>
      <c r="BF93" s="223"/>
      <c r="BG93" s="223"/>
      <c r="BH93" s="223"/>
      <c r="BI93" s="223"/>
      <c r="BJ93" s="223"/>
      <c r="BK93" s="223"/>
      <c r="BL93" s="223"/>
      <c r="BM93" s="223"/>
      <c r="BN93" s="223"/>
      <c r="BO93" s="223"/>
      <c r="BP93" s="223"/>
      <c r="BQ93" s="220">
        <v>87</v>
      </c>
      <c r="BR93" s="225"/>
      <c r="BS93" s="958"/>
      <c r="BT93" s="959"/>
      <c r="BU93" s="959"/>
      <c r="BV93" s="959"/>
      <c r="BW93" s="959"/>
      <c r="BX93" s="959"/>
      <c r="BY93" s="959"/>
      <c r="BZ93" s="959"/>
      <c r="CA93" s="959"/>
      <c r="CB93" s="959"/>
      <c r="CC93" s="959"/>
      <c r="CD93" s="959"/>
      <c r="CE93" s="959"/>
      <c r="CF93" s="959"/>
      <c r="CG93" s="968"/>
      <c r="CH93" s="969"/>
      <c r="CI93" s="970"/>
      <c r="CJ93" s="970"/>
      <c r="CK93" s="970"/>
      <c r="CL93" s="971"/>
      <c r="CM93" s="969"/>
      <c r="CN93" s="970"/>
      <c r="CO93" s="970"/>
      <c r="CP93" s="970"/>
      <c r="CQ93" s="971"/>
      <c r="CR93" s="969"/>
      <c r="CS93" s="970"/>
      <c r="CT93" s="970"/>
      <c r="CU93" s="970"/>
      <c r="CV93" s="971"/>
      <c r="CW93" s="969"/>
      <c r="CX93" s="970"/>
      <c r="CY93" s="970"/>
      <c r="CZ93" s="970"/>
      <c r="DA93" s="971"/>
      <c r="DB93" s="969"/>
      <c r="DC93" s="970"/>
      <c r="DD93" s="970"/>
      <c r="DE93" s="970"/>
      <c r="DF93" s="971"/>
      <c r="DG93" s="969"/>
      <c r="DH93" s="970"/>
      <c r="DI93" s="970"/>
      <c r="DJ93" s="970"/>
      <c r="DK93" s="971"/>
      <c r="DL93" s="969"/>
      <c r="DM93" s="970"/>
      <c r="DN93" s="970"/>
      <c r="DO93" s="970"/>
      <c r="DP93" s="971"/>
      <c r="DQ93" s="969"/>
      <c r="DR93" s="970"/>
      <c r="DS93" s="970"/>
      <c r="DT93" s="970"/>
      <c r="DU93" s="971"/>
      <c r="DV93" s="958"/>
      <c r="DW93" s="959"/>
      <c r="DX93" s="959"/>
      <c r="DY93" s="959"/>
      <c r="DZ93" s="960"/>
      <c r="EA93" s="212"/>
    </row>
    <row r="94" spans="1:131" ht="26.25" hidden="1" customHeight="1" x14ac:dyDescent="0.2">
      <c r="A94" s="227"/>
      <c r="B94" s="228"/>
      <c r="C94" s="228"/>
      <c r="D94" s="228"/>
      <c r="E94" s="228"/>
      <c r="F94" s="228"/>
      <c r="G94" s="228"/>
      <c r="H94" s="228"/>
      <c r="I94" s="228"/>
      <c r="J94" s="228"/>
      <c r="K94" s="228"/>
      <c r="L94" s="228"/>
      <c r="M94" s="228"/>
      <c r="N94" s="228"/>
      <c r="O94" s="228"/>
      <c r="P94" s="228"/>
      <c r="Q94" s="229"/>
      <c r="R94" s="229"/>
      <c r="S94" s="229"/>
      <c r="T94" s="229"/>
      <c r="U94" s="229"/>
      <c r="V94" s="229"/>
      <c r="W94" s="229"/>
      <c r="X94" s="229"/>
      <c r="Y94" s="229"/>
      <c r="Z94" s="229"/>
      <c r="AA94" s="229"/>
      <c r="AB94" s="229"/>
      <c r="AC94" s="229"/>
      <c r="AD94" s="229"/>
      <c r="AE94" s="229"/>
      <c r="AF94" s="229"/>
      <c r="AG94" s="229"/>
      <c r="AH94" s="229"/>
      <c r="AI94" s="229"/>
      <c r="AJ94" s="229"/>
      <c r="AK94" s="229"/>
      <c r="AL94" s="229"/>
      <c r="AM94" s="229"/>
      <c r="AN94" s="229"/>
      <c r="AO94" s="229"/>
      <c r="AP94" s="229"/>
      <c r="AQ94" s="229"/>
      <c r="AR94" s="229"/>
      <c r="AS94" s="229"/>
      <c r="AT94" s="229"/>
      <c r="AU94" s="229"/>
      <c r="AV94" s="229"/>
      <c r="AW94" s="229"/>
      <c r="AX94" s="229"/>
      <c r="AY94" s="229"/>
      <c r="AZ94" s="230"/>
      <c r="BA94" s="230"/>
      <c r="BB94" s="230"/>
      <c r="BC94" s="230"/>
      <c r="BD94" s="230"/>
      <c r="BE94" s="223"/>
      <c r="BF94" s="223"/>
      <c r="BG94" s="223"/>
      <c r="BH94" s="223"/>
      <c r="BI94" s="223"/>
      <c r="BJ94" s="223"/>
      <c r="BK94" s="223"/>
      <c r="BL94" s="223"/>
      <c r="BM94" s="223"/>
      <c r="BN94" s="223"/>
      <c r="BO94" s="223"/>
      <c r="BP94" s="223"/>
      <c r="BQ94" s="220">
        <v>88</v>
      </c>
      <c r="BR94" s="225"/>
      <c r="BS94" s="958"/>
      <c r="BT94" s="959"/>
      <c r="BU94" s="959"/>
      <c r="BV94" s="959"/>
      <c r="BW94" s="959"/>
      <c r="BX94" s="959"/>
      <c r="BY94" s="959"/>
      <c r="BZ94" s="959"/>
      <c r="CA94" s="959"/>
      <c r="CB94" s="959"/>
      <c r="CC94" s="959"/>
      <c r="CD94" s="959"/>
      <c r="CE94" s="959"/>
      <c r="CF94" s="959"/>
      <c r="CG94" s="968"/>
      <c r="CH94" s="969"/>
      <c r="CI94" s="970"/>
      <c r="CJ94" s="970"/>
      <c r="CK94" s="970"/>
      <c r="CL94" s="971"/>
      <c r="CM94" s="969"/>
      <c r="CN94" s="970"/>
      <c r="CO94" s="970"/>
      <c r="CP94" s="970"/>
      <c r="CQ94" s="971"/>
      <c r="CR94" s="969"/>
      <c r="CS94" s="970"/>
      <c r="CT94" s="970"/>
      <c r="CU94" s="970"/>
      <c r="CV94" s="971"/>
      <c r="CW94" s="969"/>
      <c r="CX94" s="970"/>
      <c r="CY94" s="970"/>
      <c r="CZ94" s="970"/>
      <c r="DA94" s="971"/>
      <c r="DB94" s="969"/>
      <c r="DC94" s="970"/>
      <c r="DD94" s="970"/>
      <c r="DE94" s="970"/>
      <c r="DF94" s="971"/>
      <c r="DG94" s="969"/>
      <c r="DH94" s="970"/>
      <c r="DI94" s="970"/>
      <c r="DJ94" s="970"/>
      <c r="DK94" s="971"/>
      <c r="DL94" s="969"/>
      <c r="DM94" s="970"/>
      <c r="DN94" s="970"/>
      <c r="DO94" s="970"/>
      <c r="DP94" s="971"/>
      <c r="DQ94" s="969"/>
      <c r="DR94" s="970"/>
      <c r="DS94" s="970"/>
      <c r="DT94" s="970"/>
      <c r="DU94" s="971"/>
      <c r="DV94" s="958"/>
      <c r="DW94" s="959"/>
      <c r="DX94" s="959"/>
      <c r="DY94" s="959"/>
      <c r="DZ94" s="960"/>
      <c r="EA94" s="212"/>
    </row>
    <row r="95" spans="1:131" ht="26.25" hidden="1" customHeight="1" x14ac:dyDescent="0.2">
      <c r="A95" s="227"/>
      <c r="B95" s="228"/>
      <c r="C95" s="228"/>
      <c r="D95" s="228"/>
      <c r="E95" s="228"/>
      <c r="F95" s="228"/>
      <c r="G95" s="228"/>
      <c r="H95" s="228"/>
      <c r="I95" s="228"/>
      <c r="J95" s="228"/>
      <c r="K95" s="228"/>
      <c r="L95" s="228"/>
      <c r="M95" s="228"/>
      <c r="N95" s="228"/>
      <c r="O95" s="228"/>
      <c r="P95" s="228"/>
      <c r="Q95" s="229"/>
      <c r="R95" s="229"/>
      <c r="S95" s="229"/>
      <c r="T95" s="229"/>
      <c r="U95" s="229"/>
      <c r="V95" s="229"/>
      <c r="W95" s="229"/>
      <c r="X95" s="229"/>
      <c r="Y95" s="229"/>
      <c r="Z95" s="229"/>
      <c r="AA95" s="229"/>
      <c r="AB95" s="229"/>
      <c r="AC95" s="229"/>
      <c r="AD95" s="229"/>
      <c r="AE95" s="229"/>
      <c r="AF95" s="229"/>
      <c r="AG95" s="229"/>
      <c r="AH95" s="229"/>
      <c r="AI95" s="229"/>
      <c r="AJ95" s="229"/>
      <c r="AK95" s="229"/>
      <c r="AL95" s="229"/>
      <c r="AM95" s="229"/>
      <c r="AN95" s="229"/>
      <c r="AO95" s="229"/>
      <c r="AP95" s="229"/>
      <c r="AQ95" s="229"/>
      <c r="AR95" s="229"/>
      <c r="AS95" s="229"/>
      <c r="AT95" s="229"/>
      <c r="AU95" s="229"/>
      <c r="AV95" s="229"/>
      <c r="AW95" s="229"/>
      <c r="AX95" s="229"/>
      <c r="AY95" s="229"/>
      <c r="AZ95" s="230"/>
      <c r="BA95" s="230"/>
      <c r="BB95" s="230"/>
      <c r="BC95" s="230"/>
      <c r="BD95" s="230"/>
      <c r="BE95" s="223"/>
      <c r="BF95" s="223"/>
      <c r="BG95" s="223"/>
      <c r="BH95" s="223"/>
      <c r="BI95" s="223"/>
      <c r="BJ95" s="223"/>
      <c r="BK95" s="223"/>
      <c r="BL95" s="223"/>
      <c r="BM95" s="223"/>
      <c r="BN95" s="223"/>
      <c r="BO95" s="223"/>
      <c r="BP95" s="223"/>
      <c r="BQ95" s="220">
        <v>89</v>
      </c>
      <c r="BR95" s="225"/>
      <c r="BS95" s="958"/>
      <c r="BT95" s="959"/>
      <c r="BU95" s="959"/>
      <c r="BV95" s="959"/>
      <c r="BW95" s="959"/>
      <c r="BX95" s="959"/>
      <c r="BY95" s="959"/>
      <c r="BZ95" s="959"/>
      <c r="CA95" s="959"/>
      <c r="CB95" s="959"/>
      <c r="CC95" s="959"/>
      <c r="CD95" s="959"/>
      <c r="CE95" s="959"/>
      <c r="CF95" s="959"/>
      <c r="CG95" s="968"/>
      <c r="CH95" s="969"/>
      <c r="CI95" s="970"/>
      <c r="CJ95" s="970"/>
      <c r="CK95" s="970"/>
      <c r="CL95" s="971"/>
      <c r="CM95" s="969"/>
      <c r="CN95" s="970"/>
      <c r="CO95" s="970"/>
      <c r="CP95" s="970"/>
      <c r="CQ95" s="971"/>
      <c r="CR95" s="969"/>
      <c r="CS95" s="970"/>
      <c r="CT95" s="970"/>
      <c r="CU95" s="970"/>
      <c r="CV95" s="971"/>
      <c r="CW95" s="969"/>
      <c r="CX95" s="970"/>
      <c r="CY95" s="970"/>
      <c r="CZ95" s="970"/>
      <c r="DA95" s="971"/>
      <c r="DB95" s="969"/>
      <c r="DC95" s="970"/>
      <c r="DD95" s="970"/>
      <c r="DE95" s="970"/>
      <c r="DF95" s="971"/>
      <c r="DG95" s="969"/>
      <c r="DH95" s="970"/>
      <c r="DI95" s="970"/>
      <c r="DJ95" s="970"/>
      <c r="DK95" s="971"/>
      <c r="DL95" s="969"/>
      <c r="DM95" s="970"/>
      <c r="DN95" s="970"/>
      <c r="DO95" s="970"/>
      <c r="DP95" s="971"/>
      <c r="DQ95" s="969"/>
      <c r="DR95" s="970"/>
      <c r="DS95" s="970"/>
      <c r="DT95" s="970"/>
      <c r="DU95" s="971"/>
      <c r="DV95" s="958"/>
      <c r="DW95" s="959"/>
      <c r="DX95" s="959"/>
      <c r="DY95" s="959"/>
      <c r="DZ95" s="960"/>
      <c r="EA95" s="212"/>
    </row>
    <row r="96" spans="1:131" ht="26.25" hidden="1" customHeight="1" x14ac:dyDescent="0.2">
      <c r="A96" s="227"/>
      <c r="B96" s="228"/>
      <c r="C96" s="228"/>
      <c r="D96" s="228"/>
      <c r="E96" s="228"/>
      <c r="F96" s="228"/>
      <c r="G96" s="228"/>
      <c r="H96" s="228"/>
      <c r="I96" s="228"/>
      <c r="J96" s="228"/>
      <c r="K96" s="228"/>
      <c r="L96" s="228"/>
      <c r="M96" s="228"/>
      <c r="N96" s="228"/>
      <c r="O96" s="228"/>
      <c r="P96" s="228"/>
      <c r="Q96" s="229"/>
      <c r="R96" s="229"/>
      <c r="S96" s="229"/>
      <c r="T96" s="229"/>
      <c r="U96" s="229"/>
      <c r="V96" s="229"/>
      <c r="W96" s="229"/>
      <c r="X96" s="229"/>
      <c r="Y96" s="229"/>
      <c r="Z96" s="229"/>
      <c r="AA96" s="229"/>
      <c r="AB96" s="229"/>
      <c r="AC96" s="229"/>
      <c r="AD96" s="229"/>
      <c r="AE96" s="229"/>
      <c r="AF96" s="229"/>
      <c r="AG96" s="229"/>
      <c r="AH96" s="229"/>
      <c r="AI96" s="229"/>
      <c r="AJ96" s="229"/>
      <c r="AK96" s="229"/>
      <c r="AL96" s="229"/>
      <c r="AM96" s="229"/>
      <c r="AN96" s="229"/>
      <c r="AO96" s="229"/>
      <c r="AP96" s="229"/>
      <c r="AQ96" s="229"/>
      <c r="AR96" s="229"/>
      <c r="AS96" s="229"/>
      <c r="AT96" s="229"/>
      <c r="AU96" s="229"/>
      <c r="AV96" s="229"/>
      <c r="AW96" s="229"/>
      <c r="AX96" s="229"/>
      <c r="AY96" s="229"/>
      <c r="AZ96" s="230"/>
      <c r="BA96" s="230"/>
      <c r="BB96" s="230"/>
      <c r="BC96" s="230"/>
      <c r="BD96" s="230"/>
      <c r="BE96" s="223"/>
      <c r="BF96" s="223"/>
      <c r="BG96" s="223"/>
      <c r="BH96" s="223"/>
      <c r="BI96" s="223"/>
      <c r="BJ96" s="223"/>
      <c r="BK96" s="223"/>
      <c r="BL96" s="223"/>
      <c r="BM96" s="223"/>
      <c r="BN96" s="223"/>
      <c r="BO96" s="223"/>
      <c r="BP96" s="223"/>
      <c r="BQ96" s="220">
        <v>90</v>
      </c>
      <c r="BR96" s="225"/>
      <c r="BS96" s="958"/>
      <c r="BT96" s="959"/>
      <c r="BU96" s="959"/>
      <c r="BV96" s="959"/>
      <c r="BW96" s="959"/>
      <c r="BX96" s="959"/>
      <c r="BY96" s="959"/>
      <c r="BZ96" s="959"/>
      <c r="CA96" s="959"/>
      <c r="CB96" s="959"/>
      <c r="CC96" s="959"/>
      <c r="CD96" s="959"/>
      <c r="CE96" s="959"/>
      <c r="CF96" s="959"/>
      <c r="CG96" s="968"/>
      <c r="CH96" s="969"/>
      <c r="CI96" s="970"/>
      <c r="CJ96" s="970"/>
      <c r="CK96" s="970"/>
      <c r="CL96" s="971"/>
      <c r="CM96" s="969"/>
      <c r="CN96" s="970"/>
      <c r="CO96" s="970"/>
      <c r="CP96" s="970"/>
      <c r="CQ96" s="971"/>
      <c r="CR96" s="969"/>
      <c r="CS96" s="970"/>
      <c r="CT96" s="970"/>
      <c r="CU96" s="970"/>
      <c r="CV96" s="971"/>
      <c r="CW96" s="969"/>
      <c r="CX96" s="970"/>
      <c r="CY96" s="970"/>
      <c r="CZ96" s="970"/>
      <c r="DA96" s="971"/>
      <c r="DB96" s="969"/>
      <c r="DC96" s="970"/>
      <c r="DD96" s="970"/>
      <c r="DE96" s="970"/>
      <c r="DF96" s="971"/>
      <c r="DG96" s="969"/>
      <c r="DH96" s="970"/>
      <c r="DI96" s="970"/>
      <c r="DJ96" s="970"/>
      <c r="DK96" s="971"/>
      <c r="DL96" s="969"/>
      <c r="DM96" s="970"/>
      <c r="DN96" s="970"/>
      <c r="DO96" s="970"/>
      <c r="DP96" s="971"/>
      <c r="DQ96" s="969"/>
      <c r="DR96" s="970"/>
      <c r="DS96" s="970"/>
      <c r="DT96" s="970"/>
      <c r="DU96" s="971"/>
      <c r="DV96" s="958"/>
      <c r="DW96" s="959"/>
      <c r="DX96" s="959"/>
      <c r="DY96" s="959"/>
      <c r="DZ96" s="960"/>
      <c r="EA96" s="212"/>
    </row>
    <row r="97" spans="1:131" ht="26.25" hidden="1" customHeight="1" x14ac:dyDescent="0.2">
      <c r="A97" s="227"/>
      <c r="B97" s="228"/>
      <c r="C97" s="228"/>
      <c r="D97" s="228"/>
      <c r="E97" s="228"/>
      <c r="F97" s="228"/>
      <c r="G97" s="228"/>
      <c r="H97" s="228"/>
      <c r="I97" s="228"/>
      <c r="J97" s="228"/>
      <c r="K97" s="228"/>
      <c r="L97" s="228"/>
      <c r="M97" s="228"/>
      <c r="N97" s="228"/>
      <c r="O97" s="228"/>
      <c r="P97" s="228"/>
      <c r="Q97" s="229"/>
      <c r="R97" s="229"/>
      <c r="S97" s="229"/>
      <c r="T97" s="229"/>
      <c r="U97" s="229"/>
      <c r="V97" s="229"/>
      <c r="W97" s="229"/>
      <c r="X97" s="229"/>
      <c r="Y97" s="229"/>
      <c r="Z97" s="229"/>
      <c r="AA97" s="229"/>
      <c r="AB97" s="229"/>
      <c r="AC97" s="229"/>
      <c r="AD97" s="229"/>
      <c r="AE97" s="229"/>
      <c r="AF97" s="229"/>
      <c r="AG97" s="229"/>
      <c r="AH97" s="229"/>
      <c r="AI97" s="229"/>
      <c r="AJ97" s="229"/>
      <c r="AK97" s="229"/>
      <c r="AL97" s="229"/>
      <c r="AM97" s="229"/>
      <c r="AN97" s="229"/>
      <c r="AO97" s="229"/>
      <c r="AP97" s="229"/>
      <c r="AQ97" s="229"/>
      <c r="AR97" s="229"/>
      <c r="AS97" s="229"/>
      <c r="AT97" s="229"/>
      <c r="AU97" s="229"/>
      <c r="AV97" s="229"/>
      <c r="AW97" s="229"/>
      <c r="AX97" s="229"/>
      <c r="AY97" s="229"/>
      <c r="AZ97" s="230"/>
      <c r="BA97" s="230"/>
      <c r="BB97" s="230"/>
      <c r="BC97" s="230"/>
      <c r="BD97" s="230"/>
      <c r="BE97" s="223"/>
      <c r="BF97" s="223"/>
      <c r="BG97" s="223"/>
      <c r="BH97" s="223"/>
      <c r="BI97" s="223"/>
      <c r="BJ97" s="223"/>
      <c r="BK97" s="223"/>
      <c r="BL97" s="223"/>
      <c r="BM97" s="223"/>
      <c r="BN97" s="223"/>
      <c r="BO97" s="223"/>
      <c r="BP97" s="223"/>
      <c r="BQ97" s="220">
        <v>91</v>
      </c>
      <c r="BR97" s="225"/>
      <c r="BS97" s="958"/>
      <c r="BT97" s="959"/>
      <c r="BU97" s="959"/>
      <c r="BV97" s="959"/>
      <c r="BW97" s="959"/>
      <c r="BX97" s="959"/>
      <c r="BY97" s="959"/>
      <c r="BZ97" s="959"/>
      <c r="CA97" s="959"/>
      <c r="CB97" s="959"/>
      <c r="CC97" s="959"/>
      <c r="CD97" s="959"/>
      <c r="CE97" s="959"/>
      <c r="CF97" s="959"/>
      <c r="CG97" s="968"/>
      <c r="CH97" s="969"/>
      <c r="CI97" s="970"/>
      <c r="CJ97" s="970"/>
      <c r="CK97" s="970"/>
      <c r="CL97" s="971"/>
      <c r="CM97" s="969"/>
      <c r="CN97" s="970"/>
      <c r="CO97" s="970"/>
      <c r="CP97" s="970"/>
      <c r="CQ97" s="971"/>
      <c r="CR97" s="969"/>
      <c r="CS97" s="970"/>
      <c r="CT97" s="970"/>
      <c r="CU97" s="970"/>
      <c r="CV97" s="971"/>
      <c r="CW97" s="969"/>
      <c r="CX97" s="970"/>
      <c r="CY97" s="970"/>
      <c r="CZ97" s="970"/>
      <c r="DA97" s="971"/>
      <c r="DB97" s="969"/>
      <c r="DC97" s="970"/>
      <c r="DD97" s="970"/>
      <c r="DE97" s="970"/>
      <c r="DF97" s="971"/>
      <c r="DG97" s="969"/>
      <c r="DH97" s="970"/>
      <c r="DI97" s="970"/>
      <c r="DJ97" s="970"/>
      <c r="DK97" s="971"/>
      <c r="DL97" s="969"/>
      <c r="DM97" s="970"/>
      <c r="DN97" s="970"/>
      <c r="DO97" s="970"/>
      <c r="DP97" s="971"/>
      <c r="DQ97" s="969"/>
      <c r="DR97" s="970"/>
      <c r="DS97" s="970"/>
      <c r="DT97" s="970"/>
      <c r="DU97" s="971"/>
      <c r="DV97" s="958"/>
      <c r="DW97" s="959"/>
      <c r="DX97" s="959"/>
      <c r="DY97" s="959"/>
      <c r="DZ97" s="960"/>
      <c r="EA97" s="212"/>
    </row>
    <row r="98" spans="1:131" ht="26.25" hidden="1" customHeight="1" x14ac:dyDescent="0.2">
      <c r="A98" s="227"/>
      <c r="B98" s="228"/>
      <c r="C98" s="228"/>
      <c r="D98" s="228"/>
      <c r="E98" s="228"/>
      <c r="F98" s="228"/>
      <c r="G98" s="228"/>
      <c r="H98" s="228"/>
      <c r="I98" s="228"/>
      <c r="J98" s="228"/>
      <c r="K98" s="228"/>
      <c r="L98" s="228"/>
      <c r="M98" s="228"/>
      <c r="N98" s="228"/>
      <c r="O98" s="228"/>
      <c r="P98" s="228"/>
      <c r="Q98" s="229"/>
      <c r="R98" s="229"/>
      <c r="S98" s="229"/>
      <c r="T98" s="229"/>
      <c r="U98" s="229"/>
      <c r="V98" s="229"/>
      <c r="W98" s="229"/>
      <c r="X98" s="229"/>
      <c r="Y98" s="229"/>
      <c r="Z98" s="229"/>
      <c r="AA98" s="229"/>
      <c r="AB98" s="229"/>
      <c r="AC98" s="229"/>
      <c r="AD98" s="229"/>
      <c r="AE98" s="229"/>
      <c r="AF98" s="229"/>
      <c r="AG98" s="229"/>
      <c r="AH98" s="229"/>
      <c r="AI98" s="229"/>
      <c r="AJ98" s="229"/>
      <c r="AK98" s="229"/>
      <c r="AL98" s="229"/>
      <c r="AM98" s="229"/>
      <c r="AN98" s="229"/>
      <c r="AO98" s="229"/>
      <c r="AP98" s="229"/>
      <c r="AQ98" s="229"/>
      <c r="AR98" s="229"/>
      <c r="AS98" s="229"/>
      <c r="AT98" s="229"/>
      <c r="AU98" s="229"/>
      <c r="AV98" s="229"/>
      <c r="AW98" s="229"/>
      <c r="AX98" s="229"/>
      <c r="AY98" s="229"/>
      <c r="AZ98" s="230"/>
      <c r="BA98" s="230"/>
      <c r="BB98" s="230"/>
      <c r="BC98" s="230"/>
      <c r="BD98" s="230"/>
      <c r="BE98" s="223"/>
      <c r="BF98" s="223"/>
      <c r="BG98" s="223"/>
      <c r="BH98" s="223"/>
      <c r="BI98" s="223"/>
      <c r="BJ98" s="223"/>
      <c r="BK98" s="223"/>
      <c r="BL98" s="223"/>
      <c r="BM98" s="223"/>
      <c r="BN98" s="223"/>
      <c r="BO98" s="223"/>
      <c r="BP98" s="223"/>
      <c r="BQ98" s="220">
        <v>92</v>
      </c>
      <c r="BR98" s="225"/>
      <c r="BS98" s="958"/>
      <c r="BT98" s="959"/>
      <c r="BU98" s="959"/>
      <c r="BV98" s="959"/>
      <c r="BW98" s="959"/>
      <c r="BX98" s="959"/>
      <c r="BY98" s="959"/>
      <c r="BZ98" s="959"/>
      <c r="CA98" s="959"/>
      <c r="CB98" s="959"/>
      <c r="CC98" s="959"/>
      <c r="CD98" s="959"/>
      <c r="CE98" s="959"/>
      <c r="CF98" s="959"/>
      <c r="CG98" s="968"/>
      <c r="CH98" s="969"/>
      <c r="CI98" s="970"/>
      <c r="CJ98" s="970"/>
      <c r="CK98" s="970"/>
      <c r="CL98" s="971"/>
      <c r="CM98" s="969"/>
      <c r="CN98" s="970"/>
      <c r="CO98" s="970"/>
      <c r="CP98" s="970"/>
      <c r="CQ98" s="971"/>
      <c r="CR98" s="969"/>
      <c r="CS98" s="970"/>
      <c r="CT98" s="970"/>
      <c r="CU98" s="970"/>
      <c r="CV98" s="971"/>
      <c r="CW98" s="969"/>
      <c r="CX98" s="970"/>
      <c r="CY98" s="970"/>
      <c r="CZ98" s="970"/>
      <c r="DA98" s="971"/>
      <c r="DB98" s="969"/>
      <c r="DC98" s="970"/>
      <c r="DD98" s="970"/>
      <c r="DE98" s="970"/>
      <c r="DF98" s="971"/>
      <c r="DG98" s="969"/>
      <c r="DH98" s="970"/>
      <c r="DI98" s="970"/>
      <c r="DJ98" s="970"/>
      <c r="DK98" s="971"/>
      <c r="DL98" s="969"/>
      <c r="DM98" s="970"/>
      <c r="DN98" s="970"/>
      <c r="DO98" s="970"/>
      <c r="DP98" s="971"/>
      <c r="DQ98" s="969"/>
      <c r="DR98" s="970"/>
      <c r="DS98" s="970"/>
      <c r="DT98" s="970"/>
      <c r="DU98" s="971"/>
      <c r="DV98" s="958"/>
      <c r="DW98" s="959"/>
      <c r="DX98" s="959"/>
      <c r="DY98" s="959"/>
      <c r="DZ98" s="960"/>
      <c r="EA98" s="212"/>
    </row>
    <row r="99" spans="1:131" ht="26.25" hidden="1" customHeight="1" x14ac:dyDescent="0.2">
      <c r="A99" s="227"/>
      <c r="B99" s="228"/>
      <c r="C99" s="228"/>
      <c r="D99" s="228"/>
      <c r="E99" s="228"/>
      <c r="F99" s="228"/>
      <c r="G99" s="228"/>
      <c r="H99" s="228"/>
      <c r="I99" s="228"/>
      <c r="J99" s="228"/>
      <c r="K99" s="228"/>
      <c r="L99" s="228"/>
      <c r="M99" s="228"/>
      <c r="N99" s="228"/>
      <c r="O99" s="228"/>
      <c r="P99" s="228"/>
      <c r="Q99" s="229"/>
      <c r="R99" s="229"/>
      <c r="S99" s="229"/>
      <c r="T99" s="229"/>
      <c r="U99" s="229"/>
      <c r="V99" s="229"/>
      <c r="W99" s="229"/>
      <c r="X99" s="229"/>
      <c r="Y99" s="229"/>
      <c r="Z99" s="229"/>
      <c r="AA99" s="229"/>
      <c r="AB99" s="229"/>
      <c r="AC99" s="229"/>
      <c r="AD99" s="229"/>
      <c r="AE99" s="229"/>
      <c r="AF99" s="229"/>
      <c r="AG99" s="229"/>
      <c r="AH99" s="229"/>
      <c r="AI99" s="229"/>
      <c r="AJ99" s="229"/>
      <c r="AK99" s="229"/>
      <c r="AL99" s="229"/>
      <c r="AM99" s="229"/>
      <c r="AN99" s="229"/>
      <c r="AO99" s="229"/>
      <c r="AP99" s="229"/>
      <c r="AQ99" s="229"/>
      <c r="AR99" s="229"/>
      <c r="AS99" s="229"/>
      <c r="AT99" s="229"/>
      <c r="AU99" s="229"/>
      <c r="AV99" s="229"/>
      <c r="AW99" s="229"/>
      <c r="AX99" s="229"/>
      <c r="AY99" s="229"/>
      <c r="AZ99" s="230"/>
      <c r="BA99" s="230"/>
      <c r="BB99" s="230"/>
      <c r="BC99" s="230"/>
      <c r="BD99" s="230"/>
      <c r="BE99" s="223"/>
      <c r="BF99" s="223"/>
      <c r="BG99" s="223"/>
      <c r="BH99" s="223"/>
      <c r="BI99" s="223"/>
      <c r="BJ99" s="223"/>
      <c r="BK99" s="223"/>
      <c r="BL99" s="223"/>
      <c r="BM99" s="223"/>
      <c r="BN99" s="223"/>
      <c r="BO99" s="223"/>
      <c r="BP99" s="223"/>
      <c r="BQ99" s="220">
        <v>93</v>
      </c>
      <c r="BR99" s="225"/>
      <c r="BS99" s="958"/>
      <c r="BT99" s="959"/>
      <c r="BU99" s="959"/>
      <c r="BV99" s="959"/>
      <c r="BW99" s="959"/>
      <c r="BX99" s="959"/>
      <c r="BY99" s="959"/>
      <c r="BZ99" s="959"/>
      <c r="CA99" s="959"/>
      <c r="CB99" s="959"/>
      <c r="CC99" s="959"/>
      <c r="CD99" s="959"/>
      <c r="CE99" s="959"/>
      <c r="CF99" s="959"/>
      <c r="CG99" s="968"/>
      <c r="CH99" s="969"/>
      <c r="CI99" s="970"/>
      <c r="CJ99" s="970"/>
      <c r="CK99" s="970"/>
      <c r="CL99" s="971"/>
      <c r="CM99" s="969"/>
      <c r="CN99" s="970"/>
      <c r="CO99" s="970"/>
      <c r="CP99" s="970"/>
      <c r="CQ99" s="971"/>
      <c r="CR99" s="969"/>
      <c r="CS99" s="970"/>
      <c r="CT99" s="970"/>
      <c r="CU99" s="970"/>
      <c r="CV99" s="971"/>
      <c r="CW99" s="969"/>
      <c r="CX99" s="970"/>
      <c r="CY99" s="970"/>
      <c r="CZ99" s="970"/>
      <c r="DA99" s="971"/>
      <c r="DB99" s="969"/>
      <c r="DC99" s="970"/>
      <c r="DD99" s="970"/>
      <c r="DE99" s="970"/>
      <c r="DF99" s="971"/>
      <c r="DG99" s="969"/>
      <c r="DH99" s="970"/>
      <c r="DI99" s="970"/>
      <c r="DJ99" s="970"/>
      <c r="DK99" s="971"/>
      <c r="DL99" s="969"/>
      <c r="DM99" s="970"/>
      <c r="DN99" s="970"/>
      <c r="DO99" s="970"/>
      <c r="DP99" s="971"/>
      <c r="DQ99" s="969"/>
      <c r="DR99" s="970"/>
      <c r="DS99" s="970"/>
      <c r="DT99" s="970"/>
      <c r="DU99" s="971"/>
      <c r="DV99" s="958"/>
      <c r="DW99" s="959"/>
      <c r="DX99" s="959"/>
      <c r="DY99" s="959"/>
      <c r="DZ99" s="960"/>
      <c r="EA99" s="212"/>
    </row>
    <row r="100" spans="1:131" ht="26.25" hidden="1" customHeight="1" x14ac:dyDescent="0.2">
      <c r="A100" s="227"/>
      <c r="B100" s="228"/>
      <c r="C100" s="228"/>
      <c r="D100" s="228"/>
      <c r="E100" s="228"/>
      <c r="F100" s="228"/>
      <c r="G100" s="228"/>
      <c r="H100" s="228"/>
      <c r="I100" s="228"/>
      <c r="J100" s="228"/>
      <c r="K100" s="228"/>
      <c r="L100" s="228"/>
      <c r="M100" s="228"/>
      <c r="N100" s="228"/>
      <c r="O100" s="228"/>
      <c r="P100" s="228"/>
      <c r="Q100" s="229"/>
      <c r="R100" s="229"/>
      <c r="S100" s="229"/>
      <c r="T100" s="229"/>
      <c r="U100" s="229"/>
      <c r="V100" s="229"/>
      <c r="W100" s="229"/>
      <c r="X100" s="229"/>
      <c r="Y100" s="229"/>
      <c r="Z100" s="229"/>
      <c r="AA100" s="229"/>
      <c r="AB100" s="229"/>
      <c r="AC100" s="229"/>
      <c r="AD100" s="229"/>
      <c r="AE100" s="229"/>
      <c r="AF100" s="229"/>
      <c r="AG100" s="229"/>
      <c r="AH100" s="229"/>
      <c r="AI100" s="229"/>
      <c r="AJ100" s="229"/>
      <c r="AK100" s="229"/>
      <c r="AL100" s="229"/>
      <c r="AM100" s="229"/>
      <c r="AN100" s="229"/>
      <c r="AO100" s="229"/>
      <c r="AP100" s="229"/>
      <c r="AQ100" s="229"/>
      <c r="AR100" s="229"/>
      <c r="AS100" s="229"/>
      <c r="AT100" s="229"/>
      <c r="AU100" s="229"/>
      <c r="AV100" s="229"/>
      <c r="AW100" s="229"/>
      <c r="AX100" s="229"/>
      <c r="AY100" s="229"/>
      <c r="AZ100" s="230"/>
      <c r="BA100" s="230"/>
      <c r="BB100" s="230"/>
      <c r="BC100" s="230"/>
      <c r="BD100" s="230"/>
      <c r="BE100" s="223"/>
      <c r="BF100" s="223"/>
      <c r="BG100" s="223"/>
      <c r="BH100" s="223"/>
      <c r="BI100" s="223"/>
      <c r="BJ100" s="223"/>
      <c r="BK100" s="223"/>
      <c r="BL100" s="223"/>
      <c r="BM100" s="223"/>
      <c r="BN100" s="223"/>
      <c r="BO100" s="223"/>
      <c r="BP100" s="223"/>
      <c r="BQ100" s="220">
        <v>94</v>
      </c>
      <c r="BR100" s="225"/>
      <c r="BS100" s="958"/>
      <c r="BT100" s="959"/>
      <c r="BU100" s="959"/>
      <c r="BV100" s="959"/>
      <c r="BW100" s="959"/>
      <c r="BX100" s="959"/>
      <c r="BY100" s="959"/>
      <c r="BZ100" s="959"/>
      <c r="CA100" s="959"/>
      <c r="CB100" s="959"/>
      <c r="CC100" s="959"/>
      <c r="CD100" s="959"/>
      <c r="CE100" s="959"/>
      <c r="CF100" s="959"/>
      <c r="CG100" s="968"/>
      <c r="CH100" s="969"/>
      <c r="CI100" s="970"/>
      <c r="CJ100" s="970"/>
      <c r="CK100" s="970"/>
      <c r="CL100" s="971"/>
      <c r="CM100" s="969"/>
      <c r="CN100" s="970"/>
      <c r="CO100" s="970"/>
      <c r="CP100" s="970"/>
      <c r="CQ100" s="971"/>
      <c r="CR100" s="969"/>
      <c r="CS100" s="970"/>
      <c r="CT100" s="970"/>
      <c r="CU100" s="970"/>
      <c r="CV100" s="971"/>
      <c r="CW100" s="969"/>
      <c r="CX100" s="970"/>
      <c r="CY100" s="970"/>
      <c r="CZ100" s="970"/>
      <c r="DA100" s="971"/>
      <c r="DB100" s="969"/>
      <c r="DC100" s="970"/>
      <c r="DD100" s="970"/>
      <c r="DE100" s="970"/>
      <c r="DF100" s="971"/>
      <c r="DG100" s="969"/>
      <c r="DH100" s="970"/>
      <c r="DI100" s="970"/>
      <c r="DJ100" s="970"/>
      <c r="DK100" s="971"/>
      <c r="DL100" s="969"/>
      <c r="DM100" s="970"/>
      <c r="DN100" s="970"/>
      <c r="DO100" s="970"/>
      <c r="DP100" s="971"/>
      <c r="DQ100" s="969"/>
      <c r="DR100" s="970"/>
      <c r="DS100" s="970"/>
      <c r="DT100" s="970"/>
      <c r="DU100" s="971"/>
      <c r="DV100" s="958"/>
      <c r="DW100" s="959"/>
      <c r="DX100" s="959"/>
      <c r="DY100" s="959"/>
      <c r="DZ100" s="960"/>
      <c r="EA100" s="212"/>
    </row>
    <row r="101" spans="1:131" ht="26.25" hidden="1" customHeight="1" x14ac:dyDescent="0.2">
      <c r="A101" s="227"/>
      <c r="B101" s="228"/>
      <c r="C101" s="228"/>
      <c r="D101" s="228"/>
      <c r="E101" s="228"/>
      <c r="F101" s="228"/>
      <c r="G101" s="228"/>
      <c r="H101" s="228"/>
      <c r="I101" s="228"/>
      <c r="J101" s="228"/>
      <c r="K101" s="228"/>
      <c r="L101" s="228"/>
      <c r="M101" s="228"/>
      <c r="N101" s="228"/>
      <c r="O101" s="228"/>
      <c r="P101" s="228"/>
      <c r="Q101" s="229"/>
      <c r="R101" s="229"/>
      <c r="S101" s="229"/>
      <c r="T101" s="229"/>
      <c r="U101" s="229"/>
      <c r="V101" s="229"/>
      <c r="W101" s="229"/>
      <c r="X101" s="229"/>
      <c r="Y101" s="229"/>
      <c r="Z101" s="229"/>
      <c r="AA101" s="229"/>
      <c r="AB101" s="229"/>
      <c r="AC101" s="229"/>
      <c r="AD101" s="229"/>
      <c r="AE101" s="229"/>
      <c r="AF101" s="229"/>
      <c r="AG101" s="229"/>
      <c r="AH101" s="229"/>
      <c r="AI101" s="229"/>
      <c r="AJ101" s="229"/>
      <c r="AK101" s="229"/>
      <c r="AL101" s="229"/>
      <c r="AM101" s="229"/>
      <c r="AN101" s="229"/>
      <c r="AO101" s="229"/>
      <c r="AP101" s="229"/>
      <c r="AQ101" s="229"/>
      <c r="AR101" s="229"/>
      <c r="AS101" s="229"/>
      <c r="AT101" s="229"/>
      <c r="AU101" s="229"/>
      <c r="AV101" s="229"/>
      <c r="AW101" s="229"/>
      <c r="AX101" s="229"/>
      <c r="AY101" s="229"/>
      <c r="AZ101" s="230"/>
      <c r="BA101" s="230"/>
      <c r="BB101" s="230"/>
      <c r="BC101" s="230"/>
      <c r="BD101" s="230"/>
      <c r="BE101" s="223"/>
      <c r="BF101" s="223"/>
      <c r="BG101" s="223"/>
      <c r="BH101" s="223"/>
      <c r="BI101" s="223"/>
      <c r="BJ101" s="223"/>
      <c r="BK101" s="223"/>
      <c r="BL101" s="223"/>
      <c r="BM101" s="223"/>
      <c r="BN101" s="223"/>
      <c r="BO101" s="223"/>
      <c r="BP101" s="223"/>
      <c r="BQ101" s="220">
        <v>95</v>
      </c>
      <c r="BR101" s="225"/>
      <c r="BS101" s="958"/>
      <c r="BT101" s="959"/>
      <c r="BU101" s="959"/>
      <c r="BV101" s="959"/>
      <c r="BW101" s="959"/>
      <c r="BX101" s="959"/>
      <c r="BY101" s="959"/>
      <c r="BZ101" s="959"/>
      <c r="CA101" s="959"/>
      <c r="CB101" s="959"/>
      <c r="CC101" s="959"/>
      <c r="CD101" s="959"/>
      <c r="CE101" s="959"/>
      <c r="CF101" s="959"/>
      <c r="CG101" s="968"/>
      <c r="CH101" s="969"/>
      <c r="CI101" s="970"/>
      <c r="CJ101" s="970"/>
      <c r="CK101" s="970"/>
      <c r="CL101" s="971"/>
      <c r="CM101" s="969"/>
      <c r="CN101" s="970"/>
      <c r="CO101" s="970"/>
      <c r="CP101" s="970"/>
      <c r="CQ101" s="971"/>
      <c r="CR101" s="969"/>
      <c r="CS101" s="970"/>
      <c r="CT101" s="970"/>
      <c r="CU101" s="970"/>
      <c r="CV101" s="971"/>
      <c r="CW101" s="969"/>
      <c r="CX101" s="970"/>
      <c r="CY101" s="970"/>
      <c r="CZ101" s="970"/>
      <c r="DA101" s="971"/>
      <c r="DB101" s="969"/>
      <c r="DC101" s="970"/>
      <c r="DD101" s="970"/>
      <c r="DE101" s="970"/>
      <c r="DF101" s="971"/>
      <c r="DG101" s="969"/>
      <c r="DH101" s="970"/>
      <c r="DI101" s="970"/>
      <c r="DJ101" s="970"/>
      <c r="DK101" s="971"/>
      <c r="DL101" s="969"/>
      <c r="DM101" s="970"/>
      <c r="DN101" s="970"/>
      <c r="DO101" s="970"/>
      <c r="DP101" s="971"/>
      <c r="DQ101" s="969"/>
      <c r="DR101" s="970"/>
      <c r="DS101" s="970"/>
      <c r="DT101" s="970"/>
      <c r="DU101" s="971"/>
      <c r="DV101" s="958"/>
      <c r="DW101" s="959"/>
      <c r="DX101" s="959"/>
      <c r="DY101" s="959"/>
      <c r="DZ101" s="960"/>
      <c r="EA101" s="212"/>
    </row>
    <row r="102" spans="1:131" ht="26.25" customHeight="1" thickBot="1" x14ac:dyDescent="0.25">
      <c r="A102" s="227"/>
      <c r="B102" s="228"/>
      <c r="C102" s="228"/>
      <c r="D102" s="228"/>
      <c r="E102" s="228"/>
      <c r="F102" s="228"/>
      <c r="G102" s="228"/>
      <c r="H102" s="228"/>
      <c r="I102" s="228"/>
      <c r="J102" s="228"/>
      <c r="K102" s="228"/>
      <c r="L102" s="228"/>
      <c r="M102" s="228"/>
      <c r="N102" s="228"/>
      <c r="O102" s="228"/>
      <c r="P102" s="228"/>
      <c r="Q102" s="229"/>
      <c r="R102" s="229"/>
      <c r="S102" s="229"/>
      <c r="T102" s="229"/>
      <c r="U102" s="229"/>
      <c r="V102" s="229"/>
      <c r="W102" s="229"/>
      <c r="X102" s="229"/>
      <c r="Y102" s="229"/>
      <c r="Z102" s="229"/>
      <c r="AA102" s="229"/>
      <c r="AB102" s="229"/>
      <c r="AC102" s="229"/>
      <c r="AD102" s="229"/>
      <c r="AE102" s="229"/>
      <c r="AF102" s="229"/>
      <c r="AG102" s="229"/>
      <c r="AH102" s="229"/>
      <c r="AI102" s="229"/>
      <c r="AJ102" s="229"/>
      <c r="AK102" s="229"/>
      <c r="AL102" s="229"/>
      <c r="AM102" s="229"/>
      <c r="AN102" s="229"/>
      <c r="AO102" s="229"/>
      <c r="AP102" s="229"/>
      <c r="AQ102" s="229"/>
      <c r="AR102" s="229"/>
      <c r="AS102" s="229"/>
      <c r="AT102" s="229"/>
      <c r="AU102" s="229"/>
      <c r="AV102" s="229"/>
      <c r="AW102" s="229"/>
      <c r="AX102" s="229"/>
      <c r="AY102" s="229"/>
      <c r="AZ102" s="230"/>
      <c r="BA102" s="230"/>
      <c r="BB102" s="230"/>
      <c r="BC102" s="230"/>
      <c r="BD102" s="230"/>
      <c r="BE102" s="223"/>
      <c r="BF102" s="223"/>
      <c r="BG102" s="223"/>
      <c r="BH102" s="223"/>
      <c r="BI102" s="223"/>
      <c r="BJ102" s="223"/>
      <c r="BK102" s="223"/>
      <c r="BL102" s="223"/>
      <c r="BM102" s="223"/>
      <c r="BN102" s="223"/>
      <c r="BO102" s="223"/>
      <c r="BP102" s="223"/>
      <c r="BQ102" s="222" t="s">
        <v>377</v>
      </c>
      <c r="BR102" s="950" t="s">
        <v>400</v>
      </c>
      <c r="BS102" s="951"/>
      <c r="BT102" s="951"/>
      <c r="BU102" s="951"/>
      <c r="BV102" s="951"/>
      <c r="BW102" s="951"/>
      <c r="BX102" s="951"/>
      <c r="BY102" s="951"/>
      <c r="BZ102" s="951"/>
      <c r="CA102" s="951"/>
      <c r="CB102" s="951"/>
      <c r="CC102" s="951"/>
      <c r="CD102" s="951"/>
      <c r="CE102" s="951"/>
      <c r="CF102" s="951"/>
      <c r="CG102" s="961"/>
      <c r="CH102" s="962"/>
      <c r="CI102" s="963"/>
      <c r="CJ102" s="963"/>
      <c r="CK102" s="963"/>
      <c r="CL102" s="964"/>
      <c r="CM102" s="962"/>
      <c r="CN102" s="963"/>
      <c r="CO102" s="963"/>
      <c r="CP102" s="963"/>
      <c r="CQ102" s="964"/>
      <c r="CR102" s="965">
        <v>308</v>
      </c>
      <c r="CS102" s="966"/>
      <c r="CT102" s="966"/>
      <c r="CU102" s="966"/>
      <c r="CV102" s="967"/>
      <c r="CW102" s="965">
        <v>68</v>
      </c>
      <c r="CX102" s="966"/>
      <c r="CY102" s="966"/>
      <c r="CZ102" s="966"/>
      <c r="DA102" s="967"/>
      <c r="DB102" s="965">
        <v>217</v>
      </c>
      <c r="DC102" s="966"/>
      <c r="DD102" s="966"/>
      <c r="DE102" s="966"/>
      <c r="DF102" s="967"/>
      <c r="DG102" s="965"/>
      <c r="DH102" s="966"/>
      <c r="DI102" s="966"/>
      <c r="DJ102" s="966"/>
      <c r="DK102" s="967"/>
      <c r="DL102" s="965"/>
      <c r="DM102" s="966"/>
      <c r="DN102" s="966"/>
      <c r="DO102" s="966"/>
      <c r="DP102" s="967"/>
      <c r="DQ102" s="965"/>
      <c r="DR102" s="966"/>
      <c r="DS102" s="966"/>
      <c r="DT102" s="966"/>
      <c r="DU102" s="967"/>
      <c r="DV102" s="950"/>
      <c r="DW102" s="951"/>
      <c r="DX102" s="951"/>
      <c r="DY102" s="951"/>
      <c r="DZ102" s="952"/>
      <c r="EA102" s="212"/>
    </row>
    <row r="103" spans="1:131" ht="26.25" customHeight="1" x14ac:dyDescent="0.2">
      <c r="A103" s="227"/>
      <c r="B103" s="228"/>
      <c r="C103" s="228"/>
      <c r="D103" s="228"/>
      <c r="E103" s="228"/>
      <c r="F103" s="228"/>
      <c r="G103" s="228"/>
      <c r="H103" s="228"/>
      <c r="I103" s="228"/>
      <c r="J103" s="228"/>
      <c r="K103" s="228"/>
      <c r="L103" s="228"/>
      <c r="M103" s="228"/>
      <c r="N103" s="228"/>
      <c r="O103" s="228"/>
      <c r="P103" s="228"/>
      <c r="Q103" s="229"/>
      <c r="R103" s="229"/>
      <c r="S103" s="229"/>
      <c r="T103" s="229"/>
      <c r="U103" s="229"/>
      <c r="V103" s="229"/>
      <c r="W103" s="229"/>
      <c r="X103" s="229"/>
      <c r="Y103" s="229"/>
      <c r="Z103" s="229"/>
      <c r="AA103" s="229"/>
      <c r="AB103" s="229"/>
      <c r="AC103" s="229"/>
      <c r="AD103" s="229"/>
      <c r="AE103" s="229"/>
      <c r="AF103" s="229"/>
      <c r="AG103" s="229"/>
      <c r="AH103" s="229"/>
      <c r="AI103" s="229"/>
      <c r="AJ103" s="229"/>
      <c r="AK103" s="229"/>
      <c r="AL103" s="229"/>
      <c r="AM103" s="229"/>
      <c r="AN103" s="229"/>
      <c r="AO103" s="229"/>
      <c r="AP103" s="229"/>
      <c r="AQ103" s="229"/>
      <c r="AR103" s="229"/>
      <c r="AS103" s="229"/>
      <c r="AT103" s="229"/>
      <c r="AU103" s="229"/>
      <c r="AV103" s="229"/>
      <c r="AW103" s="229"/>
      <c r="AX103" s="229"/>
      <c r="AY103" s="229"/>
      <c r="AZ103" s="230"/>
      <c r="BA103" s="230"/>
      <c r="BB103" s="230"/>
      <c r="BC103" s="230"/>
      <c r="BD103" s="230"/>
      <c r="BE103" s="223"/>
      <c r="BF103" s="223"/>
      <c r="BG103" s="223"/>
      <c r="BH103" s="223"/>
      <c r="BI103" s="223"/>
      <c r="BJ103" s="223"/>
      <c r="BK103" s="223"/>
      <c r="BL103" s="223"/>
      <c r="BM103" s="223"/>
      <c r="BN103" s="223"/>
      <c r="BO103" s="223"/>
      <c r="BP103" s="223"/>
      <c r="BQ103" s="953" t="s">
        <v>401</v>
      </c>
      <c r="BR103" s="953"/>
      <c r="BS103" s="953"/>
      <c r="BT103" s="953"/>
      <c r="BU103" s="953"/>
      <c r="BV103" s="953"/>
      <c r="BW103" s="953"/>
      <c r="BX103" s="953"/>
      <c r="BY103" s="953"/>
      <c r="BZ103" s="953"/>
      <c r="CA103" s="953"/>
      <c r="CB103" s="953"/>
      <c r="CC103" s="953"/>
      <c r="CD103" s="953"/>
      <c r="CE103" s="953"/>
      <c r="CF103" s="953"/>
      <c r="CG103" s="953"/>
      <c r="CH103" s="953"/>
      <c r="CI103" s="953"/>
      <c r="CJ103" s="953"/>
      <c r="CK103" s="953"/>
      <c r="CL103" s="953"/>
      <c r="CM103" s="953"/>
      <c r="CN103" s="953"/>
      <c r="CO103" s="953"/>
      <c r="CP103" s="953"/>
      <c r="CQ103" s="953"/>
      <c r="CR103" s="953"/>
      <c r="CS103" s="953"/>
      <c r="CT103" s="953"/>
      <c r="CU103" s="953"/>
      <c r="CV103" s="953"/>
      <c r="CW103" s="953"/>
      <c r="CX103" s="953"/>
      <c r="CY103" s="953"/>
      <c r="CZ103" s="953"/>
      <c r="DA103" s="953"/>
      <c r="DB103" s="953"/>
      <c r="DC103" s="953"/>
      <c r="DD103" s="953"/>
      <c r="DE103" s="953"/>
      <c r="DF103" s="953"/>
      <c r="DG103" s="953"/>
      <c r="DH103" s="953"/>
      <c r="DI103" s="953"/>
      <c r="DJ103" s="953"/>
      <c r="DK103" s="953"/>
      <c r="DL103" s="953"/>
      <c r="DM103" s="953"/>
      <c r="DN103" s="953"/>
      <c r="DO103" s="953"/>
      <c r="DP103" s="953"/>
      <c r="DQ103" s="953"/>
      <c r="DR103" s="953"/>
      <c r="DS103" s="953"/>
      <c r="DT103" s="953"/>
      <c r="DU103" s="953"/>
      <c r="DV103" s="953"/>
      <c r="DW103" s="953"/>
      <c r="DX103" s="953"/>
      <c r="DY103" s="953"/>
      <c r="DZ103" s="953"/>
      <c r="EA103" s="212"/>
    </row>
    <row r="104" spans="1:131" ht="26.25" customHeight="1" x14ac:dyDescent="0.2">
      <c r="A104" s="227"/>
      <c r="B104" s="228"/>
      <c r="C104" s="228"/>
      <c r="D104" s="228"/>
      <c r="E104" s="228"/>
      <c r="F104" s="228"/>
      <c r="G104" s="228"/>
      <c r="H104" s="228"/>
      <c r="I104" s="228"/>
      <c r="J104" s="228"/>
      <c r="K104" s="228"/>
      <c r="L104" s="228"/>
      <c r="M104" s="228"/>
      <c r="N104" s="228"/>
      <c r="O104" s="228"/>
      <c r="P104" s="228"/>
      <c r="Q104" s="229"/>
      <c r="R104" s="229"/>
      <c r="S104" s="229"/>
      <c r="T104" s="229"/>
      <c r="U104" s="229"/>
      <c r="V104" s="229"/>
      <c r="W104" s="229"/>
      <c r="X104" s="229"/>
      <c r="Y104" s="229"/>
      <c r="Z104" s="229"/>
      <c r="AA104" s="229"/>
      <c r="AB104" s="229"/>
      <c r="AC104" s="229"/>
      <c r="AD104" s="229"/>
      <c r="AE104" s="229"/>
      <c r="AF104" s="229"/>
      <c r="AG104" s="229"/>
      <c r="AH104" s="229"/>
      <c r="AI104" s="229"/>
      <c r="AJ104" s="229"/>
      <c r="AK104" s="229"/>
      <c r="AL104" s="229"/>
      <c r="AM104" s="229"/>
      <c r="AN104" s="229"/>
      <c r="AO104" s="229"/>
      <c r="AP104" s="229"/>
      <c r="AQ104" s="229"/>
      <c r="AR104" s="229"/>
      <c r="AS104" s="229"/>
      <c r="AT104" s="229"/>
      <c r="AU104" s="229"/>
      <c r="AV104" s="229"/>
      <c r="AW104" s="229"/>
      <c r="AX104" s="229"/>
      <c r="AY104" s="229"/>
      <c r="AZ104" s="230"/>
      <c r="BA104" s="230"/>
      <c r="BB104" s="230"/>
      <c r="BC104" s="230"/>
      <c r="BD104" s="230"/>
      <c r="BE104" s="223"/>
      <c r="BF104" s="223"/>
      <c r="BG104" s="223"/>
      <c r="BH104" s="223"/>
      <c r="BI104" s="223"/>
      <c r="BJ104" s="223"/>
      <c r="BK104" s="223"/>
      <c r="BL104" s="223"/>
      <c r="BM104" s="223"/>
      <c r="BN104" s="223"/>
      <c r="BO104" s="223"/>
      <c r="BP104" s="223"/>
      <c r="BQ104" s="954" t="s">
        <v>402</v>
      </c>
      <c r="BR104" s="954"/>
      <c r="BS104" s="954"/>
      <c r="BT104" s="954"/>
      <c r="BU104" s="954"/>
      <c r="BV104" s="954"/>
      <c r="BW104" s="954"/>
      <c r="BX104" s="954"/>
      <c r="BY104" s="954"/>
      <c r="BZ104" s="954"/>
      <c r="CA104" s="954"/>
      <c r="CB104" s="954"/>
      <c r="CC104" s="954"/>
      <c r="CD104" s="954"/>
      <c r="CE104" s="954"/>
      <c r="CF104" s="954"/>
      <c r="CG104" s="954"/>
      <c r="CH104" s="954"/>
      <c r="CI104" s="954"/>
      <c r="CJ104" s="954"/>
      <c r="CK104" s="954"/>
      <c r="CL104" s="954"/>
      <c r="CM104" s="954"/>
      <c r="CN104" s="954"/>
      <c r="CO104" s="954"/>
      <c r="CP104" s="954"/>
      <c r="CQ104" s="954"/>
      <c r="CR104" s="954"/>
      <c r="CS104" s="954"/>
      <c r="CT104" s="954"/>
      <c r="CU104" s="954"/>
      <c r="CV104" s="954"/>
      <c r="CW104" s="954"/>
      <c r="CX104" s="954"/>
      <c r="CY104" s="954"/>
      <c r="CZ104" s="954"/>
      <c r="DA104" s="954"/>
      <c r="DB104" s="954"/>
      <c r="DC104" s="954"/>
      <c r="DD104" s="954"/>
      <c r="DE104" s="954"/>
      <c r="DF104" s="954"/>
      <c r="DG104" s="954"/>
      <c r="DH104" s="954"/>
      <c r="DI104" s="954"/>
      <c r="DJ104" s="954"/>
      <c r="DK104" s="954"/>
      <c r="DL104" s="954"/>
      <c r="DM104" s="954"/>
      <c r="DN104" s="954"/>
      <c r="DO104" s="954"/>
      <c r="DP104" s="954"/>
      <c r="DQ104" s="954"/>
      <c r="DR104" s="954"/>
      <c r="DS104" s="954"/>
      <c r="DT104" s="954"/>
      <c r="DU104" s="954"/>
      <c r="DV104" s="954"/>
      <c r="DW104" s="954"/>
      <c r="DX104" s="954"/>
      <c r="DY104" s="954"/>
      <c r="DZ104" s="954"/>
      <c r="EA104" s="212"/>
    </row>
    <row r="105" spans="1:131" ht="11.25" customHeight="1" x14ac:dyDescent="0.2">
      <c r="A105" s="223"/>
      <c r="B105" s="223"/>
      <c r="C105" s="223"/>
      <c r="D105" s="223"/>
      <c r="E105" s="223"/>
      <c r="F105" s="223"/>
      <c r="G105" s="223"/>
      <c r="H105" s="223"/>
      <c r="I105" s="223"/>
      <c r="J105" s="223"/>
      <c r="K105" s="223"/>
      <c r="L105" s="223"/>
      <c r="M105" s="223"/>
      <c r="N105" s="223"/>
      <c r="O105" s="223"/>
      <c r="P105" s="223"/>
      <c r="Q105" s="223"/>
      <c r="R105" s="223"/>
      <c r="S105" s="223"/>
      <c r="T105" s="223"/>
      <c r="U105" s="223"/>
      <c r="V105" s="223"/>
      <c r="W105" s="223"/>
      <c r="X105" s="223"/>
      <c r="Y105" s="223"/>
      <c r="Z105" s="223"/>
      <c r="AA105" s="223"/>
      <c r="AB105" s="223"/>
      <c r="AC105" s="223"/>
      <c r="AD105" s="223"/>
      <c r="AE105" s="223"/>
      <c r="AF105" s="223"/>
      <c r="AG105" s="223"/>
      <c r="AH105" s="223"/>
      <c r="AI105" s="223"/>
      <c r="AJ105" s="223"/>
      <c r="AK105" s="223"/>
      <c r="AL105" s="223"/>
      <c r="AM105" s="223"/>
      <c r="AN105" s="223"/>
      <c r="AO105" s="223"/>
      <c r="AP105" s="223"/>
      <c r="AQ105" s="223"/>
      <c r="AR105" s="223"/>
      <c r="AS105" s="223"/>
      <c r="AT105" s="223"/>
      <c r="AU105" s="223"/>
      <c r="AV105" s="223"/>
      <c r="AW105" s="223"/>
      <c r="AX105" s="223"/>
      <c r="AY105" s="223"/>
      <c r="AZ105" s="223"/>
      <c r="BA105" s="223"/>
      <c r="BB105" s="223"/>
      <c r="BC105" s="223"/>
      <c r="BD105" s="223"/>
      <c r="BE105" s="223"/>
      <c r="BF105" s="223"/>
      <c r="BG105" s="223"/>
      <c r="BH105" s="223"/>
      <c r="BI105" s="223"/>
      <c r="BJ105" s="223"/>
      <c r="BK105" s="223"/>
      <c r="BL105" s="223"/>
      <c r="BM105" s="223"/>
      <c r="BN105" s="223"/>
      <c r="BO105" s="223"/>
      <c r="BP105" s="223"/>
      <c r="BQ105" s="212"/>
      <c r="BR105" s="212"/>
      <c r="BS105" s="212"/>
      <c r="BT105" s="212"/>
      <c r="BU105" s="212"/>
      <c r="BV105" s="212"/>
      <c r="BW105" s="212"/>
      <c r="BX105" s="212"/>
      <c r="BY105" s="212"/>
      <c r="BZ105" s="212"/>
      <c r="CA105" s="212"/>
      <c r="CB105" s="212"/>
      <c r="CC105" s="212"/>
      <c r="CD105" s="212"/>
      <c r="CE105" s="212"/>
      <c r="CF105" s="212"/>
      <c r="CG105" s="212"/>
      <c r="CH105" s="212"/>
      <c r="CI105" s="212"/>
      <c r="CJ105" s="212"/>
      <c r="CK105" s="212"/>
      <c r="CL105" s="212"/>
      <c r="CM105" s="212"/>
      <c r="CN105" s="212"/>
      <c r="CO105" s="212"/>
      <c r="CP105" s="212"/>
      <c r="CQ105" s="212"/>
      <c r="CR105" s="212"/>
      <c r="CS105" s="212"/>
      <c r="CT105" s="212"/>
      <c r="CU105" s="212"/>
      <c r="CV105" s="212"/>
      <c r="CW105" s="212"/>
      <c r="CX105" s="212"/>
      <c r="CY105" s="212"/>
      <c r="CZ105" s="212"/>
      <c r="DA105" s="212"/>
      <c r="DB105" s="212"/>
      <c r="DC105" s="212"/>
      <c r="DD105" s="212"/>
      <c r="DE105" s="212"/>
      <c r="DF105" s="212"/>
      <c r="DG105" s="212"/>
      <c r="DH105" s="212"/>
      <c r="DI105" s="212"/>
      <c r="DJ105" s="212"/>
      <c r="DK105" s="212"/>
      <c r="DL105" s="212"/>
      <c r="DM105" s="212"/>
      <c r="DN105" s="212"/>
      <c r="DO105" s="212"/>
      <c r="DP105" s="212"/>
      <c r="DQ105" s="212"/>
      <c r="DR105" s="212"/>
      <c r="DS105" s="212"/>
      <c r="DT105" s="212"/>
      <c r="DU105" s="212"/>
      <c r="DV105" s="212"/>
      <c r="DW105" s="212"/>
      <c r="DX105" s="212"/>
      <c r="DY105" s="212"/>
      <c r="DZ105" s="212"/>
      <c r="EA105" s="212"/>
    </row>
    <row r="106" spans="1:131" ht="11.25" customHeight="1" x14ac:dyDescent="0.2">
      <c r="A106" s="223"/>
      <c r="B106" s="223"/>
      <c r="C106" s="223"/>
      <c r="D106" s="223"/>
      <c r="E106" s="223"/>
      <c r="F106" s="223"/>
      <c r="G106" s="223"/>
      <c r="H106" s="223"/>
      <c r="I106" s="223"/>
      <c r="J106" s="223"/>
      <c r="K106" s="223"/>
      <c r="L106" s="223"/>
      <c r="M106" s="223"/>
      <c r="N106" s="223"/>
      <c r="O106" s="223"/>
      <c r="P106" s="223"/>
      <c r="Q106" s="223"/>
      <c r="R106" s="223"/>
      <c r="S106" s="223"/>
      <c r="T106" s="223"/>
      <c r="U106" s="223"/>
      <c r="V106" s="223"/>
      <c r="W106" s="223"/>
      <c r="X106" s="223"/>
      <c r="Y106" s="223"/>
      <c r="Z106" s="223"/>
      <c r="AA106" s="223"/>
      <c r="AB106" s="223"/>
      <c r="AC106" s="223"/>
      <c r="AD106" s="223"/>
      <c r="AE106" s="223"/>
      <c r="AF106" s="223"/>
      <c r="AG106" s="223"/>
      <c r="AH106" s="223"/>
      <c r="AI106" s="223"/>
      <c r="AJ106" s="223"/>
      <c r="AK106" s="223"/>
      <c r="AL106" s="223"/>
      <c r="AM106" s="223"/>
      <c r="AN106" s="223"/>
      <c r="AO106" s="223"/>
      <c r="AP106" s="223"/>
      <c r="AQ106" s="223"/>
      <c r="AR106" s="223"/>
      <c r="AS106" s="223"/>
      <c r="AT106" s="223"/>
      <c r="AU106" s="223"/>
      <c r="AV106" s="223"/>
      <c r="AW106" s="223"/>
      <c r="AX106" s="223"/>
      <c r="AY106" s="223"/>
      <c r="AZ106" s="223"/>
      <c r="BA106" s="223"/>
      <c r="BB106" s="223"/>
      <c r="BC106" s="223"/>
      <c r="BD106" s="223"/>
      <c r="BE106" s="223"/>
      <c r="BF106" s="223"/>
      <c r="BG106" s="223"/>
      <c r="BH106" s="223"/>
      <c r="BI106" s="223"/>
      <c r="BJ106" s="223"/>
      <c r="BK106" s="223"/>
      <c r="BL106" s="223"/>
      <c r="BM106" s="223"/>
      <c r="BN106" s="223"/>
      <c r="BO106" s="223"/>
      <c r="BP106" s="223"/>
      <c r="BQ106" s="212"/>
      <c r="BR106" s="212"/>
      <c r="BS106" s="212"/>
      <c r="BT106" s="212"/>
      <c r="BU106" s="212"/>
      <c r="BV106" s="212"/>
      <c r="BW106" s="212"/>
      <c r="BX106" s="212"/>
      <c r="BY106" s="212"/>
      <c r="BZ106" s="212"/>
      <c r="CA106" s="212"/>
      <c r="CB106" s="212"/>
      <c r="CC106" s="212"/>
      <c r="CD106" s="212"/>
      <c r="CE106" s="212"/>
      <c r="CF106" s="212"/>
      <c r="CG106" s="212"/>
      <c r="CH106" s="212"/>
      <c r="CI106" s="212"/>
      <c r="CJ106" s="212"/>
      <c r="CK106" s="212"/>
      <c r="CL106" s="212"/>
      <c r="CM106" s="212"/>
      <c r="CN106" s="212"/>
      <c r="CO106" s="212"/>
      <c r="CP106" s="212"/>
      <c r="CQ106" s="212"/>
      <c r="CR106" s="212"/>
      <c r="CS106" s="212"/>
      <c r="CT106" s="212"/>
      <c r="CU106" s="212"/>
      <c r="CV106" s="212"/>
      <c r="CW106" s="212"/>
      <c r="CX106" s="212"/>
      <c r="CY106" s="212"/>
      <c r="CZ106" s="212"/>
      <c r="DA106" s="212"/>
      <c r="DB106" s="212"/>
      <c r="DC106" s="212"/>
      <c r="DD106" s="212"/>
      <c r="DE106" s="212"/>
      <c r="DF106" s="212"/>
      <c r="DG106" s="212"/>
      <c r="DH106" s="212"/>
      <c r="DI106" s="212"/>
      <c r="DJ106" s="212"/>
      <c r="DK106" s="212"/>
      <c r="DL106" s="212"/>
      <c r="DM106" s="212"/>
      <c r="DN106" s="212"/>
      <c r="DO106" s="212"/>
      <c r="DP106" s="212"/>
      <c r="DQ106" s="212"/>
      <c r="DR106" s="212"/>
      <c r="DS106" s="212"/>
      <c r="DT106" s="212"/>
      <c r="DU106" s="212"/>
      <c r="DV106" s="212"/>
      <c r="DW106" s="212"/>
      <c r="DX106" s="212"/>
      <c r="DY106" s="212"/>
      <c r="DZ106" s="212"/>
      <c r="EA106" s="212"/>
    </row>
    <row r="107" spans="1:131" s="212" customFormat="1" ht="26.25" customHeight="1" thickBot="1" x14ac:dyDescent="0.25">
      <c r="A107" s="231" t="s">
        <v>403</v>
      </c>
      <c r="B107" s="232"/>
      <c r="C107" s="232"/>
      <c r="D107" s="232"/>
      <c r="E107" s="232"/>
      <c r="F107" s="232"/>
      <c r="G107" s="232"/>
      <c r="H107" s="232"/>
      <c r="I107" s="232"/>
      <c r="J107" s="232"/>
      <c r="K107" s="232"/>
      <c r="L107" s="232"/>
      <c r="M107" s="232"/>
      <c r="N107" s="232"/>
      <c r="O107" s="232"/>
      <c r="P107" s="232"/>
      <c r="Q107" s="232"/>
      <c r="R107" s="232"/>
      <c r="S107" s="232"/>
      <c r="T107" s="232"/>
      <c r="U107" s="232"/>
      <c r="V107" s="232"/>
      <c r="W107" s="232"/>
      <c r="X107" s="232"/>
      <c r="Y107" s="232"/>
      <c r="Z107" s="232"/>
      <c r="AA107" s="232"/>
      <c r="AB107" s="232"/>
      <c r="AC107" s="232"/>
      <c r="AD107" s="232"/>
      <c r="AE107" s="232"/>
      <c r="AF107" s="232"/>
      <c r="AG107" s="232"/>
      <c r="AH107" s="232"/>
      <c r="AI107" s="232"/>
      <c r="AJ107" s="232"/>
      <c r="AK107" s="232"/>
      <c r="AL107" s="232"/>
      <c r="AM107" s="232"/>
      <c r="AN107" s="232"/>
      <c r="AO107" s="232"/>
      <c r="AP107" s="232"/>
      <c r="AQ107" s="232"/>
      <c r="AR107" s="232"/>
      <c r="AS107" s="232"/>
      <c r="AT107" s="232"/>
      <c r="AU107" s="231" t="s">
        <v>404</v>
      </c>
      <c r="AV107" s="232"/>
      <c r="AW107" s="232"/>
      <c r="AX107" s="232"/>
      <c r="AY107" s="232"/>
      <c r="AZ107" s="232"/>
      <c r="BA107" s="232"/>
      <c r="BB107" s="232"/>
      <c r="BC107" s="232"/>
      <c r="BD107" s="232"/>
      <c r="BE107" s="232"/>
      <c r="BF107" s="232"/>
      <c r="BG107" s="232"/>
      <c r="BH107" s="232"/>
      <c r="BI107" s="232"/>
      <c r="BJ107" s="232"/>
      <c r="BK107" s="232"/>
      <c r="BL107" s="232"/>
      <c r="BM107" s="232"/>
      <c r="BN107" s="232"/>
      <c r="BO107" s="232"/>
      <c r="BP107" s="232"/>
      <c r="BQ107" s="232"/>
      <c r="BR107" s="232"/>
      <c r="BS107" s="232"/>
      <c r="BT107" s="232"/>
      <c r="BU107" s="232"/>
      <c r="BV107" s="232"/>
      <c r="BW107" s="232"/>
      <c r="BX107" s="232"/>
      <c r="BY107" s="232"/>
      <c r="BZ107" s="232"/>
      <c r="CA107" s="232"/>
      <c r="CB107" s="232"/>
      <c r="CC107" s="232"/>
      <c r="CD107" s="232"/>
      <c r="CE107" s="232"/>
      <c r="CF107" s="232"/>
      <c r="CG107" s="232"/>
      <c r="CH107" s="232"/>
      <c r="CI107" s="232"/>
      <c r="CJ107" s="232"/>
      <c r="CK107" s="232"/>
      <c r="CL107" s="232"/>
      <c r="CM107" s="232"/>
      <c r="CN107" s="232"/>
      <c r="CO107" s="232"/>
      <c r="CP107" s="232"/>
      <c r="CQ107" s="232"/>
      <c r="CR107" s="232"/>
      <c r="CS107" s="232"/>
      <c r="CT107" s="232"/>
      <c r="CU107" s="232"/>
      <c r="CV107" s="232"/>
      <c r="CW107" s="232"/>
      <c r="CX107" s="232"/>
      <c r="CY107" s="232"/>
      <c r="CZ107" s="232"/>
      <c r="DA107" s="232"/>
      <c r="DB107" s="232"/>
      <c r="DC107" s="232"/>
      <c r="DD107" s="232"/>
      <c r="DE107" s="232"/>
      <c r="DF107" s="232"/>
      <c r="DG107" s="232"/>
      <c r="DH107" s="232"/>
      <c r="DI107" s="232"/>
      <c r="DJ107" s="232"/>
      <c r="DK107" s="232"/>
      <c r="DL107" s="232"/>
      <c r="DM107" s="232"/>
      <c r="DN107" s="232"/>
      <c r="DO107" s="232"/>
      <c r="DP107" s="232"/>
      <c r="DQ107" s="232"/>
      <c r="DR107" s="232"/>
      <c r="DS107" s="232"/>
      <c r="DT107" s="232"/>
      <c r="DU107" s="232"/>
      <c r="DV107" s="232"/>
      <c r="DW107" s="232"/>
      <c r="DX107" s="232"/>
      <c r="DY107" s="232"/>
      <c r="DZ107" s="232"/>
    </row>
    <row r="108" spans="1:131" s="212" customFormat="1" ht="26.25" customHeight="1" x14ac:dyDescent="0.2">
      <c r="A108" s="955" t="s">
        <v>405</v>
      </c>
      <c r="B108" s="956"/>
      <c r="C108" s="956"/>
      <c r="D108" s="956"/>
      <c r="E108" s="956"/>
      <c r="F108" s="956"/>
      <c r="G108" s="956"/>
      <c r="H108" s="956"/>
      <c r="I108" s="956"/>
      <c r="J108" s="956"/>
      <c r="K108" s="956"/>
      <c r="L108" s="956"/>
      <c r="M108" s="956"/>
      <c r="N108" s="956"/>
      <c r="O108" s="956"/>
      <c r="P108" s="956"/>
      <c r="Q108" s="956"/>
      <c r="R108" s="956"/>
      <c r="S108" s="956"/>
      <c r="T108" s="956"/>
      <c r="U108" s="956"/>
      <c r="V108" s="956"/>
      <c r="W108" s="956"/>
      <c r="X108" s="956"/>
      <c r="Y108" s="956"/>
      <c r="Z108" s="956"/>
      <c r="AA108" s="956"/>
      <c r="AB108" s="956"/>
      <c r="AC108" s="956"/>
      <c r="AD108" s="956"/>
      <c r="AE108" s="956"/>
      <c r="AF108" s="956"/>
      <c r="AG108" s="956"/>
      <c r="AH108" s="956"/>
      <c r="AI108" s="956"/>
      <c r="AJ108" s="956"/>
      <c r="AK108" s="956"/>
      <c r="AL108" s="956"/>
      <c r="AM108" s="956"/>
      <c r="AN108" s="956"/>
      <c r="AO108" s="956"/>
      <c r="AP108" s="956"/>
      <c r="AQ108" s="956"/>
      <c r="AR108" s="956"/>
      <c r="AS108" s="956"/>
      <c r="AT108" s="957"/>
      <c r="AU108" s="955" t="s">
        <v>406</v>
      </c>
      <c r="AV108" s="956"/>
      <c r="AW108" s="956"/>
      <c r="AX108" s="956"/>
      <c r="AY108" s="956"/>
      <c r="AZ108" s="956"/>
      <c r="BA108" s="956"/>
      <c r="BB108" s="956"/>
      <c r="BC108" s="956"/>
      <c r="BD108" s="956"/>
      <c r="BE108" s="956"/>
      <c r="BF108" s="956"/>
      <c r="BG108" s="956"/>
      <c r="BH108" s="956"/>
      <c r="BI108" s="956"/>
      <c r="BJ108" s="956"/>
      <c r="BK108" s="956"/>
      <c r="BL108" s="956"/>
      <c r="BM108" s="956"/>
      <c r="BN108" s="956"/>
      <c r="BO108" s="956"/>
      <c r="BP108" s="956"/>
      <c r="BQ108" s="956"/>
      <c r="BR108" s="956"/>
      <c r="BS108" s="956"/>
      <c r="BT108" s="956"/>
      <c r="BU108" s="956"/>
      <c r="BV108" s="956"/>
      <c r="BW108" s="956"/>
      <c r="BX108" s="956"/>
      <c r="BY108" s="956"/>
      <c r="BZ108" s="956"/>
      <c r="CA108" s="956"/>
      <c r="CB108" s="956"/>
      <c r="CC108" s="956"/>
      <c r="CD108" s="956"/>
      <c r="CE108" s="956"/>
      <c r="CF108" s="956"/>
      <c r="CG108" s="956"/>
      <c r="CH108" s="956"/>
      <c r="CI108" s="956"/>
      <c r="CJ108" s="956"/>
      <c r="CK108" s="956"/>
      <c r="CL108" s="956"/>
      <c r="CM108" s="956"/>
      <c r="CN108" s="956"/>
      <c r="CO108" s="956"/>
      <c r="CP108" s="956"/>
      <c r="CQ108" s="956"/>
      <c r="CR108" s="956"/>
      <c r="CS108" s="956"/>
      <c r="CT108" s="956"/>
      <c r="CU108" s="956"/>
      <c r="CV108" s="956"/>
      <c r="CW108" s="956"/>
      <c r="CX108" s="956"/>
      <c r="CY108" s="956"/>
      <c r="CZ108" s="956"/>
      <c r="DA108" s="956"/>
      <c r="DB108" s="956"/>
      <c r="DC108" s="956"/>
      <c r="DD108" s="956"/>
      <c r="DE108" s="956"/>
      <c r="DF108" s="956"/>
      <c r="DG108" s="956"/>
      <c r="DH108" s="956"/>
      <c r="DI108" s="956"/>
      <c r="DJ108" s="956"/>
      <c r="DK108" s="956"/>
      <c r="DL108" s="956"/>
      <c r="DM108" s="956"/>
      <c r="DN108" s="956"/>
      <c r="DO108" s="956"/>
      <c r="DP108" s="956"/>
      <c r="DQ108" s="956"/>
      <c r="DR108" s="956"/>
      <c r="DS108" s="956"/>
      <c r="DT108" s="956"/>
      <c r="DU108" s="956"/>
      <c r="DV108" s="956"/>
      <c r="DW108" s="956"/>
      <c r="DX108" s="956"/>
      <c r="DY108" s="956"/>
      <c r="DZ108" s="957"/>
    </row>
    <row r="109" spans="1:131" s="212" customFormat="1" ht="26.25" customHeight="1" x14ac:dyDescent="0.2">
      <c r="A109" s="908" t="s">
        <v>407</v>
      </c>
      <c r="B109" s="909"/>
      <c r="C109" s="909"/>
      <c r="D109" s="909"/>
      <c r="E109" s="909"/>
      <c r="F109" s="909"/>
      <c r="G109" s="909"/>
      <c r="H109" s="909"/>
      <c r="I109" s="909"/>
      <c r="J109" s="909"/>
      <c r="K109" s="909"/>
      <c r="L109" s="909"/>
      <c r="M109" s="909"/>
      <c r="N109" s="909"/>
      <c r="O109" s="909"/>
      <c r="P109" s="909"/>
      <c r="Q109" s="909"/>
      <c r="R109" s="909"/>
      <c r="S109" s="909"/>
      <c r="T109" s="909"/>
      <c r="U109" s="909"/>
      <c r="V109" s="909"/>
      <c r="W109" s="909"/>
      <c r="X109" s="909"/>
      <c r="Y109" s="909"/>
      <c r="Z109" s="910"/>
      <c r="AA109" s="911" t="s">
        <v>408</v>
      </c>
      <c r="AB109" s="909"/>
      <c r="AC109" s="909"/>
      <c r="AD109" s="909"/>
      <c r="AE109" s="910"/>
      <c r="AF109" s="911" t="s">
        <v>409</v>
      </c>
      <c r="AG109" s="909"/>
      <c r="AH109" s="909"/>
      <c r="AI109" s="909"/>
      <c r="AJ109" s="910"/>
      <c r="AK109" s="911" t="s">
        <v>295</v>
      </c>
      <c r="AL109" s="909"/>
      <c r="AM109" s="909"/>
      <c r="AN109" s="909"/>
      <c r="AO109" s="910"/>
      <c r="AP109" s="911" t="s">
        <v>410</v>
      </c>
      <c r="AQ109" s="909"/>
      <c r="AR109" s="909"/>
      <c r="AS109" s="909"/>
      <c r="AT109" s="942"/>
      <c r="AU109" s="908" t="s">
        <v>407</v>
      </c>
      <c r="AV109" s="909"/>
      <c r="AW109" s="909"/>
      <c r="AX109" s="909"/>
      <c r="AY109" s="909"/>
      <c r="AZ109" s="909"/>
      <c r="BA109" s="909"/>
      <c r="BB109" s="909"/>
      <c r="BC109" s="909"/>
      <c r="BD109" s="909"/>
      <c r="BE109" s="909"/>
      <c r="BF109" s="909"/>
      <c r="BG109" s="909"/>
      <c r="BH109" s="909"/>
      <c r="BI109" s="909"/>
      <c r="BJ109" s="909"/>
      <c r="BK109" s="909"/>
      <c r="BL109" s="909"/>
      <c r="BM109" s="909"/>
      <c r="BN109" s="909"/>
      <c r="BO109" s="909"/>
      <c r="BP109" s="910"/>
      <c r="BQ109" s="911" t="s">
        <v>408</v>
      </c>
      <c r="BR109" s="909"/>
      <c r="BS109" s="909"/>
      <c r="BT109" s="909"/>
      <c r="BU109" s="910"/>
      <c r="BV109" s="911" t="s">
        <v>409</v>
      </c>
      <c r="BW109" s="909"/>
      <c r="BX109" s="909"/>
      <c r="BY109" s="909"/>
      <c r="BZ109" s="910"/>
      <c r="CA109" s="911" t="s">
        <v>295</v>
      </c>
      <c r="CB109" s="909"/>
      <c r="CC109" s="909"/>
      <c r="CD109" s="909"/>
      <c r="CE109" s="910"/>
      <c r="CF109" s="949" t="s">
        <v>410</v>
      </c>
      <c r="CG109" s="949"/>
      <c r="CH109" s="949"/>
      <c r="CI109" s="949"/>
      <c r="CJ109" s="949"/>
      <c r="CK109" s="911" t="s">
        <v>411</v>
      </c>
      <c r="CL109" s="909"/>
      <c r="CM109" s="909"/>
      <c r="CN109" s="909"/>
      <c r="CO109" s="909"/>
      <c r="CP109" s="909"/>
      <c r="CQ109" s="909"/>
      <c r="CR109" s="909"/>
      <c r="CS109" s="909"/>
      <c r="CT109" s="909"/>
      <c r="CU109" s="909"/>
      <c r="CV109" s="909"/>
      <c r="CW109" s="909"/>
      <c r="CX109" s="909"/>
      <c r="CY109" s="909"/>
      <c r="CZ109" s="909"/>
      <c r="DA109" s="909"/>
      <c r="DB109" s="909"/>
      <c r="DC109" s="909"/>
      <c r="DD109" s="909"/>
      <c r="DE109" s="909"/>
      <c r="DF109" s="910"/>
      <c r="DG109" s="911" t="s">
        <v>408</v>
      </c>
      <c r="DH109" s="909"/>
      <c r="DI109" s="909"/>
      <c r="DJ109" s="909"/>
      <c r="DK109" s="910"/>
      <c r="DL109" s="911" t="s">
        <v>409</v>
      </c>
      <c r="DM109" s="909"/>
      <c r="DN109" s="909"/>
      <c r="DO109" s="909"/>
      <c r="DP109" s="910"/>
      <c r="DQ109" s="911" t="s">
        <v>295</v>
      </c>
      <c r="DR109" s="909"/>
      <c r="DS109" s="909"/>
      <c r="DT109" s="909"/>
      <c r="DU109" s="910"/>
      <c r="DV109" s="911" t="s">
        <v>410</v>
      </c>
      <c r="DW109" s="909"/>
      <c r="DX109" s="909"/>
      <c r="DY109" s="909"/>
      <c r="DZ109" s="942"/>
    </row>
    <row r="110" spans="1:131" s="212" customFormat="1" ht="26.25" customHeight="1" x14ac:dyDescent="0.2">
      <c r="A110" s="820" t="s">
        <v>412</v>
      </c>
      <c r="B110" s="821"/>
      <c r="C110" s="821"/>
      <c r="D110" s="821"/>
      <c r="E110" s="821"/>
      <c r="F110" s="821"/>
      <c r="G110" s="821"/>
      <c r="H110" s="821"/>
      <c r="I110" s="821"/>
      <c r="J110" s="821"/>
      <c r="K110" s="821"/>
      <c r="L110" s="821"/>
      <c r="M110" s="821"/>
      <c r="N110" s="821"/>
      <c r="O110" s="821"/>
      <c r="P110" s="821"/>
      <c r="Q110" s="821"/>
      <c r="R110" s="821"/>
      <c r="S110" s="821"/>
      <c r="T110" s="821"/>
      <c r="U110" s="821"/>
      <c r="V110" s="821"/>
      <c r="W110" s="821"/>
      <c r="X110" s="821"/>
      <c r="Y110" s="821"/>
      <c r="Z110" s="822"/>
      <c r="AA110" s="901">
        <v>1757677</v>
      </c>
      <c r="AB110" s="902"/>
      <c r="AC110" s="902"/>
      <c r="AD110" s="902"/>
      <c r="AE110" s="903"/>
      <c r="AF110" s="904">
        <v>1723445</v>
      </c>
      <c r="AG110" s="902"/>
      <c r="AH110" s="902"/>
      <c r="AI110" s="902"/>
      <c r="AJ110" s="903"/>
      <c r="AK110" s="904">
        <v>1777230</v>
      </c>
      <c r="AL110" s="902"/>
      <c r="AM110" s="902"/>
      <c r="AN110" s="902"/>
      <c r="AO110" s="903"/>
      <c r="AP110" s="905">
        <v>10.6</v>
      </c>
      <c r="AQ110" s="906"/>
      <c r="AR110" s="906"/>
      <c r="AS110" s="906"/>
      <c r="AT110" s="907"/>
      <c r="AU110" s="943" t="s">
        <v>69</v>
      </c>
      <c r="AV110" s="944"/>
      <c r="AW110" s="944"/>
      <c r="AX110" s="944"/>
      <c r="AY110" s="944"/>
      <c r="AZ110" s="873" t="s">
        <v>413</v>
      </c>
      <c r="BA110" s="821"/>
      <c r="BB110" s="821"/>
      <c r="BC110" s="821"/>
      <c r="BD110" s="821"/>
      <c r="BE110" s="821"/>
      <c r="BF110" s="821"/>
      <c r="BG110" s="821"/>
      <c r="BH110" s="821"/>
      <c r="BI110" s="821"/>
      <c r="BJ110" s="821"/>
      <c r="BK110" s="821"/>
      <c r="BL110" s="821"/>
      <c r="BM110" s="821"/>
      <c r="BN110" s="821"/>
      <c r="BO110" s="821"/>
      <c r="BP110" s="822"/>
      <c r="BQ110" s="874">
        <v>10984707</v>
      </c>
      <c r="BR110" s="855"/>
      <c r="BS110" s="855"/>
      <c r="BT110" s="855"/>
      <c r="BU110" s="855"/>
      <c r="BV110" s="855">
        <v>11844275</v>
      </c>
      <c r="BW110" s="855"/>
      <c r="BX110" s="855"/>
      <c r="BY110" s="855"/>
      <c r="BZ110" s="855"/>
      <c r="CA110" s="855">
        <v>12027943</v>
      </c>
      <c r="CB110" s="855"/>
      <c r="CC110" s="855"/>
      <c r="CD110" s="855"/>
      <c r="CE110" s="855"/>
      <c r="CF110" s="879">
        <v>71.599999999999994</v>
      </c>
      <c r="CG110" s="880"/>
      <c r="CH110" s="880"/>
      <c r="CI110" s="880"/>
      <c r="CJ110" s="880"/>
      <c r="CK110" s="939" t="s">
        <v>414</v>
      </c>
      <c r="CL110" s="832"/>
      <c r="CM110" s="873" t="s">
        <v>415</v>
      </c>
      <c r="CN110" s="821"/>
      <c r="CO110" s="821"/>
      <c r="CP110" s="821"/>
      <c r="CQ110" s="821"/>
      <c r="CR110" s="821"/>
      <c r="CS110" s="821"/>
      <c r="CT110" s="821"/>
      <c r="CU110" s="821"/>
      <c r="CV110" s="821"/>
      <c r="CW110" s="821"/>
      <c r="CX110" s="821"/>
      <c r="CY110" s="821"/>
      <c r="CZ110" s="821"/>
      <c r="DA110" s="821"/>
      <c r="DB110" s="821"/>
      <c r="DC110" s="821"/>
      <c r="DD110" s="821"/>
      <c r="DE110" s="821"/>
      <c r="DF110" s="822"/>
      <c r="DG110" s="874" t="s">
        <v>122</v>
      </c>
      <c r="DH110" s="855"/>
      <c r="DI110" s="855"/>
      <c r="DJ110" s="855"/>
      <c r="DK110" s="855"/>
      <c r="DL110" s="855">
        <v>439495</v>
      </c>
      <c r="DM110" s="855"/>
      <c r="DN110" s="855"/>
      <c r="DO110" s="855"/>
      <c r="DP110" s="855"/>
      <c r="DQ110" s="855">
        <v>409382</v>
      </c>
      <c r="DR110" s="855"/>
      <c r="DS110" s="855"/>
      <c r="DT110" s="855"/>
      <c r="DU110" s="855"/>
      <c r="DV110" s="856">
        <v>2.4</v>
      </c>
      <c r="DW110" s="856"/>
      <c r="DX110" s="856"/>
      <c r="DY110" s="856"/>
      <c r="DZ110" s="857"/>
    </row>
    <row r="111" spans="1:131" s="212" customFormat="1" ht="26.25" customHeight="1" x14ac:dyDescent="0.2">
      <c r="A111" s="787" t="s">
        <v>416</v>
      </c>
      <c r="B111" s="788"/>
      <c r="C111" s="788"/>
      <c r="D111" s="788"/>
      <c r="E111" s="788"/>
      <c r="F111" s="788"/>
      <c r="G111" s="788"/>
      <c r="H111" s="788"/>
      <c r="I111" s="788"/>
      <c r="J111" s="788"/>
      <c r="K111" s="788"/>
      <c r="L111" s="788"/>
      <c r="M111" s="788"/>
      <c r="N111" s="788"/>
      <c r="O111" s="788"/>
      <c r="P111" s="788"/>
      <c r="Q111" s="788"/>
      <c r="R111" s="788"/>
      <c r="S111" s="788"/>
      <c r="T111" s="788"/>
      <c r="U111" s="788"/>
      <c r="V111" s="788"/>
      <c r="W111" s="788"/>
      <c r="X111" s="788"/>
      <c r="Y111" s="788"/>
      <c r="Z111" s="938"/>
      <c r="AA111" s="931" t="s">
        <v>122</v>
      </c>
      <c r="AB111" s="932"/>
      <c r="AC111" s="932"/>
      <c r="AD111" s="932"/>
      <c r="AE111" s="933"/>
      <c r="AF111" s="934" t="s">
        <v>122</v>
      </c>
      <c r="AG111" s="932"/>
      <c r="AH111" s="932"/>
      <c r="AI111" s="932"/>
      <c r="AJ111" s="933"/>
      <c r="AK111" s="934" t="s">
        <v>122</v>
      </c>
      <c r="AL111" s="932"/>
      <c r="AM111" s="932"/>
      <c r="AN111" s="932"/>
      <c r="AO111" s="933"/>
      <c r="AP111" s="935" t="s">
        <v>122</v>
      </c>
      <c r="AQ111" s="936"/>
      <c r="AR111" s="936"/>
      <c r="AS111" s="936"/>
      <c r="AT111" s="937"/>
      <c r="AU111" s="945"/>
      <c r="AV111" s="946"/>
      <c r="AW111" s="946"/>
      <c r="AX111" s="946"/>
      <c r="AY111" s="946"/>
      <c r="AZ111" s="828" t="s">
        <v>417</v>
      </c>
      <c r="BA111" s="765"/>
      <c r="BB111" s="765"/>
      <c r="BC111" s="765"/>
      <c r="BD111" s="765"/>
      <c r="BE111" s="765"/>
      <c r="BF111" s="765"/>
      <c r="BG111" s="765"/>
      <c r="BH111" s="765"/>
      <c r="BI111" s="765"/>
      <c r="BJ111" s="765"/>
      <c r="BK111" s="765"/>
      <c r="BL111" s="765"/>
      <c r="BM111" s="765"/>
      <c r="BN111" s="765"/>
      <c r="BO111" s="765"/>
      <c r="BP111" s="766"/>
      <c r="BQ111" s="829">
        <v>275857</v>
      </c>
      <c r="BR111" s="830"/>
      <c r="BS111" s="830"/>
      <c r="BT111" s="830"/>
      <c r="BU111" s="830"/>
      <c r="BV111" s="830">
        <v>684012</v>
      </c>
      <c r="BW111" s="830"/>
      <c r="BX111" s="830"/>
      <c r="BY111" s="830"/>
      <c r="BZ111" s="830"/>
      <c r="CA111" s="830">
        <v>626190</v>
      </c>
      <c r="CB111" s="830"/>
      <c r="CC111" s="830"/>
      <c r="CD111" s="830"/>
      <c r="CE111" s="830"/>
      <c r="CF111" s="888">
        <v>3.7</v>
      </c>
      <c r="CG111" s="889"/>
      <c r="CH111" s="889"/>
      <c r="CI111" s="889"/>
      <c r="CJ111" s="889"/>
      <c r="CK111" s="940"/>
      <c r="CL111" s="834"/>
      <c r="CM111" s="828" t="s">
        <v>418</v>
      </c>
      <c r="CN111" s="765"/>
      <c r="CO111" s="765"/>
      <c r="CP111" s="765"/>
      <c r="CQ111" s="765"/>
      <c r="CR111" s="765"/>
      <c r="CS111" s="765"/>
      <c r="CT111" s="765"/>
      <c r="CU111" s="765"/>
      <c r="CV111" s="765"/>
      <c r="CW111" s="765"/>
      <c r="CX111" s="765"/>
      <c r="CY111" s="765"/>
      <c r="CZ111" s="765"/>
      <c r="DA111" s="765"/>
      <c r="DB111" s="765"/>
      <c r="DC111" s="765"/>
      <c r="DD111" s="765"/>
      <c r="DE111" s="765"/>
      <c r="DF111" s="766"/>
      <c r="DG111" s="829" t="s">
        <v>122</v>
      </c>
      <c r="DH111" s="830"/>
      <c r="DI111" s="830"/>
      <c r="DJ111" s="830"/>
      <c r="DK111" s="830"/>
      <c r="DL111" s="830" t="s">
        <v>122</v>
      </c>
      <c r="DM111" s="830"/>
      <c r="DN111" s="830"/>
      <c r="DO111" s="830"/>
      <c r="DP111" s="830"/>
      <c r="DQ111" s="830" t="s">
        <v>122</v>
      </c>
      <c r="DR111" s="830"/>
      <c r="DS111" s="830"/>
      <c r="DT111" s="830"/>
      <c r="DU111" s="830"/>
      <c r="DV111" s="807" t="s">
        <v>122</v>
      </c>
      <c r="DW111" s="807"/>
      <c r="DX111" s="807"/>
      <c r="DY111" s="807"/>
      <c r="DZ111" s="808"/>
    </row>
    <row r="112" spans="1:131" s="212" customFormat="1" ht="26.25" customHeight="1" x14ac:dyDescent="0.2">
      <c r="A112" s="925" t="s">
        <v>419</v>
      </c>
      <c r="B112" s="926"/>
      <c r="C112" s="765" t="s">
        <v>420</v>
      </c>
      <c r="D112" s="765"/>
      <c r="E112" s="765"/>
      <c r="F112" s="765"/>
      <c r="G112" s="765"/>
      <c r="H112" s="765"/>
      <c r="I112" s="765"/>
      <c r="J112" s="765"/>
      <c r="K112" s="765"/>
      <c r="L112" s="765"/>
      <c r="M112" s="765"/>
      <c r="N112" s="765"/>
      <c r="O112" s="765"/>
      <c r="P112" s="765"/>
      <c r="Q112" s="765"/>
      <c r="R112" s="765"/>
      <c r="S112" s="765"/>
      <c r="T112" s="765"/>
      <c r="U112" s="765"/>
      <c r="V112" s="765"/>
      <c r="W112" s="765"/>
      <c r="X112" s="765"/>
      <c r="Y112" s="765"/>
      <c r="Z112" s="766"/>
      <c r="AA112" s="792" t="s">
        <v>122</v>
      </c>
      <c r="AB112" s="793"/>
      <c r="AC112" s="793"/>
      <c r="AD112" s="793"/>
      <c r="AE112" s="794"/>
      <c r="AF112" s="795" t="s">
        <v>122</v>
      </c>
      <c r="AG112" s="793"/>
      <c r="AH112" s="793"/>
      <c r="AI112" s="793"/>
      <c r="AJ112" s="794"/>
      <c r="AK112" s="795" t="s">
        <v>122</v>
      </c>
      <c r="AL112" s="793"/>
      <c r="AM112" s="793"/>
      <c r="AN112" s="793"/>
      <c r="AO112" s="794"/>
      <c r="AP112" s="837" t="s">
        <v>122</v>
      </c>
      <c r="AQ112" s="838"/>
      <c r="AR112" s="838"/>
      <c r="AS112" s="838"/>
      <c r="AT112" s="839"/>
      <c r="AU112" s="945"/>
      <c r="AV112" s="946"/>
      <c r="AW112" s="946"/>
      <c r="AX112" s="946"/>
      <c r="AY112" s="946"/>
      <c r="AZ112" s="828" t="s">
        <v>421</v>
      </c>
      <c r="BA112" s="765"/>
      <c r="BB112" s="765"/>
      <c r="BC112" s="765"/>
      <c r="BD112" s="765"/>
      <c r="BE112" s="765"/>
      <c r="BF112" s="765"/>
      <c r="BG112" s="765"/>
      <c r="BH112" s="765"/>
      <c r="BI112" s="765"/>
      <c r="BJ112" s="765"/>
      <c r="BK112" s="765"/>
      <c r="BL112" s="765"/>
      <c r="BM112" s="765"/>
      <c r="BN112" s="765"/>
      <c r="BO112" s="765"/>
      <c r="BP112" s="766"/>
      <c r="BQ112" s="829">
        <v>3990633</v>
      </c>
      <c r="BR112" s="830"/>
      <c r="BS112" s="830"/>
      <c r="BT112" s="830"/>
      <c r="BU112" s="830"/>
      <c r="BV112" s="830">
        <v>3925088</v>
      </c>
      <c r="BW112" s="830"/>
      <c r="BX112" s="830"/>
      <c r="BY112" s="830"/>
      <c r="BZ112" s="830"/>
      <c r="CA112" s="830">
        <v>3820783</v>
      </c>
      <c r="CB112" s="830"/>
      <c r="CC112" s="830"/>
      <c r="CD112" s="830"/>
      <c r="CE112" s="830"/>
      <c r="CF112" s="888">
        <v>22.8</v>
      </c>
      <c r="CG112" s="889"/>
      <c r="CH112" s="889"/>
      <c r="CI112" s="889"/>
      <c r="CJ112" s="889"/>
      <c r="CK112" s="940"/>
      <c r="CL112" s="834"/>
      <c r="CM112" s="828" t="s">
        <v>422</v>
      </c>
      <c r="CN112" s="765"/>
      <c r="CO112" s="765"/>
      <c r="CP112" s="765"/>
      <c r="CQ112" s="765"/>
      <c r="CR112" s="765"/>
      <c r="CS112" s="765"/>
      <c r="CT112" s="765"/>
      <c r="CU112" s="765"/>
      <c r="CV112" s="765"/>
      <c r="CW112" s="765"/>
      <c r="CX112" s="765"/>
      <c r="CY112" s="765"/>
      <c r="CZ112" s="765"/>
      <c r="DA112" s="765"/>
      <c r="DB112" s="765"/>
      <c r="DC112" s="765"/>
      <c r="DD112" s="765"/>
      <c r="DE112" s="765"/>
      <c r="DF112" s="766"/>
      <c r="DG112" s="829" t="s">
        <v>122</v>
      </c>
      <c r="DH112" s="830"/>
      <c r="DI112" s="830"/>
      <c r="DJ112" s="830"/>
      <c r="DK112" s="830"/>
      <c r="DL112" s="830" t="s">
        <v>122</v>
      </c>
      <c r="DM112" s="830"/>
      <c r="DN112" s="830"/>
      <c r="DO112" s="830"/>
      <c r="DP112" s="830"/>
      <c r="DQ112" s="830" t="s">
        <v>122</v>
      </c>
      <c r="DR112" s="830"/>
      <c r="DS112" s="830"/>
      <c r="DT112" s="830"/>
      <c r="DU112" s="830"/>
      <c r="DV112" s="807" t="s">
        <v>122</v>
      </c>
      <c r="DW112" s="807"/>
      <c r="DX112" s="807"/>
      <c r="DY112" s="807"/>
      <c r="DZ112" s="808"/>
    </row>
    <row r="113" spans="1:130" s="212" customFormat="1" ht="26.25" customHeight="1" x14ac:dyDescent="0.2">
      <c r="A113" s="927"/>
      <c r="B113" s="928"/>
      <c r="C113" s="765" t="s">
        <v>423</v>
      </c>
      <c r="D113" s="765"/>
      <c r="E113" s="765"/>
      <c r="F113" s="765"/>
      <c r="G113" s="765"/>
      <c r="H113" s="765"/>
      <c r="I113" s="765"/>
      <c r="J113" s="765"/>
      <c r="K113" s="765"/>
      <c r="L113" s="765"/>
      <c r="M113" s="765"/>
      <c r="N113" s="765"/>
      <c r="O113" s="765"/>
      <c r="P113" s="765"/>
      <c r="Q113" s="765"/>
      <c r="R113" s="765"/>
      <c r="S113" s="765"/>
      <c r="T113" s="765"/>
      <c r="U113" s="765"/>
      <c r="V113" s="765"/>
      <c r="W113" s="765"/>
      <c r="X113" s="765"/>
      <c r="Y113" s="765"/>
      <c r="Z113" s="766"/>
      <c r="AA113" s="931">
        <v>659804</v>
      </c>
      <c r="AB113" s="932"/>
      <c r="AC113" s="932"/>
      <c r="AD113" s="932"/>
      <c r="AE113" s="933"/>
      <c r="AF113" s="934">
        <v>570092</v>
      </c>
      <c r="AG113" s="932"/>
      <c r="AH113" s="932"/>
      <c r="AI113" s="932"/>
      <c r="AJ113" s="933"/>
      <c r="AK113" s="934">
        <v>482749</v>
      </c>
      <c r="AL113" s="932"/>
      <c r="AM113" s="932"/>
      <c r="AN113" s="932"/>
      <c r="AO113" s="933"/>
      <c r="AP113" s="935">
        <v>2.9</v>
      </c>
      <c r="AQ113" s="936"/>
      <c r="AR113" s="936"/>
      <c r="AS113" s="936"/>
      <c r="AT113" s="937"/>
      <c r="AU113" s="945"/>
      <c r="AV113" s="946"/>
      <c r="AW113" s="946"/>
      <c r="AX113" s="946"/>
      <c r="AY113" s="946"/>
      <c r="AZ113" s="828" t="s">
        <v>424</v>
      </c>
      <c r="BA113" s="765"/>
      <c r="BB113" s="765"/>
      <c r="BC113" s="765"/>
      <c r="BD113" s="765"/>
      <c r="BE113" s="765"/>
      <c r="BF113" s="765"/>
      <c r="BG113" s="765"/>
      <c r="BH113" s="765"/>
      <c r="BI113" s="765"/>
      <c r="BJ113" s="765"/>
      <c r="BK113" s="765"/>
      <c r="BL113" s="765"/>
      <c r="BM113" s="765"/>
      <c r="BN113" s="765"/>
      <c r="BO113" s="765"/>
      <c r="BP113" s="766"/>
      <c r="BQ113" s="829">
        <v>115175</v>
      </c>
      <c r="BR113" s="830"/>
      <c r="BS113" s="830"/>
      <c r="BT113" s="830"/>
      <c r="BU113" s="830"/>
      <c r="BV113" s="830">
        <v>100816</v>
      </c>
      <c r="BW113" s="830"/>
      <c r="BX113" s="830"/>
      <c r="BY113" s="830"/>
      <c r="BZ113" s="830"/>
      <c r="CA113" s="830">
        <v>86613</v>
      </c>
      <c r="CB113" s="830"/>
      <c r="CC113" s="830"/>
      <c r="CD113" s="830"/>
      <c r="CE113" s="830"/>
      <c r="CF113" s="888">
        <v>0.5</v>
      </c>
      <c r="CG113" s="889"/>
      <c r="CH113" s="889"/>
      <c r="CI113" s="889"/>
      <c r="CJ113" s="889"/>
      <c r="CK113" s="940"/>
      <c r="CL113" s="834"/>
      <c r="CM113" s="828" t="s">
        <v>425</v>
      </c>
      <c r="CN113" s="765"/>
      <c r="CO113" s="765"/>
      <c r="CP113" s="765"/>
      <c r="CQ113" s="765"/>
      <c r="CR113" s="765"/>
      <c r="CS113" s="765"/>
      <c r="CT113" s="765"/>
      <c r="CU113" s="765"/>
      <c r="CV113" s="765"/>
      <c r="CW113" s="765"/>
      <c r="CX113" s="765"/>
      <c r="CY113" s="765"/>
      <c r="CZ113" s="765"/>
      <c r="DA113" s="765"/>
      <c r="DB113" s="765"/>
      <c r="DC113" s="765"/>
      <c r="DD113" s="765"/>
      <c r="DE113" s="765"/>
      <c r="DF113" s="766"/>
      <c r="DG113" s="792" t="s">
        <v>122</v>
      </c>
      <c r="DH113" s="793"/>
      <c r="DI113" s="793"/>
      <c r="DJ113" s="793"/>
      <c r="DK113" s="794"/>
      <c r="DL113" s="795" t="s">
        <v>122</v>
      </c>
      <c r="DM113" s="793"/>
      <c r="DN113" s="793"/>
      <c r="DO113" s="793"/>
      <c r="DP113" s="794"/>
      <c r="DQ113" s="795" t="s">
        <v>122</v>
      </c>
      <c r="DR113" s="793"/>
      <c r="DS113" s="793"/>
      <c r="DT113" s="793"/>
      <c r="DU113" s="794"/>
      <c r="DV113" s="837" t="s">
        <v>122</v>
      </c>
      <c r="DW113" s="838"/>
      <c r="DX113" s="838"/>
      <c r="DY113" s="838"/>
      <c r="DZ113" s="839"/>
    </row>
    <row r="114" spans="1:130" s="212" customFormat="1" ht="26.25" customHeight="1" x14ac:dyDescent="0.2">
      <c r="A114" s="927"/>
      <c r="B114" s="928"/>
      <c r="C114" s="765" t="s">
        <v>426</v>
      </c>
      <c r="D114" s="765"/>
      <c r="E114" s="765"/>
      <c r="F114" s="765"/>
      <c r="G114" s="765"/>
      <c r="H114" s="765"/>
      <c r="I114" s="765"/>
      <c r="J114" s="765"/>
      <c r="K114" s="765"/>
      <c r="L114" s="765"/>
      <c r="M114" s="765"/>
      <c r="N114" s="765"/>
      <c r="O114" s="765"/>
      <c r="P114" s="765"/>
      <c r="Q114" s="765"/>
      <c r="R114" s="765"/>
      <c r="S114" s="765"/>
      <c r="T114" s="765"/>
      <c r="U114" s="765"/>
      <c r="V114" s="765"/>
      <c r="W114" s="765"/>
      <c r="X114" s="765"/>
      <c r="Y114" s="765"/>
      <c r="Z114" s="766"/>
      <c r="AA114" s="792">
        <v>8488</v>
      </c>
      <c r="AB114" s="793"/>
      <c r="AC114" s="793"/>
      <c r="AD114" s="793"/>
      <c r="AE114" s="794"/>
      <c r="AF114" s="795">
        <v>10227</v>
      </c>
      <c r="AG114" s="793"/>
      <c r="AH114" s="793"/>
      <c r="AI114" s="793"/>
      <c r="AJ114" s="794"/>
      <c r="AK114" s="795">
        <v>11533</v>
      </c>
      <c r="AL114" s="793"/>
      <c r="AM114" s="793"/>
      <c r="AN114" s="793"/>
      <c r="AO114" s="794"/>
      <c r="AP114" s="837">
        <v>0.1</v>
      </c>
      <c r="AQ114" s="838"/>
      <c r="AR114" s="838"/>
      <c r="AS114" s="838"/>
      <c r="AT114" s="839"/>
      <c r="AU114" s="945"/>
      <c r="AV114" s="946"/>
      <c r="AW114" s="946"/>
      <c r="AX114" s="946"/>
      <c r="AY114" s="946"/>
      <c r="AZ114" s="828" t="s">
        <v>427</v>
      </c>
      <c r="BA114" s="765"/>
      <c r="BB114" s="765"/>
      <c r="BC114" s="765"/>
      <c r="BD114" s="765"/>
      <c r="BE114" s="765"/>
      <c r="BF114" s="765"/>
      <c r="BG114" s="765"/>
      <c r="BH114" s="765"/>
      <c r="BI114" s="765"/>
      <c r="BJ114" s="765"/>
      <c r="BK114" s="765"/>
      <c r="BL114" s="765"/>
      <c r="BM114" s="765"/>
      <c r="BN114" s="765"/>
      <c r="BO114" s="765"/>
      <c r="BP114" s="766"/>
      <c r="BQ114" s="829">
        <v>3076939</v>
      </c>
      <c r="BR114" s="830"/>
      <c r="BS114" s="830"/>
      <c r="BT114" s="830"/>
      <c r="BU114" s="830"/>
      <c r="BV114" s="830">
        <v>3137337</v>
      </c>
      <c r="BW114" s="830"/>
      <c r="BX114" s="830"/>
      <c r="BY114" s="830"/>
      <c r="BZ114" s="830"/>
      <c r="CA114" s="830">
        <v>3075876</v>
      </c>
      <c r="CB114" s="830"/>
      <c r="CC114" s="830"/>
      <c r="CD114" s="830"/>
      <c r="CE114" s="830"/>
      <c r="CF114" s="888">
        <v>18.3</v>
      </c>
      <c r="CG114" s="889"/>
      <c r="CH114" s="889"/>
      <c r="CI114" s="889"/>
      <c r="CJ114" s="889"/>
      <c r="CK114" s="940"/>
      <c r="CL114" s="834"/>
      <c r="CM114" s="828" t="s">
        <v>428</v>
      </c>
      <c r="CN114" s="765"/>
      <c r="CO114" s="765"/>
      <c r="CP114" s="765"/>
      <c r="CQ114" s="765"/>
      <c r="CR114" s="765"/>
      <c r="CS114" s="765"/>
      <c r="CT114" s="765"/>
      <c r="CU114" s="765"/>
      <c r="CV114" s="765"/>
      <c r="CW114" s="765"/>
      <c r="CX114" s="765"/>
      <c r="CY114" s="765"/>
      <c r="CZ114" s="765"/>
      <c r="DA114" s="765"/>
      <c r="DB114" s="765"/>
      <c r="DC114" s="765"/>
      <c r="DD114" s="765"/>
      <c r="DE114" s="765"/>
      <c r="DF114" s="766"/>
      <c r="DG114" s="792" t="s">
        <v>122</v>
      </c>
      <c r="DH114" s="793"/>
      <c r="DI114" s="793"/>
      <c r="DJ114" s="793"/>
      <c r="DK114" s="794"/>
      <c r="DL114" s="795" t="s">
        <v>122</v>
      </c>
      <c r="DM114" s="793"/>
      <c r="DN114" s="793"/>
      <c r="DO114" s="793"/>
      <c r="DP114" s="794"/>
      <c r="DQ114" s="795" t="s">
        <v>122</v>
      </c>
      <c r="DR114" s="793"/>
      <c r="DS114" s="793"/>
      <c r="DT114" s="793"/>
      <c r="DU114" s="794"/>
      <c r="DV114" s="837" t="s">
        <v>122</v>
      </c>
      <c r="DW114" s="838"/>
      <c r="DX114" s="838"/>
      <c r="DY114" s="838"/>
      <c r="DZ114" s="839"/>
    </row>
    <row r="115" spans="1:130" s="212" customFormat="1" ht="26.25" customHeight="1" x14ac:dyDescent="0.2">
      <c r="A115" s="927"/>
      <c r="B115" s="928"/>
      <c r="C115" s="765" t="s">
        <v>429</v>
      </c>
      <c r="D115" s="765"/>
      <c r="E115" s="765"/>
      <c r="F115" s="765"/>
      <c r="G115" s="765"/>
      <c r="H115" s="765"/>
      <c r="I115" s="765"/>
      <c r="J115" s="765"/>
      <c r="K115" s="765"/>
      <c r="L115" s="765"/>
      <c r="M115" s="765"/>
      <c r="N115" s="765"/>
      <c r="O115" s="765"/>
      <c r="P115" s="765"/>
      <c r="Q115" s="765"/>
      <c r="R115" s="765"/>
      <c r="S115" s="765"/>
      <c r="T115" s="765"/>
      <c r="U115" s="765"/>
      <c r="V115" s="765"/>
      <c r="W115" s="765"/>
      <c r="X115" s="765"/>
      <c r="Y115" s="765"/>
      <c r="Z115" s="766"/>
      <c r="AA115" s="931">
        <v>4370</v>
      </c>
      <c r="AB115" s="932"/>
      <c r="AC115" s="932"/>
      <c r="AD115" s="932"/>
      <c r="AE115" s="933"/>
      <c r="AF115" s="934">
        <v>6934</v>
      </c>
      <c r="AG115" s="932"/>
      <c r="AH115" s="932"/>
      <c r="AI115" s="932"/>
      <c r="AJ115" s="933"/>
      <c r="AK115" s="934">
        <v>4578</v>
      </c>
      <c r="AL115" s="932"/>
      <c r="AM115" s="932"/>
      <c r="AN115" s="932"/>
      <c r="AO115" s="933"/>
      <c r="AP115" s="935">
        <v>0</v>
      </c>
      <c r="AQ115" s="936"/>
      <c r="AR115" s="936"/>
      <c r="AS115" s="936"/>
      <c r="AT115" s="937"/>
      <c r="AU115" s="945"/>
      <c r="AV115" s="946"/>
      <c r="AW115" s="946"/>
      <c r="AX115" s="946"/>
      <c r="AY115" s="946"/>
      <c r="AZ115" s="828" t="s">
        <v>430</v>
      </c>
      <c r="BA115" s="765"/>
      <c r="BB115" s="765"/>
      <c r="BC115" s="765"/>
      <c r="BD115" s="765"/>
      <c r="BE115" s="765"/>
      <c r="BF115" s="765"/>
      <c r="BG115" s="765"/>
      <c r="BH115" s="765"/>
      <c r="BI115" s="765"/>
      <c r="BJ115" s="765"/>
      <c r="BK115" s="765"/>
      <c r="BL115" s="765"/>
      <c r="BM115" s="765"/>
      <c r="BN115" s="765"/>
      <c r="BO115" s="765"/>
      <c r="BP115" s="766"/>
      <c r="BQ115" s="829" t="s">
        <v>122</v>
      </c>
      <c r="BR115" s="830"/>
      <c r="BS115" s="830"/>
      <c r="BT115" s="830"/>
      <c r="BU115" s="830"/>
      <c r="BV115" s="830" t="s">
        <v>122</v>
      </c>
      <c r="BW115" s="830"/>
      <c r="BX115" s="830"/>
      <c r="BY115" s="830"/>
      <c r="BZ115" s="830"/>
      <c r="CA115" s="830" t="s">
        <v>122</v>
      </c>
      <c r="CB115" s="830"/>
      <c r="CC115" s="830"/>
      <c r="CD115" s="830"/>
      <c r="CE115" s="830"/>
      <c r="CF115" s="888" t="s">
        <v>122</v>
      </c>
      <c r="CG115" s="889"/>
      <c r="CH115" s="889"/>
      <c r="CI115" s="889"/>
      <c r="CJ115" s="889"/>
      <c r="CK115" s="940"/>
      <c r="CL115" s="834"/>
      <c r="CM115" s="828" t="s">
        <v>431</v>
      </c>
      <c r="CN115" s="765"/>
      <c r="CO115" s="765"/>
      <c r="CP115" s="765"/>
      <c r="CQ115" s="765"/>
      <c r="CR115" s="765"/>
      <c r="CS115" s="765"/>
      <c r="CT115" s="765"/>
      <c r="CU115" s="765"/>
      <c r="CV115" s="765"/>
      <c r="CW115" s="765"/>
      <c r="CX115" s="765"/>
      <c r="CY115" s="765"/>
      <c r="CZ115" s="765"/>
      <c r="DA115" s="765"/>
      <c r="DB115" s="765"/>
      <c r="DC115" s="765"/>
      <c r="DD115" s="765"/>
      <c r="DE115" s="765"/>
      <c r="DF115" s="766"/>
      <c r="DG115" s="792">
        <v>272045</v>
      </c>
      <c r="DH115" s="793"/>
      <c r="DI115" s="793"/>
      <c r="DJ115" s="793"/>
      <c r="DK115" s="794"/>
      <c r="DL115" s="795">
        <v>242611</v>
      </c>
      <c r="DM115" s="793"/>
      <c r="DN115" s="793"/>
      <c r="DO115" s="793"/>
      <c r="DP115" s="794"/>
      <c r="DQ115" s="795">
        <v>216808</v>
      </c>
      <c r="DR115" s="793"/>
      <c r="DS115" s="793"/>
      <c r="DT115" s="793"/>
      <c r="DU115" s="794"/>
      <c r="DV115" s="837">
        <v>1.3</v>
      </c>
      <c r="DW115" s="838"/>
      <c r="DX115" s="838"/>
      <c r="DY115" s="838"/>
      <c r="DZ115" s="839"/>
    </row>
    <row r="116" spans="1:130" s="212" customFormat="1" ht="26.25" customHeight="1" x14ac:dyDescent="0.2">
      <c r="A116" s="929"/>
      <c r="B116" s="930"/>
      <c r="C116" s="852" t="s">
        <v>432</v>
      </c>
      <c r="D116" s="852"/>
      <c r="E116" s="852"/>
      <c r="F116" s="852"/>
      <c r="G116" s="852"/>
      <c r="H116" s="852"/>
      <c r="I116" s="852"/>
      <c r="J116" s="852"/>
      <c r="K116" s="852"/>
      <c r="L116" s="852"/>
      <c r="M116" s="852"/>
      <c r="N116" s="852"/>
      <c r="O116" s="852"/>
      <c r="P116" s="852"/>
      <c r="Q116" s="852"/>
      <c r="R116" s="852"/>
      <c r="S116" s="852"/>
      <c r="T116" s="852"/>
      <c r="U116" s="852"/>
      <c r="V116" s="852"/>
      <c r="W116" s="852"/>
      <c r="X116" s="852"/>
      <c r="Y116" s="852"/>
      <c r="Z116" s="853"/>
      <c r="AA116" s="792" t="s">
        <v>122</v>
      </c>
      <c r="AB116" s="793"/>
      <c r="AC116" s="793"/>
      <c r="AD116" s="793"/>
      <c r="AE116" s="794"/>
      <c r="AF116" s="795" t="s">
        <v>122</v>
      </c>
      <c r="AG116" s="793"/>
      <c r="AH116" s="793"/>
      <c r="AI116" s="793"/>
      <c r="AJ116" s="794"/>
      <c r="AK116" s="795" t="s">
        <v>122</v>
      </c>
      <c r="AL116" s="793"/>
      <c r="AM116" s="793"/>
      <c r="AN116" s="793"/>
      <c r="AO116" s="794"/>
      <c r="AP116" s="837" t="s">
        <v>122</v>
      </c>
      <c r="AQ116" s="838"/>
      <c r="AR116" s="838"/>
      <c r="AS116" s="838"/>
      <c r="AT116" s="839"/>
      <c r="AU116" s="945"/>
      <c r="AV116" s="946"/>
      <c r="AW116" s="946"/>
      <c r="AX116" s="946"/>
      <c r="AY116" s="946"/>
      <c r="AZ116" s="922" t="s">
        <v>433</v>
      </c>
      <c r="BA116" s="923"/>
      <c r="BB116" s="923"/>
      <c r="BC116" s="923"/>
      <c r="BD116" s="923"/>
      <c r="BE116" s="923"/>
      <c r="BF116" s="923"/>
      <c r="BG116" s="923"/>
      <c r="BH116" s="923"/>
      <c r="BI116" s="923"/>
      <c r="BJ116" s="923"/>
      <c r="BK116" s="923"/>
      <c r="BL116" s="923"/>
      <c r="BM116" s="923"/>
      <c r="BN116" s="923"/>
      <c r="BO116" s="923"/>
      <c r="BP116" s="924"/>
      <c r="BQ116" s="829" t="s">
        <v>122</v>
      </c>
      <c r="BR116" s="830"/>
      <c r="BS116" s="830"/>
      <c r="BT116" s="830"/>
      <c r="BU116" s="830"/>
      <c r="BV116" s="830" t="s">
        <v>122</v>
      </c>
      <c r="BW116" s="830"/>
      <c r="BX116" s="830"/>
      <c r="BY116" s="830"/>
      <c r="BZ116" s="830"/>
      <c r="CA116" s="830" t="s">
        <v>122</v>
      </c>
      <c r="CB116" s="830"/>
      <c r="CC116" s="830"/>
      <c r="CD116" s="830"/>
      <c r="CE116" s="830"/>
      <c r="CF116" s="888" t="s">
        <v>122</v>
      </c>
      <c r="CG116" s="889"/>
      <c r="CH116" s="889"/>
      <c r="CI116" s="889"/>
      <c r="CJ116" s="889"/>
      <c r="CK116" s="940"/>
      <c r="CL116" s="834"/>
      <c r="CM116" s="828" t="s">
        <v>434</v>
      </c>
      <c r="CN116" s="765"/>
      <c r="CO116" s="765"/>
      <c r="CP116" s="765"/>
      <c r="CQ116" s="765"/>
      <c r="CR116" s="765"/>
      <c r="CS116" s="765"/>
      <c r="CT116" s="765"/>
      <c r="CU116" s="765"/>
      <c r="CV116" s="765"/>
      <c r="CW116" s="765"/>
      <c r="CX116" s="765"/>
      <c r="CY116" s="765"/>
      <c r="CZ116" s="765"/>
      <c r="DA116" s="765"/>
      <c r="DB116" s="765"/>
      <c r="DC116" s="765"/>
      <c r="DD116" s="765"/>
      <c r="DE116" s="765"/>
      <c r="DF116" s="766"/>
      <c r="DG116" s="792">
        <v>3812</v>
      </c>
      <c r="DH116" s="793"/>
      <c r="DI116" s="793"/>
      <c r="DJ116" s="793"/>
      <c r="DK116" s="794"/>
      <c r="DL116" s="795">
        <v>1906</v>
      </c>
      <c r="DM116" s="793"/>
      <c r="DN116" s="793"/>
      <c r="DO116" s="793"/>
      <c r="DP116" s="794"/>
      <c r="DQ116" s="795" t="s">
        <v>122</v>
      </c>
      <c r="DR116" s="793"/>
      <c r="DS116" s="793"/>
      <c r="DT116" s="793"/>
      <c r="DU116" s="794"/>
      <c r="DV116" s="837" t="s">
        <v>122</v>
      </c>
      <c r="DW116" s="838"/>
      <c r="DX116" s="838"/>
      <c r="DY116" s="838"/>
      <c r="DZ116" s="839"/>
    </row>
    <row r="117" spans="1:130" s="212" customFormat="1" ht="26.25" customHeight="1" x14ac:dyDescent="0.2">
      <c r="A117" s="908" t="s">
        <v>178</v>
      </c>
      <c r="B117" s="909"/>
      <c r="C117" s="909"/>
      <c r="D117" s="909"/>
      <c r="E117" s="909"/>
      <c r="F117" s="909"/>
      <c r="G117" s="909"/>
      <c r="H117" s="909"/>
      <c r="I117" s="909"/>
      <c r="J117" s="909"/>
      <c r="K117" s="909"/>
      <c r="L117" s="909"/>
      <c r="M117" s="909"/>
      <c r="N117" s="909"/>
      <c r="O117" s="909"/>
      <c r="P117" s="909"/>
      <c r="Q117" s="909"/>
      <c r="R117" s="909"/>
      <c r="S117" s="909"/>
      <c r="T117" s="909"/>
      <c r="U117" s="909"/>
      <c r="V117" s="909"/>
      <c r="W117" s="909"/>
      <c r="X117" s="909"/>
      <c r="Y117" s="890" t="s">
        <v>435</v>
      </c>
      <c r="Z117" s="910"/>
      <c r="AA117" s="915">
        <v>2430339</v>
      </c>
      <c r="AB117" s="916"/>
      <c r="AC117" s="916"/>
      <c r="AD117" s="916"/>
      <c r="AE117" s="917"/>
      <c r="AF117" s="918">
        <v>2310698</v>
      </c>
      <c r="AG117" s="916"/>
      <c r="AH117" s="916"/>
      <c r="AI117" s="916"/>
      <c r="AJ117" s="917"/>
      <c r="AK117" s="918">
        <v>2276090</v>
      </c>
      <c r="AL117" s="916"/>
      <c r="AM117" s="916"/>
      <c r="AN117" s="916"/>
      <c r="AO117" s="917"/>
      <c r="AP117" s="919"/>
      <c r="AQ117" s="920"/>
      <c r="AR117" s="920"/>
      <c r="AS117" s="920"/>
      <c r="AT117" s="921"/>
      <c r="AU117" s="945"/>
      <c r="AV117" s="946"/>
      <c r="AW117" s="946"/>
      <c r="AX117" s="946"/>
      <c r="AY117" s="946"/>
      <c r="AZ117" s="876" t="s">
        <v>436</v>
      </c>
      <c r="BA117" s="877"/>
      <c r="BB117" s="877"/>
      <c r="BC117" s="877"/>
      <c r="BD117" s="877"/>
      <c r="BE117" s="877"/>
      <c r="BF117" s="877"/>
      <c r="BG117" s="877"/>
      <c r="BH117" s="877"/>
      <c r="BI117" s="877"/>
      <c r="BJ117" s="877"/>
      <c r="BK117" s="877"/>
      <c r="BL117" s="877"/>
      <c r="BM117" s="877"/>
      <c r="BN117" s="877"/>
      <c r="BO117" s="877"/>
      <c r="BP117" s="878"/>
      <c r="BQ117" s="829" t="s">
        <v>122</v>
      </c>
      <c r="BR117" s="830"/>
      <c r="BS117" s="830"/>
      <c r="BT117" s="830"/>
      <c r="BU117" s="830"/>
      <c r="BV117" s="830" t="s">
        <v>122</v>
      </c>
      <c r="BW117" s="830"/>
      <c r="BX117" s="830"/>
      <c r="BY117" s="830"/>
      <c r="BZ117" s="830"/>
      <c r="CA117" s="830" t="s">
        <v>122</v>
      </c>
      <c r="CB117" s="830"/>
      <c r="CC117" s="830"/>
      <c r="CD117" s="830"/>
      <c r="CE117" s="830"/>
      <c r="CF117" s="888" t="s">
        <v>122</v>
      </c>
      <c r="CG117" s="889"/>
      <c r="CH117" s="889"/>
      <c r="CI117" s="889"/>
      <c r="CJ117" s="889"/>
      <c r="CK117" s="940"/>
      <c r="CL117" s="834"/>
      <c r="CM117" s="828" t="s">
        <v>437</v>
      </c>
      <c r="CN117" s="765"/>
      <c r="CO117" s="765"/>
      <c r="CP117" s="765"/>
      <c r="CQ117" s="765"/>
      <c r="CR117" s="765"/>
      <c r="CS117" s="765"/>
      <c r="CT117" s="765"/>
      <c r="CU117" s="765"/>
      <c r="CV117" s="765"/>
      <c r="CW117" s="765"/>
      <c r="CX117" s="765"/>
      <c r="CY117" s="765"/>
      <c r="CZ117" s="765"/>
      <c r="DA117" s="765"/>
      <c r="DB117" s="765"/>
      <c r="DC117" s="765"/>
      <c r="DD117" s="765"/>
      <c r="DE117" s="765"/>
      <c r="DF117" s="766"/>
      <c r="DG117" s="792" t="s">
        <v>122</v>
      </c>
      <c r="DH117" s="793"/>
      <c r="DI117" s="793"/>
      <c r="DJ117" s="793"/>
      <c r="DK117" s="794"/>
      <c r="DL117" s="795" t="s">
        <v>122</v>
      </c>
      <c r="DM117" s="793"/>
      <c r="DN117" s="793"/>
      <c r="DO117" s="793"/>
      <c r="DP117" s="794"/>
      <c r="DQ117" s="795" t="s">
        <v>122</v>
      </c>
      <c r="DR117" s="793"/>
      <c r="DS117" s="793"/>
      <c r="DT117" s="793"/>
      <c r="DU117" s="794"/>
      <c r="DV117" s="837" t="s">
        <v>122</v>
      </c>
      <c r="DW117" s="838"/>
      <c r="DX117" s="838"/>
      <c r="DY117" s="838"/>
      <c r="DZ117" s="839"/>
    </row>
    <row r="118" spans="1:130" s="212" customFormat="1" ht="26.25" customHeight="1" x14ac:dyDescent="0.2">
      <c r="A118" s="908" t="s">
        <v>411</v>
      </c>
      <c r="B118" s="909"/>
      <c r="C118" s="909"/>
      <c r="D118" s="909"/>
      <c r="E118" s="909"/>
      <c r="F118" s="909"/>
      <c r="G118" s="909"/>
      <c r="H118" s="909"/>
      <c r="I118" s="909"/>
      <c r="J118" s="909"/>
      <c r="K118" s="909"/>
      <c r="L118" s="909"/>
      <c r="M118" s="909"/>
      <c r="N118" s="909"/>
      <c r="O118" s="909"/>
      <c r="P118" s="909"/>
      <c r="Q118" s="909"/>
      <c r="R118" s="909"/>
      <c r="S118" s="909"/>
      <c r="T118" s="909"/>
      <c r="U118" s="909"/>
      <c r="V118" s="909"/>
      <c r="W118" s="909"/>
      <c r="X118" s="909"/>
      <c r="Y118" s="909"/>
      <c r="Z118" s="910"/>
      <c r="AA118" s="911" t="s">
        <v>408</v>
      </c>
      <c r="AB118" s="909"/>
      <c r="AC118" s="909"/>
      <c r="AD118" s="909"/>
      <c r="AE118" s="910"/>
      <c r="AF118" s="911" t="s">
        <v>409</v>
      </c>
      <c r="AG118" s="909"/>
      <c r="AH118" s="909"/>
      <c r="AI118" s="909"/>
      <c r="AJ118" s="910"/>
      <c r="AK118" s="911" t="s">
        <v>295</v>
      </c>
      <c r="AL118" s="909"/>
      <c r="AM118" s="909"/>
      <c r="AN118" s="909"/>
      <c r="AO118" s="910"/>
      <c r="AP118" s="912" t="s">
        <v>410</v>
      </c>
      <c r="AQ118" s="913"/>
      <c r="AR118" s="913"/>
      <c r="AS118" s="913"/>
      <c r="AT118" s="914"/>
      <c r="AU118" s="945"/>
      <c r="AV118" s="946"/>
      <c r="AW118" s="946"/>
      <c r="AX118" s="946"/>
      <c r="AY118" s="946"/>
      <c r="AZ118" s="851" t="s">
        <v>438</v>
      </c>
      <c r="BA118" s="852"/>
      <c r="BB118" s="852"/>
      <c r="BC118" s="852"/>
      <c r="BD118" s="852"/>
      <c r="BE118" s="852"/>
      <c r="BF118" s="852"/>
      <c r="BG118" s="852"/>
      <c r="BH118" s="852"/>
      <c r="BI118" s="852"/>
      <c r="BJ118" s="852"/>
      <c r="BK118" s="852"/>
      <c r="BL118" s="852"/>
      <c r="BM118" s="852"/>
      <c r="BN118" s="852"/>
      <c r="BO118" s="852"/>
      <c r="BP118" s="853"/>
      <c r="BQ118" s="892" t="s">
        <v>122</v>
      </c>
      <c r="BR118" s="858"/>
      <c r="BS118" s="858"/>
      <c r="BT118" s="858"/>
      <c r="BU118" s="858"/>
      <c r="BV118" s="858" t="s">
        <v>122</v>
      </c>
      <c r="BW118" s="858"/>
      <c r="BX118" s="858"/>
      <c r="BY118" s="858"/>
      <c r="BZ118" s="858"/>
      <c r="CA118" s="858" t="s">
        <v>122</v>
      </c>
      <c r="CB118" s="858"/>
      <c r="CC118" s="858"/>
      <c r="CD118" s="858"/>
      <c r="CE118" s="858"/>
      <c r="CF118" s="888" t="s">
        <v>122</v>
      </c>
      <c r="CG118" s="889"/>
      <c r="CH118" s="889"/>
      <c r="CI118" s="889"/>
      <c r="CJ118" s="889"/>
      <c r="CK118" s="940"/>
      <c r="CL118" s="834"/>
      <c r="CM118" s="828" t="s">
        <v>439</v>
      </c>
      <c r="CN118" s="765"/>
      <c r="CO118" s="765"/>
      <c r="CP118" s="765"/>
      <c r="CQ118" s="765"/>
      <c r="CR118" s="765"/>
      <c r="CS118" s="765"/>
      <c r="CT118" s="765"/>
      <c r="CU118" s="765"/>
      <c r="CV118" s="765"/>
      <c r="CW118" s="765"/>
      <c r="CX118" s="765"/>
      <c r="CY118" s="765"/>
      <c r="CZ118" s="765"/>
      <c r="DA118" s="765"/>
      <c r="DB118" s="765"/>
      <c r="DC118" s="765"/>
      <c r="DD118" s="765"/>
      <c r="DE118" s="765"/>
      <c r="DF118" s="766"/>
      <c r="DG118" s="792" t="s">
        <v>122</v>
      </c>
      <c r="DH118" s="793"/>
      <c r="DI118" s="793"/>
      <c r="DJ118" s="793"/>
      <c r="DK118" s="794"/>
      <c r="DL118" s="795" t="s">
        <v>122</v>
      </c>
      <c r="DM118" s="793"/>
      <c r="DN118" s="793"/>
      <c r="DO118" s="793"/>
      <c r="DP118" s="794"/>
      <c r="DQ118" s="795" t="s">
        <v>122</v>
      </c>
      <c r="DR118" s="793"/>
      <c r="DS118" s="793"/>
      <c r="DT118" s="793"/>
      <c r="DU118" s="794"/>
      <c r="DV118" s="837" t="s">
        <v>122</v>
      </c>
      <c r="DW118" s="838"/>
      <c r="DX118" s="838"/>
      <c r="DY118" s="838"/>
      <c r="DZ118" s="839"/>
    </row>
    <row r="119" spans="1:130" s="212" customFormat="1" ht="26.25" customHeight="1" x14ac:dyDescent="0.2">
      <c r="A119" s="831" t="s">
        <v>414</v>
      </c>
      <c r="B119" s="832"/>
      <c r="C119" s="873" t="s">
        <v>415</v>
      </c>
      <c r="D119" s="821"/>
      <c r="E119" s="821"/>
      <c r="F119" s="821"/>
      <c r="G119" s="821"/>
      <c r="H119" s="821"/>
      <c r="I119" s="821"/>
      <c r="J119" s="821"/>
      <c r="K119" s="821"/>
      <c r="L119" s="821"/>
      <c r="M119" s="821"/>
      <c r="N119" s="821"/>
      <c r="O119" s="821"/>
      <c r="P119" s="821"/>
      <c r="Q119" s="821"/>
      <c r="R119" s="821"/>
      <c r="S119" s="821"/>
      <c r="T119" s="821"/>
      <c r="U119" s="821"/>
      <c r="V119" s="821"/>
      <c r="W119" s="821"/>
      <c r="X119" s="821"/>
      <c r="Y119" s="821"/>
      <c r="Z119" s="822"/>
      <c r="AA119" s="901" t="s">
        <v>122</v>
      </c>
      <c r="AB119" s="902"/>
      <c r="AC119" s="902"/>
      <c r="AD119" s="902"/>
      <c r="AE119" s="903"/>
      <c r="AF119" s="904">
        <v>1830</v>
      </c>
      <c r="AG119" s="902"/>
      <c r="AH119" s="902"/>
      <c r="AI119" s="902"/>
      <c r="AJ119" s="903"/>
      <c r="AK119" s="904">
        <v>313</v>
      </c>
      <c r="AL119" s="902"/>
      <c r="AM119" s="902"/>
      <c r="AN119" s="902"/>
      <c r="AO119" s="903"/>
      <c r="AP119" s="905">
        <v>0</v>
      </c>
      <c r="AQ119" s="906"/>
      <c r="AR119" s="906"/>
      <c r="AS119" s="906"/>
      <c r="AT119" s="907"/>
      <c r="AU119" s="947"/>
      <c r="AV119" s="948"/>
      <c r="AW119" s="948"/>
      <c r="AX119" s="948"/>
      <c r="AY119" s="948"/>
      <c r="AZ119" s="233" t="s">
        <v>178</v>
      </c>
      <c r="BA119" s="233"/>
      <c r="BB119" s="233"/>
      <c r="BC119" s="233"/>
      <c r="BD119" s="233"/>
      <c r="BE119" s="233"/>
      <c r="BF119" s="233"/>
      <c r="BG119" s="233"/>
      <c r="BH119" s="233"/>
      <c r="BI119" s="233"/>
      <c r="BJ119" s="233"/>
      <c r="BK119" s="233"/>
      <c r="BL119" s="233"/>
      <c r="BM119" s="233"/>
      <c r="BN119" s="233"/>
      <c r="BO119" s="890" t="s">
        <v>440</v>
      </c>
      <c r="BP119" s="891"/>
      <c r="BQ119" s="892">
        <v>18443311</v>
      </c>
      <c r="BR119" s="858"/>
      <c r="BS119" s="858"/>
      <c r="BT119" s="858"/>
      <c r="BU119" s="858"/>
      <c r="BV119" s="858">
        <v>19691528</v>
      </c>
      <c r="BW119" s="858"/>
      <c r="BX119" s="858"/>
      <c r="BY119" s="858"/>
      <c r="BZ119" s="858"/>
      <c r="CA119" s="858">
        <v>19637405</v>
      </c>
      <c r="CB119" s="858"/>
      <c r="CC119" s="858"/>
      <c r="CD119" s="858"/>
      <c r="CE119" s="858"/>
      <c r="CF119" s="761"/>
      <c r="CG119" s="762"/>
      <c r="CH119" s="762"/>
      <c r="CI119" s="762"/>
      <c r="CJ119" s="847"/>
      <c r="CK119" s="941"/>
      <c r="CL119" s="836"/>
      <c r="CM119" s="851" t="s">
        <v>441</v>
      </c>
      <c r="CN119" s="852"/>
      <c r="CO119" s="852"/>
      <c r="CP119" s="852"/>
      <c r="CQ119" s="852"/>
      <c r="CR119" s="852"/>
      <c r="CS119" s="852"/>
      <c r="CT119" s="852"/>
      <c r="CU119" s="852"/>
      <c r="CV119" s="852"/>
      <c r="CW119" s="852"/>
      <c r="CX119" s="852"/>
      <c r="CY119" s="852"/>
      <c r="CZ119" s="852"/>
      <c r="DA119" s="852"/>
      <c r="DB119" s="852"/>
      <c r="DC119" s="852"/>
      <c r="DD119" s="852"/>
      <c r="DE119" s="852"/>
      <c r="DF119" s="853"/>
      <c r="DG119" s="776" t="s">
        <v>122</v>
      </c>
      <c r="DH119" s="777"/>
      <c r="DI119" s="777"/>
      <c r="DJ119" s="777"/>
      <c r="DK119" s="778"/>
      <c r="DL119" s="779" t="s">
        <v>122</v>
      </c>
      <c r="DM119" s="777"/>
      <c r="DN119" s="777"/>
      <c r="DO119" s="777"/>
      <c r="DP119" s="778"/>
      <c r="DQ119" s="779" t="s">
        <v>122</v>
      </c>
      <c r="DR119" s="777"/>
      <c r="DS119" s="777"/>
      <c r="DT119" s="777"/>
      <c r="DU119" s="778"/>
      <c r="DV119" s="861" t="s">
        <v>122</v>
      </c>
      <c r="DW119" s="862"/>
      <c r="DX119" s="862"/>
      <c r="DY119" s="862"/>
      <c r="DZ119" s="863"/>
    </row>
    <row r="120" spans="1:130" s="212" customFormat="1" ht="26.25" customHeight="1" x14ac:dyDescent="0.2">
      <c r="A120" s="833"/>
      <c r="B120" s="834"/>
      <c r="C120" s="828" t="s">
        <v>418</v>
      </c>
      <c r="D120" s="765"/>
      <c r="E120" s="765"/>
      <c r="F120" s="765"/>
      <c r="G120" s="765"/>
      <c r="H120" s="765"/>
      <c r="I120" s="765"/>
      <c r="J120" s="765"/>
      <c r="K120" s="765"/>
      <c r="L120" s="765"/>
      <c r="M120" s="765"/>
      <c r="N120" s="765"/>
      <c r="O120" s="765"/>
      <c r="P120" s="765"/>
      <c r="Q120" s="765"/>
      <c r="R120" s="765"/>
      <c r="S120" s="765"/>
      <c r="T120" s="765"/>
      <c r="U120" s="765"/>
      <c r="V120" s="765"/>
      <c r="W120" s="765"/>
      <c r="X120" s="765"/>
      <c r="Y120" s="765"/>
      <c r="Z120" s="766"/>
      <c r="AA120" s="792" t="s">
        <v>122</v>
      </c>
      <c r="AB120" s="793"/>
      <c r="AC120" s="793"/>
      <c r="AD120" s="793"/>
      <c r="AE120" s="794"/>
      <c r="AF120" s="795" t="s">
        <v>122</v>
      </c>
      <c r="AG120" s="793"/>
      <c r="AH120" s="793"/>
      <c r="AI120" s="793"/>
      <c r="AJ120" s="794"/>
      <c r="AK120" s="795" t="s">
        <v>122</v>
      </c>
      <c r="AL120" s="793"/>
      <c r="AM120" s="793"/>
      <c r="AN120" s="793"/>
      <c r="AO120" s="794"/>
      <c r="AP120" s="837" t="s">
        <v>122</v>
      </c>
      <c r="AQ120" s="838"/>
      <c r="AR120" s="838"/>
      <c r="AS120" s="838"/>
      <c r="AT120" s="839"/>
      <c r="AU120" s="893" t="s">
        <v>442</v>
      </c>
      <c r="AV120" s="894"/>
      <c r="AW120" s="894"/>
      <c r="AX120" s="894"/>
      <c r="AY120" s="895"/>
      <c r="AZ120" s="873" t="s">
        <v>443</v>
      </c>
      <c r="BA120" s="821"/>
      <c r="BB120" s="821"/>
      <c r="BC120" s="821"/>
      <c r="BD120" s="821"/>
      <c r="BE120" s="821"/>
      <c r="BF120" s="821"/>
      <c r="BG120" s="821"/>
      <c r="BH120" s="821"/>
      <c r="BI120" s="821"/>
      <c r="BJ120" s="821"/>
      <c r="BK120" s="821"/>
      <c r="BL120" s="821"/>
      <c r="BM120" s="821"/>
      <c r="BN120" s="821"/>
      <c r="BO120" s="821"/>
      <c r="BP120" s="822"/>
      <c r="BQ120" s="874">
        <v>7274772</v>
      </c>
      <c r="BR120" s="855"/>
      <c r="BS120" s="855"/>
      <c r="BT120" s="855"/>
      <c r="BU120" s="855"/>
      <c r="BV120" s="855">
        <v>7548468</v>
      </c>
      <c r="BW120" s="855"/>
      <c r="BX120" s="855"/>
      <c r="BY120" s="855"/>
      <c r="BZ120" s="855"/>
      <c r="CA120" s="855">
        <v>7350469</v>
      </c>
      <c r="CB120" s="855"/>
      <c r="CC120" s="855"/>
      <c r="CD120" s="855"/>
      <c r="CE120" s="855"/>
      <c r="CF120" s="879">
        <v>43.8</v>
      </c>
      <c r="CG120" s="880"/>
      <c r="CH120" s="880"/>
      <c r="CI120" s="880"/>
      <c r="CJ120" s="880"/>
      <c r="CK120" s="881" t="s">
        <v>444</v>
      </c>
      <c r="CL120" s="865"/>
      <c r="CM120" s="865"/>
      <c r="CN120" s="865"/>
      <c r="CO120" s="866"/>
      <c r="CP120" s="885" t="s">
        <v>392</v>
      </c>
      <c r="CQ120" s="886"/>
      <c r="CR120" s="886"/>
      <c r="CS120" s="886"/>
      <c r="CT120" s="886"/>
      <c r="CU120" s="886"/>
      <c r="CV120" s="886"/>
      <c r="CW120" s="886"/>
      <c r="CX120" s="886"/>
      <c r="CY120" s="886"/>
      <c r="CZ120" s="886"/>
      <c r="DA120" s="886"/>
      <c r="DB120" s="886"/>
      <c r="DC120" s="886"/>
      <c r="DD120" s="886"/>
      <c r="DE120" s="886"/>
      <c r="DF120" s="887"/>
      <c r="DG120" s="874">
        <v>3990633</v>
      </c>
      <c r="DH120" s="855"/>
      <c r="DI120" s="855"/>
      <c r="DJ120" s="855"/>
      <c r="DK120" s="855"/>
      <c r="DL120" s="855">
        <v>3925088</v>
      </c>
      <c r="DM120" s="855"/>
      <c r="DN120" s="855"/>
      <c r="DO120" s="855"/>
      <c r="DP120" s="855"/>
      <c r="DQ120" s="855">
        <v>3820783</v>
      </c>
      <c r="DR120" s="855"/>
      <c r="DS120" s="855"/>
      <c r="DT120" s="855"/>
      <c r="DU120" s="855"/>
      <c r="DV120" s="856">
        <v>22.8</v>
      </c>
      <c r="DW120" s="856"/>
      <c r="DX120" s="856"/>
      <c r="DY120" s="856"/>
      <c r="DZ120" s="857"/>
    </row>
    <row r="121" spans="1:130" s="212" customFormat="1" ht="26.25" customHeight="1" x14ac:dyDescent="0.2">
      <c r="A121" s="833"/>
      <c r="B121" s="834"/>
      <c r="C121" s="876" t="s">
        <v>445</v>
      </c>
      <c r="D121" s="877"/>
      <c r="E121" s="877"/>
      <c r="F121" s="877"/>
      <c r="G121" s="877"/>
      <c r="H121" s="877"/>
      <c r="I121" s="877"/>
      <c r="J121" s="877"/>
      <c r="K121" s="877"/>
      <c r="L121" s="877"/>
      <c r="M121" s="877"/>
      <c r="N121" s="877"/>
      <c r="O121" s="877"/>
      <c r="P121" s="877"/>
      <c r="Q121" s="877"/>
      <c r="R121" s="877"/>
      <c r="S121" s="877"/>
      <c r="T121" s="877"/>
      <c r="U121" s="877"/>
      <c r="V121" s="877"/>
      <c r="W121" s="877"/>
      <c r="X121" s="877"/>
      <c r="Y121" s="877"/>
      <c r="Z121" s="878"/>
      <c r="AA121" s="792" t="s">
        <v>122</v>
      </c>
      <c r="AB121" s="793"/>
      <c r="AC121" s="793"/>
      <c r="AD121" s="793"/>
      <c r="AE121" s="794"/>
      <c r="AF121" s="795" t="s">
        <v>122</v>
      </c>
      <c r="AG121" s="793"/>
      <c r="AH121" s="793"/>
      <c r="AI121" s="793"/>
      <c r="AJ121" s="794"/>
      <c r="AK121" s="795" t="s">
        <v>122</v>
      </c>
      <c r="AL121" s="793"/>
      <c r="AM121" s="793"/>
      <c r="AN121" s="793"/>
      <c r="AO121" s="794"/>
      <c r="AP121" s="837" t="s">
        <v>122</v>
      </c>
      <c r="AQ121" s="838"/>
      <c r="AR121" s="838"/>
      <c r="AS121" s="838"/>
      <c r="AT121" s="839"/>
      <c r="AU121" s="896"/>
      <c r="AV121" s="897"/>
      <c r="AW121" s="897"/>
      <c r="AX121" s="897"/>
      <c r="AY121" s="898"/>
      <c r="AZ121" s="828" t="s">
        <v>446</v>
      </c>
      <c r="BA121" s="765"/>
      <c r="BB121" s="765"/>
      <c r="BC121" s="765"/>
      <c r="BD121" s="765"/>
      <c r="BE121" s="765"/>
      <c r="BF121" s="765"/>
      <c r="BG121" s="765"/>
      <c r="BH121" s="765"/>
      <c r="BI121" s="765"/>
      <c r="BJ121" s="765"/>
      <c r="BK121" s="765"/>
      <c r="BL121" s="765"/>
      <c r="BM121" s="765"/>
      <c r="BN121" s="765"/>
      <c r="BO121" s="765"/>
      <c r="BP121" s="766"/>
      <c r="BQ121" s="829">
        <v>5474119</v>
      </c>
      <c r="BR121" s="830"/>
      <c r="BS121" s="830"/>
      <c r="BT121" s="830"/>
      <c r="BU121" s="830"/>
      <c r="BV121" s="830">
        <v>5176188</v>
      </c>
      <c r="BW121" s="830"/>
      <c r="BX121" s="830"/>
      <c r="BY121" s="830"/>
      <c r="BZ121" s="830"/>
      <c r="CA121" s="830">
        <v>4854365</v>
      </c>
      <c r="CB121" s="830"/>
      <c r="CC121" s="830"/>
      <c r="CD121" s="830"/>
      <c r="CE121" s="830"/>
      <c r="CF121" s="888">
        <v>28.9</v>
      </c>
      <c r="CG121" s="889"/>
      <c r="CH121" s="889"/>
      <c r="CI121" s="889"/>
      <c r="CJ121" s="889"/>
      <c r="CK121" s="882"/>
      <c r="CL121" s="868"/>
      <c r="CM121" s="868"/>
      <c r="CN121" s="868"/>
      <c r="CO121" s="869"/>
      <c r="CP121" s="848" t="s">
        <v>390</v>
      </c>
      <c r="CQ121" s="849"/>
      <c r="CR121" s="849"/>
      <c r="CS121" s="849"/>
      <c r="CT121" s="849"/>
      <c r="CU121" s="849"/>
      <c r="CV121" s="849"/>
      <c r="CW121" s="849"/>
      <c r="CX121" s="849"/>
      <c r="CY121" s="849"/>
      <c r="CZ121" s="849"/>
      <c r="DA121" s="849"/>
      <c r="DB121" s="849"/>
      <c r="DC121" s="849"/>
      <c r="DD121" s="849"/>
      <c r="DE121" s="849"/>
      <c r="DF121" s="850"/>
      <c r="DG121" s="829" t="s">
        <v>122</v>
      </c>
      <c r="DH121" s="830"/>
      <c r="DI121" s="830"/>
      <c r="DJ121" s="830"/>
      <c r="DK121" s="830"/>
      <c r="DL121" s="830" t="s">
        <v>122</v>
      </c>
      <c r="DM121" s="830"/>
      <c r="DN121" s="830"/>
      <c r="DO121" s="830"/>
      <c r="DP121" s="830"/>
      <c r="DQ121" s="830" t="s">
        <v>122</v>
      </c>
      <c r="DR121" s="830"/>
      <c r="DS121" s="830"/>
      <c r="DT121" s="830"/>
      <c r="DU121" s="830"/>
      <c r="DV121" s="807" t="s">
        <v>122</v>
      </c>
      <c r="DW121" s="807"/>
      <c r="DX121" s="807"/>
      <c r="DY121" s="807"/>
      <c r="DZ121" s="808"/>
    </row>
    <row r="122" spans="1:130" s="212" customFormat="1" ht="26.25" customHeight="1" x14ac:dyDescent="0.2">
      <c r="A122" s="833"/>
      <c r="B122" s="834"/>
      <c r="C122" s="828" t="s">
        <v>428</v>
      </c>
      <c r="D122" s="765"/>
      <c r="E122" s="765"/>
      <c r="F122" s="765"/>
      <c r="G122" s="765"/>
      <c r="H122" s="765"/>
      <c r="I122" s="765"/>
      <c r="J122" s="765"/>
      <c r="K122" s="765"/>
      <c r="L122" s="765"/>
      <c r="M122" s="765"/>
      <c r="N122" s="765"/>
      <c r="O122" s="765"/>
      <c r="P122" s="765"/>
      <c r="Q122" s="765"/>
      <c r="R122" s="765"/>
      <c r="S122" s="765"/>
      <c r="T122" s="765"/>
      <c r="U122" s="765"/>
      <c r="V122" s="765"/>
      <c r="W122" s="765"/>
      <c r="X122" s="765"/>
      <c r="Y122" s="765"/>
      <c r="Z122" s="766"/>
      <c r="AA122" s="792" t="s">
        <v>122</v>
      </c>
      <c r="AB122" s="793"/>
      <c r="AC122" s="793"/>
      <c r="AD122" s="793"/>
      <c r="AE122" s="794"/>
      <c r="AF122" s="795" t="s">
        <v>122</v>
      </c>
      <c r="AG122" s="793"/>
      <c r="AH122" s="793"/>
      <c r="AI122" s="793"/>
      <c r="AJ122" s="794"/>
      <c r="AK122" s="795" t="s">
        <v>122</v>
      </c>
      <c r="AL122" s="793"/>
      <c r="AM122" s="793"/>
      <c r="AN122" s="793"/>
      <c r="AO122" s="794"/>
      <c r="AP122" s="837" t="s">
        <v>122</v>
      </c>
      <c r="AQ122" s="838"/>
      <c r="AR122" s="838"/>
      <c r="AS122" s="838"/>
      <c r="AT122" s="839"/>
      <c r="AU122" s="896"/>
      <c r="AV122" s="897"/>
      <c r="AW122" s="897"/>
      <c r="AX122" s="897"/>
      <c r="AY122" s="898"/>
      <c r="AZ122" s="851" t="s">
        <v>447</v>
      </c>
      <c r="BA122" s="852"/>
      <c r="BB122" s="852"/>
      <c r="BC122" s="852"/>
      <c r="BD122" s="852"/>
      <c r="BE122" s="852"/>
      <c r="BF122" s="852"/>
      <c r="BG122" s="852"/>
      <c r="BH122" s="852"/>
      <c r="BI122" s="852"/>
      <c r="BJ122" s="852"/>
      <c r="BK122" s="852"/>
      <c r="BL122" s="852"/>
      <c r="BM122" s="852"/>
      <c r="BN122" s="852"/>
      <c r="BO122" s="852"/>
      <c r="BP122" s="853"/>
      <c r="BQ122" s="892">
        <v>8405965</v>
      </c>
      <c r="BR122" s="858"/>
      <c r="BS122" s="858"/>
      <c r="BT122" s="858"/>
      <c r="BU122" s="858"/>
      <c r="BV122" s="858">
        <v>7781011</v>
      </c>
      <c r="BW122" s="858"/>
      <c r="BX122" s="858"/>
      <c r="BY122" s="858"/>
      <c r="BZ122" s="858"/>
      <c r="CA122" s="858">
        <v>7039605</v>
      </c>
      <c r="CB122" s="858"/>
      <c r="CC122" s="858"/>
      <c r="CD122" s="858"/>
      <c r="CE122" s="858"/>
      <c r="CF122" s="859">
        <v>41.9</v>
      </c>
      <c r="CG122" s="860"/>
      <c r="CH122" s="860"/>
      <c r="CI122" s="860"/>
      <c r="CJ122" s="860"/>
      <c r="CK122" s="882"/>
      <c r="CL122" s="868"/>
      <c r="CM122" s="868"/>
      <c r="CN122" s="868"/>
      <c r="CO122" s="869"/>
      <c r="CP122" s="848" t="s">
        <v>391</v>
      </c>
      <c r="CQ122" s="849"/>
      <c r="CR122" s="849"/>
      <c r="CS122" s="849"/>
      <c r="CT122" s="849"/>
      <c r="CU122" s="849"/>
      <c r="CV122" s="849"/>
      <c r="CW122" s="849"/>
      <c r="CX122" s="849"/>
      <c r="CY122" s="849"/>
      <c r="CZ122" s="849"/>
      <c r="DA122" s="849"/>
      <c r="DB122" s="849"/>
      <c r="DC122" s="849"/>
      <c r="DD122" s="849"/>
      <c r="DE122" s="849"/>
      <c r="DF122" s="850"/>
      <c r="DG122" s="829" t="s">
        <v>122</v>
      </c>
      <c r="DH122" s="830"/>
      <c r="DI122" s="830"/>
      <c r="DJ122" s="830"/>
      <c r="DK122" s="830"/>
      <c r="DL122" s="830" t="s">
        <v>122</v>
      </c>
      <c r="DM122" s="830"/>
      <c r="DN122" s="830"/>
      <c r="DO122" s="830"/>
      <c r="DP122" s="830"/>
      <c r="DQ122" s="830" t="s">
        <v>122</v>
      </c>
      <c r="DR122" s="830"/>
      <c r="DS122" s="830"/>
      <c r="DT122" s="830"/>
      <c r="DU122" s="830"/>
      <c r="DV122" s="807" t="s">
        <v>122</v>
      </c>
      <c r="DW122" s="807"/>
      <c r="DX122" s="807"/>
      <c r="DY122" s="807"/>
      <c r="DZ122" s="808"/>
    </row>
    <row r="123" spans="1:130" s="212" customFormat="1" ht="26.25" customHeight="1" x14ac:dyDescent="0.2">
      <c r="A123" s="833"/>
      <c r="B123" s="834"/>
      <c r="C123" s="828" t="s">
        <v>434</v>
      </c>
      <c r="D123" s="765"/>
      <c r="E123" s="765"/>
      <c r="F123" s="765"/>
      <c r="G123" s="765"/>
      <c r="H123" s="765"/>
      <c r="I123" s="765"/>
      <c r="J123" s="765"/>
      <c r="K123" s="765"/>
      <c r="L123" s="765"/>
      <c r="M123" s="765"/>
      <c r="N123" s="765"/>
      <c r="O123" s="765"/>
      <c r="P123" s="765"/>
      <c r="Q123" s="765"/>
      <c r="R123" s="765"/>
      <c r="S123" s="765"/>
      <c r="T123" s="765"/>
      <c r="U123" s="765"/>
      <c r="V123" s="765"/>
      <c r="W123" s="765"/>
      <c r="X123" s="765"/>
      <c r="Y123" s="765"/>
      <c r="Z123" s="766"/>
      <c r="AA123" s="792">
        <v>4370</v>
      </c>
      <c r="AB123" s="793"/>
      <c r="AC123" s="793"/>
      <c r="AD123" s="793"/>
      <c r="AE123" s="794"/>
      <c r="AF123" s="795">
        <v>1906</v>
      </c>
      <c r="AG123" s="793"/>
      <c r="AH123" s="793"/>
      <c r="AI123" s="793"/>
      <c r="AJ123" s="794"/>
      <c r="AK123" s="795" t="s">
        <v>122</v>
      </c>
      <c r="AL123" s="793"/>
      <c r="AM123" s="793"/>
      <c r="AN123" s="793"/>
      <c r="AO123" s="794"/>
      <c r="AP123" s="837" t="s">
        <v>122</v>
      </c>
      <c r="AQ123" s="838"/>
      <c r="AR123" s="838"/>
      <c r="AS123" s="838"/>
      <c r="AT123" s="839"/>
      <c r="AU123" s="899"/>
      <c r="AV123" s="900"/>
      <c r="AW123" s="900"/>
      <c r="AX123" s="900"/>
      <c r="AY123" s="900"/>
      <c r="AZ123" s="233" t="s">
        <v>178</v>
      </c>
      <c r="BA123" s="233"/>
      <c r="BB123" s="233"/>
      <c r="BC123" s="233"/>
      <c r="BD123" s="233"/>
      <c r="BE123" s="233"/>
      <c r="BF123" s="233"/>
      <c r="BG123" s="233"/>
      <c r="BH123" s="233"/>
      <c r="BI123" s="233"/>
      <c r="BJ123" s="233"/>
      <c r="BK123" s="233"/>
      <c r="BL123" s="233"/>
      <c r="BM123" s="233"/>
      <c r="BN123" s="233"/>
      <c r="BO123" s="890" t="s">
        <v>448</v>
      </c>
      <c r="BP123" s="891"/>
      <c r="BQ123" s="845">
        <v>21154856</v>
      </c>
      <c r="BR123" s="846"/>
      <c r="BS123" s="846"/>
      <c r="BT123" s="846"/>
      <c r="BU123" s="846"/>
      <c r="BV123" s="846">
        <v>20505667</v>
      </c>
      <c r="BW123" s="846"/>
      <c r="BX123" s="846"/>
      <c r="BY123" s="846"/>
      <c r="BZ123" s="846"/>
      <c r="CA123" s="846">
        <v>19244439</v>
      </c>
      <c r="CB123" s="846"/>
      <c r="CC123" s="846"/>
      <c r="CD123" s="846"/>
      <c r="CE123" s="846"/>
      <c r="CF123" s="761"/>
      <c r="CG123" s="762"/>
      <c r="CH123" s="762"/>
      <c r="CI123" s="762"/>
      <c r="CJ123" s="847"/>
      <c r="CK123" s="882"/>
      <c r="CL123" s="868"/>
      <c r="CM123" s="868"/>
      <c r="CN123" s="868"/>
      <c r="CO123" s="869"/>
      <c r="CP123" s="848" t="s">
        <v>389</v>
      </c>
      <c r="CQ123" s="849"/>
      <c r="CR123" s="849"/>
      <c r="CS123" s="849"/>
      <c r="CT123" s="849"/>
      <c r="CU123" s="849"/>
      <c r="CV123" s="849"/>
      <c r="CW123" s="849"/>
      <c r="CX123" s="849"/>
      <c r="CY123" s="849"/>
      <c r="CZ123" s="849"/>
      <c r="DA123" s="849"/>
      <c r="DB123" s="849"/>
      <c r="DC123" s="849"/>
      <c r="DD123" s="849"/>
      <c r="DE123" s="849"/>
      <c r="DF123" s="850"/>
      <c r="DG123" s="792" t="s">
        <v>122</v>
      </c>
      <c r="DH123" s="793"/>
      <c r="DI123" s="793"/>
      <c r="DJ123" s="793"/>
      <c r="DK123" s="794"/>
      <c r="DL123" s="795" t="s">
        <v>122</v>
      </c>
      <c r="DM123" s="793"/>
      <c r="DN123" s="793"/>
      <c r="DO123" s="793"/>
      <c r="DP123" s="794"/>
      <c r="DQ123" s="795" t="s">
        <v>122</v>
      </c>
      <c r="DR123" s="793"/>
      <c r="DS123" s="793"/>
      <c r="DT123" s="793"/>
      <c r="DU123" s="794"/>
      <c r="DV123" s="837" t="s">
        <v>122</v>
      </c>
      <c r="DW123" s="838"/>
      <c r="DX123" s="838"/>
      <c r="DY123" s="838"/>
      <c r="DZ123" s="839"/>
    </row>
    <row r="124" spans="1:130" s="212" customFormat="1" ht="26.25" customHeight="1" thickBot="1" x14ac:dyDescent="0.25">
      <c r="A124" s="833"/>
      <c r="B124" s="834"/>
      <c r="C124" s="828" t="s">
        <v>437</v>
      </c>
      <c r="D124" s="765"/>
      <c r="E124" s="765"/>
      <c r="F124" s="765"/>
      <c r="G124" s="765"/>
      <c r="H124" s="765"/>
      <c r="I124" s="765"/>
      <c r="J124" s="765"/>
      <c r="K124" s="765"/>
      <c r="L124" s="765"/>
      <c r="M124" s="765"/>
      <c r="N124" s="765"/>
      <c r="O124" s="765"/>
      <c r="P124" s="765"/>
      <c r="Q124" s="765"/>
      <c r="R124" s="765"/>
      <c r="S124" s="765"/>
      <c r="T124" s="765"/>
      <c r="U124" s="765"/>
      <c r="V124" s="765"/>
      <c r="W124" s="765"/>
      <c r="X124" s="765"/>
      <c r="Y124" s="765"/>
      <c r="Z124" s="766"/>
      <c r="AA124" s="792" t="s">
        <v>122</v>
      </c>
      <c r="AB124" s="793"/>
      <c r="AC124" s="793"/>
      <c r="AD124" s="793"/>
      <c r="AE124" s="794"/>
      <c r="AF124" s="795" t="s">
        <v>122</v>
      </c>
      <c r="AG124" s="793"/>
      <c r="AH124" s="793"/>
      <c r="AI124" s="793"/>
      <c r="AJ124" s="794"/>
      <c r="AK124" s="795" t="s">
        <v>122</v>
      </c>
      <c r="AL124" s="793"/>
      <c r="AM124" s="793"/>
      <c r="AN124" s="793"/>
      <c r="AO124" s="794"/>
      <c r="AP124" s="837" t="s">
        <v>122</v>
      </c>
      <c r="AQ124" s="838"/>
      <c r="AR124" s="838"/>
      <c r="AS124" s="838"/>
      <c r="AT124" s="839"/>
      <c r="AU124" s="840" t="s">
        <v>449</v>
      </c>
      <c r="AV124" s="841"/>
      <c r="AW124" s="841"/>
      <c r="AX124" s="841"/>
      <c r="AY124" s="841"/>
      <c r="AZ124" s="841"/>
      <c r="BA124" s="841"/>
      <c r="BB124" s="841"/>
      <c r="BC124" s="841"/>
      <c r="BD124" s="841"/>
      <c r="BE124" s="841"/>
      <c r="BF124" s="841"/>
      <c r="BG124" s="841"/>
      <c r="BH124" s="841"/>
      <c r="BI124" s="841"/>
      <c r="BJ124" s="841"/>
      <c r="BK124" s="841"/>
      <c r="BL124" s="841"/>
      <c r="BM124" s="841"/>
      <c r="BN124" s="841"/>
      <c r="BO124" s="841"/>
      <c r="BP124" s="842"/>
      <c r="BQ124" s="843" t="s">
        <v>122</v>
      </c>
      <c r="BR124" s="844"/>
      <c r="BS124" s="844"/>
      <c r="BT124" s="844"/>
      <c r="BU124" s="844"/>
      <c r="BV124" s="844" t="s">
        <v>122</v>
      </c>
      <c r="BW124" s="844"/>
      <c r="BX124" s="844"/>
      <c r="BY124" s="844"/>
      <c r="BZ124" s="844"/>
      <c r="CA124" s="844">
        <v>2.2999999999999998</v>
      </c>
      <c r="CB124" s="844"/>
      <c r="CC124" s="844"/>
      <c r="CD124" s="844"/>
      <c r="CE124" s="844"/>
      <c r="CF124" s="739"/>
      <c r="CG124" s="740"/>
      <c r="CH124" s="740"/>
      <c r="CI124" s="740"/>
      <c r="CJ124" s="875"/>
      <c r="CK124" s="883"/>
      <c r="CL124" s="883"/>
      <c r="CM124" s="883"/>
      <c r="CN124" s="883"/>
      <c r="CO124" s="884"/>
      <c r="CP124" s="848" t="s">
        <v>450</v>
      </c>
      <c r="CQ124" s="849"/>
      <c r="CR124" s="849"/>
      <c r="CS124" s="849"/>
      <c r="CT124" s="849"/>
      <c r="CU124" s="849"/>
      <c r="CV124" s="849"/>
      <c r="CW124" s="849"/>
      <c r="CX124" s="849"/>
      <c r="CY124" s="849"/>
      <c r="CZ124" s="849"/>
      <c r="DA124" s="849"/>
      <c r="DB124" s="849"/>
      <c r="DC124" s="849"/>
      <c r="DD124" s="849"/>
      <c r="DE124" s="849"/>
      <c r="DF124" s="850"/>
      <c r="DG124" s="776" t="s">
        <v>122</v>
      </c>
      <c r="DH124" s="777"/>
      <c r="DI124" s="777"/>
      <c r="DJ124" s="777"/>
      <c r="DK124" s="778"/>
      <c r="DL124" s="779" t="s">
        <v>122</v>
      </c>
      <c r="DM124" s="777"/>
      <c r="DN124" s="777"/>
      <c r="DO124" s="777"/>
      <c r="DP124" s="778"/>
      <c r="DQ124" s="779" t="s">
        <v>122</v>
      </c>
      <c r="DR124" s="777"/>
      <c r="DS124" s="777"/>
      <c r="DT124" s="777"/>
      <c r="DU124" s="778"/>
      <c r="DV124" s="861" t="s">
        <v>122</v>
      </c>
      <c r="DW124" s="862"/>
      <c r="DX124" s="862"/>
      <c r="DY124" s="862"/>
      <c r="DZ124" s="863"/>
    </row>
    <row r="125" spans="1:130" s="212" customFormat="1" ht="26.25" customHeight="1" x14ac:dyDescent="0.2">
      <c r="A125" s="833"/>
      <c r="B125" s="834"/>
      <c r="C125" s="828" t="s">
        <v>439</v>
      </c>
      <c r="D125" s="765"/>
      <c r="E125" s="765"/>
      <c r="F125" s="765"/>
      <c r="G125" s="765"/>
      <c r="H125" s="765"/>
      <c r="I125" s="765"/>
      <c r="J125" s="765"/>
      <c r="K125" s="765"/>
      <c r="L125" s="765"/>
      <c r="M125" s="765"/>
      <c r="N125" s="765"/>
      <c r="O125" s="765"/>
      <c r="P125" s="765"/>
      <c r="Q125" s="765"/>
      <c r="R125" s="765"/>
      <c r="S125" s="765"/>
      <c r="T125" s="765"/>
      <c r="U125" s="765"/>
      <c r="V125" s="765"/>
      <c r="W125" s="765"/>
      <c r="X125" s="765"/>
      <c r="Y125" s="765"/>
      <c r="Z125" s="766"/>
      <c r="AA125" s="792" t="s">
        <v>122</v>
      </c>
      <c r="AB125" s="793"/>
      <c r="AC125" s="793"/>
      <c r="AD125" s="793"/>
      <c r="AE125" s="794"/>
      <c r="AF125" s="795" t="s">
        <v>122</v>
      </c>
      <c r="AG125" s="793"/>
      <c r="AH125" s="793"/>
      <c r="AI125" s="793"/>
      <c r="AJ125" s="794"/>
      <c r="AK125" s="795" t="s">
        <v>122</v>
      </c>
      <c r="AL125" s="793"/>
      <c r="AM125" s="793"/>
      <c r="AN125" s="793"/>
      <c r="AO125" s="794"/>
      <c r="AP125" s="837" t="s">
        <v>122</v>
      </c>
      <c r="AQ125" s="838"/>
      <c r="AR125" s="838"/>
      <c r="AS125" s="838"/>
      <c r="AT125" s="839"/>
      <c r="AU125" s="234"/>
      <c r="AV125" s="235"/>
      <c r="AW125" s="235"/>
      <c r="AX125" s="235"/>
      <c r="AY125" s="235"/>
      <c r="AZ125" s="235"/>
      <c r="BA125" s="235"/>
      <c r="BB125" s="235"/>
      <c r="BC125" s="235"/>
      <c r="BD125" s="235"/>
      <c r="BE125" s="235"/>
      <c r="BF125" s="235"/>
      <c r="BG125" s="235"/>
      <c r="BH125" s="235"/>
      <c r="BI125" s="235"/>
      <c r="BJ125" s="235"/>
      <c r="BK125" s="235"/>
      <c r="BL125" s="235"/>
      <c r="BM125" s="235"/>
      <c r="BN125" s="235"/>
      <c r="BO125" s="235"/>
      <c r="BP125" s="235"/>
      <c r="BQ125" s="214"/>
      <c r="BR125" s="214"/>
      <c r="BS125" s="214"/>
      <c r="BT125" s="214"/>
      <c r="BU125" s="214"/>
      <c r="BV125" s="214"/>
      <c r="BW125" s="214"/>
      <c r="BX125" s="214"/>
      <c r="BY125" s="214"/>
      <c r="BZ125" s="214"/>
      <c r="CA125" s="214"/>
      <c r="CB125" s="214"/>
      <c r="CC125" s="214"/>
      <c r="CD125" s="214"/>
      <c r="CE125" s="214"/>
      <c r="CF125" s="214"/>
      <c r="CG125" s="214"/>
      <c r="CH125" s="214"/>
      <c r="CI125" s="214"/>
      <c r="CJ125" s="236"/>
      <c r="CK125" s="864" t="s">
        <v>451</v>
      </c>
      <c r="CL125" s="865"/>
      <c r="CM125" s="865"/>
      <c r="CN125" s="865"/>
      <c r="CO125" s="866"/>
      <c r="CP125" s="873" t="s">
        <v>452</v>
      </c>
      <c r="CQ125" s="821"/>
      <c r="CR125" s="821"/>
      <c r="CS125" s="821"/>
      <c r="CT125" s="821"/>
      <c r="CU125" s="821"/>
      <c r="CV125" s="821"/>
      <c r="CW125" s="821"/>
      <c r="CX125" s="821"/>
      <c r="CY125" s="821"/>
      <c r="CZ125" s="821"/>
      <c r="DA125" s="821"/>
      <c r="DB125" s="821"/>
      <c r="DC125" s="821"/>
      <c r="DD125" s="821"/>
      <c r="DE125" s="821"/>
      <c r="DF125" s="822"/>
      <c r="DG125" s="874" t="s">
        <v>122</v>
      </c>
      <c r="DH125" s="855"/>
      <c r="DI125" s="855"/>
      <c r="DJ125" s="855"/>
      <c r="DK125" s="855"/>
      <c r="DL125" s="855" t="s">
        <v>122</v>
      </c>
      <c r="DM125" s="855"/>
      <c r="DN125" s="855"/>
      <c r="DO125" s="855"/>
      <c r="DP125" s="855"/>
      <c r="DQ125" s="855" t="s">
        <v>122</v>
      </c>
      <c r="DR125" s="855"/>
      <c r="DS125" s="855"/>
      <c r="DT125" s="855"/>
      <c r="DU125" s="855"/>
      <c r="DV125" s="856" t="s">
        <v>122</v>
      </c>
      <c r="DW125" s="856"/>
      <c r="DX125" s="856"/>
      <c r="DY125" s="856"/>
      <c r="DZ125" s="857"/>
    </row>
    <row r="126" spans="1:130" s="212" customFormat="1" ht="26.25" customHeight="1" thickBot="1" x14ac:dyDescent="0.25">
      <c r="A126" s="833"/>
      <c r="B126" s="834"/>
      <c r="C126" s="828" t="s">
        <v>441</v>
      </c>
      <c r="D126" s="765"/>
      <c r="E126" s="765"/>
      <c r="F126" s="765"/>
      <c r="G126" s="765"/>
      <c r="H126" s="765"/>
      <c r="I126" s="765"/>
      <c r="J126" s="765"/>
      <c r="K126" s="765"/>
      <c r="L126" s="765"/>
      <c r="M126" s="765"/>
      <c r="N126" s="765"/>
      <c r="O126" s="765"/>
      <c r="P126" s="765"/>
      <c r="Q126" s="765"/>
      <c r="R126" s="765"/>
      <c r="S126" s="765"/>
      <c r="T126" s="765"/>
      <c r="U126" s="765"/>
      <c r="V126" s="765"/>
      <c r="W126" s="765"/>
      <c r="X126" s="765"/>
      <c r="Y126" s="765"/>
      <c r="Z126" s="766"/>
      <c r="AA126" s="792" t="s">
        <v>122</v>
      </c>
      <c r="AB126" s="793"/>
      <c r="AC126" s="793"/>
      <c r="AD126" s="793"/>
      <c r="AE126" s="794"/>
      <c r="AF126" s="795" t="s">
        <v>122</v>
      </c>
      <c r="AG126" s="793"/>
      <c r="AH126" s="793"/>
      <c r="AI126" s="793"/>
      <c r="AJ126" s="794"/>
      <c r="AK126" s="795" t="s">
        <v>122</v>
      </c>
      <c r="AL126" s="793"/>
      <c r="AM126" s="793"/>
      <c r="AN126" s="793"/>
      <c r="AO126" s="794"/>
      <c r="AP126" s="837" t="s">
        <v>122</v>
      </c>
      <c r="AQ126" s="838"/>
      <c r="AR126" s="838"/>
      <c r="AS126" s="838"/>
      <c r="AT126" s="839"/>
      <c r="AU126" s="214"/>
      <c r="AV126" s="214"/>
      <c r="AW126" s="214"/>
      <c r="AX126" s="214"/>
      <c r="AY126" s="214"/>
      <c r="AZ126" s="214"/>
      <c r="BA126" s="214"/>
      <c r="BB126" s="214"/>
      <c r="BC126" s="214"/>
      <c r="BD126" s="214"/>
      <c r="BE126" s="214"/>
      <c r="BF126" s="214"/>
      <c r="BG126" s="214"/>
      <c r="BH126" s="214"/>
      <c r="BI126" s="214"/>
      <c r="BJ126" s="214"/>
      <c r="BK126" s="214"/>
      <c r="BL126" s="214"/>
      <c r="BM126" s="214"/>
      <c r="BN126" s="214"/>
      <c r="BO126" s="214"/>
      <c r="BP126" s="214"/>
      <c r="BQ126" s="214"/>
      <c r="BR126" s="214"/>
      <c r="BS126" s="214"/>
      <c r="BT126" s="214"/>
      <c r="BU126" s="214"/>
      <c r="BV126" s="214"/>
      <c r="BW126" s="214"/>
      <c r="BX126" s="214"/>
      <c r="BY126" s="214"/>
      <c r="BZ126" s="214"/>
      <c r="CA126" s="214"/>
      <c r="CB126" s="214"/>
      <c r="CC126" s="214"/>
      <c r="CD126" s="237"/>
      <c r="CE126" s="237"/>
      <c r="CF126" s="237"/>
      <c r="CG126" s="214"/>
      <c r="CH126" s="214"/>
      <c r="CI126" s="214"/>
      <c r="CJ126" s="236"/>
      <c r="CK126" s="867"/>
      <c r="CL126" s="868"/>
      <c r="CM126" s="868"/>
      <c r="CN126" s="868"/>
      <c r="CO126" s="869"/>
      <c r="CP126" s="828" t="s">
        <v>453</v>
      </c>
      <c r="CQ126" s="765"/>
      <c r="CR126" s="765"/>
      <c r="CS126" s="765"/>
      <c r="CT126" s="765"/>
      <c r="CU126" s="765"/>
      <c r="CV126" s="765"/>
      <c r="CW126" s="765"/>
      <c r="CX126" s="765"/>
      <c r="CY126" s="765"/>
      <c r="CZ126" s="765"/>
      <c r="DA126" s="765"/>
      <c r="DB126" s="765"/>
      <c r="DC126" s="765"/>
      <c r="DD126" s="765"/>
      <c r="DE126" s="765"/>
      <c r="DF126" s="766"/>
      <c r="DG126" s="829" t="s">
        <v>122</v>
      </c>
      <c r="DH126" s="830"/>
      <c r="DI126" s="830"/>
      <c r="DJ126" s="830"/>
      <c r="DK126" s="830"/>
      <c r="DL126" s="830" t="s">
        <v>122</v>
      </c>
      <c r="DM126" s="830"/>
      <c r="DN126" s="830"/>
      <c r="DO126" s="830"/>
      <c r="DP126" s="830"/>
      <c r="DQ126" s="830" t="s">
        <v>122</v>
      </c>
      <c r="DR126" s="830"/>
      <c r="DS126" s="830"/>
      <c r="DT126" s="830"/>
      <c r="DU126" s="830"/>
      <c r="DV126" s="807" t="s">
        <v>122</v>
      </c>
      <c r="DW126" s="807"/>
      <c r="DX126" s="807"/>
      <c r="DY126" s="807"/>
      <c r="DZ126" s="808"/>
    </row>
    <row r="127" spans="1:130" s="212" customFormat="1" ht="26.25" customHeight="1" x14ac:dyDescent="0.2">
      <c r="A127" s="835"/>
      <c r="B127" s="836"/>
      <c r="C127" s="851" t="s">
        <v>454</v>
      </c>
      <c r="D127" s="852"/>
      <c r="E127" s="852"/>
      <c r="F127" s="852"/>
      <c r="G127" s="852"/>
      <c r="H127" s="852"/>
      <c r="I127" s="852"/>
      <c r="J127" s="852"/>
      <c r="K127" s="852"/>
      <c r="L127" s="852"/>
      <c r="M127" s="852"/>
      <c r="N127" s="852"/>
      <c r="O127" s="852"/>
      <c r="P127" s="852"/>
      <c r="Q127" s="852"/>
      <c r="R127" s="852"/>
      <c r="S127" s="852"/>
      <c r="T127" s="852"/>
      <c r="U127" s="852"/>
      <c r="V127" s="852"/>
      <c r="W127" s="852"/>
      <c r="X127" s="852"/>
      <c r="Y127" s="852"/>
      <c r="Z127" s="853"/>
      <c r="AA127" s="792" t="s">
        <v>122</v>
      </c>
      <c r="AB127" s="793"/>
      <c r="AC127" s="793"/>
      <c r="AD127" s="793"/>
      <c r="AE127" s="794"/>
      <c r="AF127" s="795">
        <v>3198</v>
      </c>
      <c r="AG127" s="793"/>
      <c r="AH127" s="793"/>
      <c r="AI127" s="793"/>
      <c r="AJ127" s="794"/>
      <c r="AK127" s="795">
        <v>4265</v>
      </c>
      <c r="AL127" s="793"/>
      <c r="AM127" s="793"/>
      <c r="AN127" s="793"/>
      <c r="AO127" s="794"/>
      <c r="AP127" s="837">
        <v>0</v>
      </c>
      <c r="AQ127" s="838"/>
      <c r="AR127" s="838"/>
      <c r="AS127" s="838"/>
      <c r="AT127" s="839"/>
      <c r="AU127" s="214"/>
      <c r="AV127" s="214"/>
      <c r="AW127" s="214"/>
      <c r="AX127" s="854" t="s">
        <v>455</v>
      </c>
      <c r="AY127" s="825"/>
      <c r="AZ127" s="825"/>
      <c r="BA127" s="825"/>
      <c r="BB127" s="825"/>
      <c r="BC127" s="825"/>
      <c r="BD127" s="825"/>
      <c r="BE127" s="826"/>
      <c r="BF127" s="824" t="s">
        <v>456</v>
      </c>
      <c r="BG127" s="825"/>
      <c r="BH127" s="825"/>
      <c r="BI127" s="825"/>
      <c r="BJ127" s="825"/>
      <c r="BK127" s="825"/>
      <c r="BL127" s="826"/>
      <c r="BM127" s="824" t="s">
        <v>457</v>
      </c>
      <c r="BN127" s="825"/>
      <c r="BO127" s="825"/>
      <c r="BP127" s="825"/>
      <c r="BQ127" s="825"/>
      <c r="BR127" s="825"/>
      <c r="BS127" s="826"/>
      <c r="BT127" s="824" t="s">
        <v>458</v>
      </c>
      <c r="BU127" s="825"/>
      <c r="BV127" s="825"/>
      <c r="BW127" s="825"/>
      <c r="BX127" s="825"/>
      <c r="BY127" s="825"/>
      <c r="BZ127" s="827"/>
      <c r="CA127" s="214"/>
      <c r="CB127" s="214"/>
      <c r="CC127" s="214"/>
      <c r="CD127" s="237"/>
      <c r="CE127" s="237"/>
      <c r="CF127" s="237"/>
      <c r="CG127" s="214"/>
      <c r="CH127" s="214"/>
      <c r="CI127" s="214"/>
      <c r="CJ127" s="236"/>
      <c r="CK127" s="867"/>
      <c r="CL127" s="868"/>
      <c r="CM127" s="868"/>
      <c r="CN127" s="868"/>
      <c r="CO127" s="869"/>
      <c r="CP127" s="828" t="s">
        <v>459</v>
      </c>
      <c r="CQ127" s="765"/>
      <c r="CR127" s="765"/>
      <c r="CS127" s="765"/>
      <c r="CT127" s="765"/>
      <c r="CU127" s="765"/>
      <c r="CV127" s="765"/>
      <c r="CW127" s="765"/>
      <c r="CX127" s="765"/>
      <c r="CY127" s="765"/>
      <c r="CZ127" s="765"/>
      <c r="DA127" s="765"/>
      <c r="DB127" s="765"/>
      <c r="DC127" s="765"/>
      <c r="DD127" s="765"/>
      <c r="DE127" s="765"/>
      <c r="DF127" s="766"/>
      <c r="DG127" s="829" t="s">
        <v>122</v>
      </c>
      <c r="DH127" s="830"/>
      <c r="DI127" s="830"/>
      <c r="DJ127" s="830"/>
      <c r="DK127" s="830"/>
      <c r="DL127" s="830" t="s">
        <v>122</v>
      </c>
      <c r="DM127" s="830"/>
      <c r="DN127" s="830"/>
      <c r="DO127" s="830"/>
      <c r="DP127" s="830"/>
      <c r="DQ127" s="830" t="s">
        <v>122</v>
      </c>
      <c r="DR127" s="830"/>
      <c r="DS127" s="830"/>
      <c r="DT127" s="830"/>
      <c r="DU127" s="830"/>
      <c r="DV127" s="807" t="s">
        <v>122</v>
      </c>
      <c r="DW127" s="807"/>
      <c r="DX127" s="807"/>
      <c r="DY127" s="807"/>
      <c r="DZ127" s="808"/>
    </row>
    <row r="128" spans="1:130" s="212" customFormat="1" ht="26.25" customHeight="1" thickBot="1" x14ac:dyDescent="0.25">
      <c r="A128" s="809" t="s">
        <v>460</v>
      </c>
      <c r="B128" s="810"/>
      <c r="C128" s="810"/>
      <c r="D128" s="810"/>
      <c r="E128" s="810"/>
      <c r="F128" s="810"/>
      <c r="G128" s="810"/>
      <c r="H128" s="810"/>
      <c r="I128" s="810"/>
      <c r="J128" s="810"/>
      <c r="K128" s="810"/>
      <c r="L128" s="810"/>
      <c r="M128" s="810"/>
      <c r="N128" s="810"/>
      <c r="O128" s="810"/>
      <c r="P128" s="810"/>
      <c r="Q128" s="810"/>
      <c r="R128" s="810"/>
      <c r="S128" s="810"/>
      <c r="T128" s="810"/>
      <c r="U128" s="810"/>
      <c r="V128" s="810"/>
      <c r="W128" s="811" t="s">
        <v>461</v>
      </c>
      <c r="X128" s="811"/>
      <c r="Y128" s="811"/>
      <c r="Z128" s="812"/>
      <c r="AA128" s="813">
        <v>874510</v>
      </c>
      <c r="AB128" s="814"/>
      <c r="AC128" s="814"/>
      <c r="AD128" s="814"/>
      <c r="AE128" s="815"/>
      <c r="AF128" s="816">
        <v>778542</v>
      </c>
      <c r="AG128" s="814"/>
      <c r="AH128" s="814"/>
      <c r="AI128" s="814"/>
      <c r="AJ128" s="815"/>
      <c r="AK128" s="816">
        <v>679545</v>
      </c>
      <c r="AL128" s="814"/>
      <c r="AM128" s="814"/>
      <c r="AN128" s="814"/>
      <c r="AO128" s="815"/>
      <c r="AP128" s="817"/>
      <c r="AQ128" s="818"/>
      <c r="AR128" s="818"/>
      <c r="AS128" s="818"/>
      <c r="AT128" s="819"/>
      <c r="AU128" s="214"/>
      <c r="AV128" s="214"/>
      <c r="AW128" s="214"/>
      <c r="AX128" s="820" t="s">
        <v>462</v>
      </c>
      <c r="AY128" s="821"/>
      <c r="AZ128" s="821"/>
      <c r="BA128" s="821"/>
      <c r="BB128" s="821"/>
      <c r="BC128" s="821"/>
      <c r="BD128" s="821"/>
      <c r="BE128" s="822"/>
      <c r="BF128" s="799" t="s">
        <v>122</v>
      </c>
      <c r="BG128" s="800"/>
      <c r="BH128" s="800"/>
      <c r="BI128" s="800"/>
      <c r="BJ128" s="800"/>
      <c r="BK128" s="800"/>
      <c r="BL128" s="823"/>
      <c r="BM128" s="799">
        <v>12.61</v>
      </c>
      <c r="BN128" s="800"/>
      <c r="BO128" s="800"/>
      <c r="BP128" s="800"/>
      <c r="BQ128" s="800"/>
      <c r="BR128" s="800"/>
      <c r="BS128" s="823"/>
      <c r="BT128" s="799">
        <v>20</v>
      </c>
      <c r="BU128" s="800"/>
      <c r="BV128" s="800"/>
      <c r="BW128" s="800"/>
      <c r="BX128" s="800"/>
      <c r="BY128" s="800"/>
      <c r="BZ128" s="801"/>
      <c r="CA128" s="237"/>
      <c r="CB128" s="237"/>
      <c r="CC128" s="237"/>
      <c r="CD128" s="237"/>
      <c r="CE128" s="237"/>
      <c r="CF128" s="237"/>
      <c r="CG128" s="214"/>
      <c r="CH128" s="214"/>
      <c r="CI128" s="214"/>
      <c r="CJ128" s="236"/>
      <c r="CK128" s="870"/>
      <c r="CL128" s="871"/>
      <c r="CM128" s="871"/>
      <c r="CN128" s="871"/>
      <c r="CO128" s="872"/>
      <c r="CP128" s="802" t="s">
        <v>463</v>
      </c>
      <c r="CQ128" s="743"/>
      <c r="CR128" s="743"/>
      <c r="CS128" s="743"/>
      <c r="CT128" s="743"/>
      <c r="CU128" s="743"/>
      <c r="CV128" s="743"/>
      <c r="CW128" s="743"/>
      <c r="CX128" s="743"/>
      <c r="CY128" s="743"/>
      <c r="CZ128" s="743"/>
      <c r="DA128" s="743"/>
      <c r="DB128" s="743"/>
      <c r="DC128" s="743"/>
      <c r="DD128" s="743"/>
      <c r="DE128" s="743"/>
      <c r="DF128" s="744"/>
      <c r="DG128" s="803" t="s">
        <v>122</v>
      </c>
      <c r="DH128" s="804"/>
      <c r="DI128" s="804"/>
      <c r="DJ128" s="804"/>
      <c r="DK128" s="804"/>
      <c r="DL128" s="804" t="s">
        <v>122</v>
      </c>
      <c r="DM128" s="804"/>
      <c r="DN128" s="804"/>
      <c r="DO128" s="804"/>
      <c r="DP128" s="804"/>
      <c r="DQ128" s="804" t="s">
        <v>122</v>
      </c>
      <c r="DR128" s="804"/>
      <c r="DS128" s="804"/>
      <c r="DT128" s="804"/>
      <c r="DU128" s="804"/>
      <c r="DV128" s="805" t="s">
        <v>122</v>
      </c>
      <c r="DW128" s="805"/>
      <c r="DX128" s="805"/>
      <c r="DY128" s="805"/>
      <c r="DZ128" s="806"/>
    </row>
    <row r="129" spans="1:131" s="212" customFormat="1" ht="26.25" customHeight="1" x14ac:dyDescent="0.2">
      <c r="A129" s="787" t="s">
        <v>103</v>
      </c>
      <c r="B129" s="788"/>
      <c r="C129" s="788"/>
      <c r="D129" s="788"/>
      <c r="E129" s="788"/>
      <c r="F129" s="788"/>
      <c r="G129" s="788"/>
      <c r="H129" s="788"/>
      <c r="I129" s="788"/>
      <c r="J129" s="788"/>
      <c r="K129" s="788"/>
      <c r="L129" s="788"/>
      <c r="M129" s="788"/>
      <c r="N129" s="788"/>
      <c r="O129" s="788"/>
      <c r="P129" s="788"/>
      <c r="Q129" s="788"/>
      <c r="R129" s="788"/>
      <c r="S129" s="788"/>
      <c r="T129" s="788"/>
      <c r="U129" s="788"/>
      <c r="V129" s="788"/>
      <c r="W129" s="789" t="s">
        <v>464</v>
      </c>
      <c r="X129" s="790"/>
      <c r="Y129" s="790"/>
      <c r="Z129" s="791"/>
      <c r="AA129" s="792">
        <v>16601555</v>
      </c>
      <c r="AB129" s="793"/>
      <c r="AC129" s="793"/>
      <c r="AD129" s="793"/>
      <c r="AE129" s="794"/>
      <c r="AF129" s="795">
        <v>17104542</v>
      </c>
      <c r="AG129" s="793"/>
      <c r="AH129" s="793"/>
      <c r="AI129" s="793"/>
      <c r="AJ129" s="794"/>
      <c r="AK129" s="795">
        <v>17660138</v>
      </c>
      <c r="AL129" s="793"/>
      <c r="AM129" s="793"/>
      <c r="AN129" s="793"/>
      <c r="AO129" s="794"/>
      <c r="AP129" s="796"/>
      <c r="AQ129" s="797"/>
      <c r="AR129" s="797"/>
      <c r="AS129" s="797"/>
      <c r="AT129" s="798"/>
      <c r="AU129" s="215"/>
      <c r="AV129" s="215"/>
      <c r="AW129" s="215"/>
      <c r="AX129" s="764" t="s">
        <v>465</v>
      </c>
      <c r="AY129" s="765"/>
      <c r="AZ129" s="765"/>
      <c r="BA129" s="765"/>
      <c r="BB129" s="765"/>
      <c r="BC129" s="765"/>
      <c r="BD129" s="765"/>
      <c r="BE129" s="766"/>
      <c r="BF129" s="783" t="s">
        <v>122</v>
      </c>
      <c r="BG129" s="784"/>
      <c r="BH129" s="784"/>
      <c r="BI129" s="784"/>
      <c r="BJ129" s="784"/>
      <c r="BK129" s="784"/>
      <c r="BL129" s="785"/>
      <c r="BM129" s="783">
        <v>17.61</v>
      </c>
      <c r="BN129" s="784"/>
      <c r="BO129" s="784"/>
      <c r="BP129" s="784"/>
      <c r="BQ129" s="784"/>
      <c r="BR129" s="784"/>
      <c r="BS129" s="785"/>
      <c r="BT129" s="783">
        <v>30</v>
      </c>
      <c r="BU129" s="784"/>
      <c r="BV129" s="784"/>
      <c r="BW129" s="784"/>
      <c r="BX129" s="784"/>
      <c r="BY129" s="784"/>
      <c r="BZ129" s="786"/>
      <c r="CA129" s="238"/>
      <c r="CB129" s="238"/>
      <c r="CC129" s="238"/>
      <c r="CD129" s="238"/>
      <c r="CE129" s="238"/>
      <c r="CF129" s="238"/>
      <c r="CG129" s="238"/>
      <c r="CH129" s="238"/>
      <c r="CI129" s="238"/>
      <c r="CJ129" s="238"/>
      <c r="CK129" s="238"/>
      <c r="CL129" s="238"/>
      <c r="CM129" s="238"/>
      <c r="CN129" s="238"/>
      <c r="CO129" s="238"/>
      <c r="CP129" s="238"/>
      <c r="CQ129" s="238"/>
      <c r="CR129" s="238"/>
      <c r="CS129" s="238"/>
      <c r="CT129" s="238"/>
      <c r="CU129" s="238"/>
      <c r="CV129" s="238"/>
      <c r="CW129" s="238"/>
      <c r="CX129" s="238"/>
      <c r="CY129" s="238"/>
      <c r="CZ129" s="238"/>
      <c r="DA129" s="238"/>
      <c r="DB129" s="238"/>
      <c r="DC129" s="238"/>
      <c r="DD129" s="238"/>
      <c r="DE129" s="238"/>
      <c r="DF129" s="238"/>
      <c r="DG129" s="238"/>
      <c r="DH129" s="238"/>
      <c r="DI129" s="238"/>
      <c r="DJ129" s="238"/>
      <c r="DK129" s="238"/>
      <c r="DL129" s="238"/>
      <c r="DM129" s="238"/>
      <c r="DN129" s="238"/>
      <c r="DO129" s="238"/>
      <c r="DP129" s="215"/>
      <c r="DQ129" s="215"/>
      <c r="DR129" s="215"/>
      <c r="DS129" s="215"/>
      <c r="DT129" s="215"/>
      <c r="DU129" s="215"/>
      <c r="DV129" s="215"/>
      <c r="DW129" s="215"/>
      <c r="DX129" s="215"/>
      <c r="DY129" s="215"/>
      <c r="DZ129" s="215"/>
    </row>
    <row r="130" spans="1:131" s="212" customFormat="1" ht="26.25" customHeight="1" x14ac:dyDescent="0.2">
      <c r="A130" s="787" t="s">
        <v>466</v>
      </c>
      <c r="B130" s="788"/>
      <c r="C130" s="788"/>
      <c r="D130" s="788"/>
      <c r="E130" s="788"/>
      <c r="F130" s="788"/>
      <c r="G130" s="788"/>
      <c r="H130" s="788"/>
      <c r="I130" s="788"/>
      <c r="J130" s="788"/>
      <c r="K130" s="788"/>
      <c r="L130" s="788"/>
      <c r="M130" s="788"/>
      <c r="N130" s="788"/>
      <c r="O130" s="788"/>
      <c r="P130" s="788"/>
      <c r="Q130" s="788"/>
      <c r="R130" s="788"/>
      <c r="S130" s="788"/>
      <c r="T130" s="788"/>
      <c r="U130" s="788"/>
      <c r="V130" s="788"/>
      <c r="W130" s="789" t="s">
        <v>467</v>
      </c>
      <c r="X130" s="790"/>
      <c r="Y130" s="790"/>
      <c r="Z130" s="791"/>
      <c r="AA130" s="792">
        <v>1147969</v>
      </c>
      <c r="AB130" s="793"/>
      <c r="AC130" s="793"/>
      <c r="AD130" s="793"/>
      <c r="AE130" s="794"/>
      <c r="AF130" s="795">
        <v>1010485</v>
      </c>
      <c r="AG130" s="793"/>
      <c r="AH130" s="793"/>
      <c r="AI130" s="793"/>
      <c r="AJ130" s="794"/>
      <c r="AK130" s="795">
        <v>870211</v>
      </c>
      <c r="AL130" s="793"/>
      <c r="AM130" s="793"/>
      <c r="AN130" s="793"/>
      <c r="AO130" s="794"/>
      <c r="AP130" s="796"/>
      <c r="AQ130" s="797"/>
      <c r="AR130" s="797"/>
      <c r="AS130" s="797"/>
      <c r="AT130" s="798"/>
      <c r="AU130" s="215"/>
      <c r="AV130" s="215"/>
      <c r="AW130" s="215"/>
      <c r="AX130" s="764" t="s">
        <v>468</v>
      </c>
      <c r="AY130" s="765"/>
      <c r="AZ130" s="765"/>
      <c r="BA130" s="765"/>
      <c r="BB130" s="765"/>
      <c r="BC130" s="765"/>
      <c r="BD130" s="765"/>
      <c r="BE130" s="766"/>
      <c r="BF130" s="767">
        <v>3.4</v>
      </c>
      <c r="BG130" s="768"/>
      <c r="BH130" s="768"/>
      <c r="BI130" s="768"/>
      <c r="BJ130" s="768"/>
      <c r="BK130" s="768"/>
      <c r="BL130" s="769"/>
      <c r="BM130" s="767">
        <v>25</v>
      </c>
      <c r="BN130" s="768"/>
      <c r="BO130" s="768"/>
      <c r="BP130" s="768"/>
      <c r="BQ130" s="768"/>
      <c r="BR130" s="768"/>
      <c r="BS130" s="769"/>
      <c r="BT130" s="767">
        <v>35</v>
      </c>
      <c r="BU130" s="768"/>
      <c r="BV130" s="768"/>
      <c r="BW130" s="768"/>
      <c r="BX130" s="768"/>
      <c r="BY130" s="768"/>
      <c r="BZ130" s="770"/>
      <c r="CA130" s="238"/>
      <c r="CB130" s="238"/>
      <c r="CC130" s="238"/>
      <c r="CD130" s="238"/>
      <c r="CE130" s="238"/>
      <c r="CF130" s="238"/>
      <c r="CG130" s="238"/>
      <c r="CH130" s="238"/>
      <c r="CI130" s="238"/>
      <c r="CJ130" s="238"/>
      <c r="CK130" s="238"/>
      <c r="CL130" s="238"/>
      <c r="CM130" s="238"/>
      <c r="CN130" s="238"/>
      <c r="CO130" s="238"/>
      <c r="CP130" s="238"/>
      <c r="CQ130" s="238"/>
      <c r="CR130" s="238"/>
      <c r="CS130" s="238"/>
      <c r="CT130" s="238"/>
      <c r="CU130" s="238"/>
      <c r="CV130" s="238"/>
      <c r="CW130" s="238"/>
      <c r="CX130" s="238"/>
      <c r="CY130" s="238"/>
      <c r="CZ130" s="238"/>
      <c r="DA130" s="238"/>
      <c r="DB130" s="238"/>
      <c r="DC130" s="238"/>
      <c r="DD130" s="238"/>
      <c r="DE130" s="238"/>
      <c r="DF130" s="238"/>
      <c r="DG130" s="238"/>
      <c r="DH130" s="238"/>
      <c r="DI130" s="238"/>
      <c r="DJ130" s="238"/>
      <c r="DK130" s="238"/>
      <c r="DL130" s="238"/>
      <c r="DM130" s="238"/>
      <c r="DN130" s="238"/>
      <c r="DO130" s="238"/>
      <c r="DP130" s="215"/>
      <c r="DQ130" s="215"/>
      <c r="DR130" s="215"/>
      <c r="DS130" s="215"/>
      <c r="DT130" s="215"/>
      <c r="DU130" s="215"/>
      <c r="DV130" s="215"/>
      <c r="DW130" s="215"/>
      <c r="DX130" s="215"/>
      <c r="DY130" s="215"/>
      <c r="DZ130" s="215"/>
    </row>
    <row r="131" spans="1:131" s="212" customFormat="1" ht="26.25" customHeight="1" thickBot="1" x14ac:dyDescent="0.25">
      <c r="A131" s="771"/>
      <c r="B131" s="772"/>
      <c r="C131" s="772"/>
      <c r="D131" s="772"/>
      <c r="E131" s="772"/>
      <c r="F131" s="772"/>
      <c r="G131" s="772"/>
      <c r="H131" s="772"/>
      <c r="I131" s="772"/>
      <c r="J131" s="772"/>
      <c r="K131" s="772"/>
      <c r="L131" s="772"/>
      <c r="M131" s="772"/>
      <c r="N131" s="772"/>
      <c r="O131" s="772"/>
      <c r="P131" s="772"/>
      <c r="Q131" s="772"/>
      <c r="R131" s="772"/>
      <c r="S131" s="772"/>
      <c r="T131" s="772"/>
      <c r="U131" s="772"/>
      <c r="V131" s="772"/>
      <c r="W131" s="773" t="s">
        <v>469</v>
      </c>
      <c r="X131" s="774"/>
      <c r="Y131" s="774"/>
      <c r="Z131" s="775"/>
      <c r="AA131" s="776">
        <v>15453586</v>
      </c>
      <c r="AB131" s="777"/>
      <c r="AC131" s="777"/>
      <c r="AD131" s="777"/>
      <c r="AE131" s="778"/>
      <c r="AF131" s="779">
        <v>16094057</v>
      </c>
      <c r="AG131" s="777"/>
      <c r="AH131" s="777"/>
      <c r="AI131" s="777"/>
      <c r="AJ131" s="778"/>
      <c r="AK131" s="779">
        <v>16789927</v>
      </c>
      <c r="AL131" s="777"/>
      <c r="AM131" s="777"/>
      <c r="AN131" s="777"/>
      <c r="AO131" s="778"/>
      <c r="AP131" s="780"/>
      <c r="AQ131" s="781"/>
      <c r="AR131" s="781"/>
      <c r="AS131" s="781"/>
      <c r="AT131" s="782"/>
      <c r="AU131" s="215"/>
      <c r="AV131" s="215"/>
      <c r="AW131" s="215"/>
      <c r="AX131" s="742" t="s">
        <v>470</v>
      </c>
      <c r="AY131" s="743"/>
      <c r="AZ131" s="743"/>
      <c r="BA131" s="743"/>
      <c r="BB131" s="743"/>
      <c r="BC131" s="743"/>
      <c r="BD131" s="743"/>
      <c r="BE131" s="744"/>
      <c r="BF131" s="745">
        <v>2.2999999999999998</v>
      </c>
      <c r="BG131" s="746"/>
      <c r="BH131" s="746"/>
      <c r="BI131" s="746"/>
      <c r="BJ131" s="746"/>
      <c r="BK131" s="746"/>
      <c r="BL131" s="747"/>
      <c r="BM131" s="745">
        <v>350</v>
      </c>
      <c r="BN131" s="746"/>
      <c r="BO131" s="746"/>
      <c r="BP131" s="746"/>
      <c r="BQ131" s="746"/>
      <c r="BR131" s="746"/>
      <c r="BS131" s="747"/>
      <c r="BT131" s="748"/>
      <c r="BU131" s="749"/>
      <c r="BV131" s="749"/>
      <c r="BW131" s="749"/>
      <c r="BX131" s="749"/>
      <c r="BY131" s="749"/>
      <c r="BZ131" s="750"/>
      <c r="CA131" s="238"/>
      <c r="CB131" s="238"/>
      <c r="CC131" s="238"/>
      <c r="CD131" s="238"/>
      <c r="CE131" s="238"/>
      <c r="CF131" s="238"/>
      <c r="CG131" s="238"/>
      <c r="CH131" s="238"/>
      <c r="CI131" s="238"/>
      <c r="CJ131" s="238"/>
      <c r="CK131" s="238"/>
      <c r="CL131" s="238"/>
      <c r="CM131" s="238"/>
      <c r="CN131" s="238"/>
      <c r="CO131" s="238"/>
      <c r="CP131" s="238"/>
      <c r="CQ131" s="238"/>
      <c r="CR131" s="238"/>
      <c r="CS131" s="238"/>
      <c r="CT131" s="238"/>
      <c r="CU131" s="238"/>
      <c r="CV131" s="238"/>
      <c r="CW131" s="238"/>
      <c r="CX131" s="238"/>
      <c r="CY131" s="238"/>
      <c r="CZ131" s="238"/>
      <c r="DA131" s="238"/>
      <c r="DB131" s="238"/>
      <c r="DC131" s="238"/>
      <c r="DD131" s="238"/>
      <c r="DE131" s="238"/>
      <c r="DF131" s="238"/>
      <c r="DG131" s="238"/>
      <c r="DH131" s="238"/>
      <c r="DI131" s="238"/>
      <c r="DJ131" s="238"/>
      <c r="DK131" s="238"/>
      <c r="DL131" s="238"/>
      <c r="DM131" s="238"/>
      <c r="DN131" s="238"/>
      <c r="DO131" s="238"/>
      <c r="DP131" s="215"/>
      <c r="DQ131" s="215"/>
      <c r="DR131" s="215"/>
      <c r="DS131" s="215"/>
      <c r="DT131" s="215"/>
      <c r="DU131" s="215"/>
      <c r="DV131" s="215"/>
      <c r="DW131" s="215"/>
      <c r="DX131" s="215"/>
      <c r="DY131" s="215"/>
      <c r="DZ131" s="215"/>
    </row>
    <row r="132" spans="1:131" s="212" customFormat="1" ht="26.25" customHeight="1" x14ac:dyDescent="0.2">
      <c r="A132" s="751" t="s">
        <v>471</v>
      </c>
      <c r="B132" s="752"/>
      <c r="C132" s="752"/>
      <c r="D132" s="752"/>
      <c r="E132" s="752"/>
      <c r="F132" s="752"/>
      <c r="G132" s="752"/>
      <c r="H132" s="752"/>
      <c r="I132" s="752"/>
      <c r="J132" s="752"/>
      <c r="K132" s="752"/>
      <c r="L132" s="752"/>
      <c r="M132" s="752"/>
      <c r="N132" s="752"/>
      <c r="O132" s="752"/>
      <c r="P132" s="752"/>
      <c r="Q132" s="752"/>
      <c r="R132" s="752"/>
      <c r="S132" s="752"/>
      <c r="T132" s="752"/>
      <c r="U132" s="752"/>
      <c r="V132" s="755" t="s">
        <v>472</v>
      </c>
      <c r="W132" s="755"/>
      <c r="X132" s="755"/>
      <c r="Y132" s="755"/>
      <c r="Z132" s="756"/>
      <c r="AA132" s="757">
        <v>2.639257969</v>
      </c>
      <c r="AB132" s="758"/>
      <c r="AC132" s="758"/>
      <c r="AD132" s="758"/>
      <c r="AE132" s="759"/>
      <c r="AF132" s="760">
        <v>3.2413890420000002</v>
      </c>
      <c r="AG132" s="758"/>
      <c r="AH132" s="758"/>
      <c r="AI132" s="758"/>
      <c r="AJ132" s="759"/>
      <c r="AK132" s="760">
        <v>4.3260115109999999</v>
      </c>
      <c r="AL132" s="758"/>
      <c r="AM132" s="758"/>
      <c r="AN132" s="758"/>
      <c r="AO132" s="759"/>
      <c r="AP132" s="761"/>
      <c r="AQ132" s="762"/>
      <c r="AR132" s="762"/>
      <c r="AS132" s="762"/>
      <c r="AT132" s="763"/>
      <c r="AU132" s="239"/>
      <c r="AV132" s="215"/>
      <c r="AW132" s="215"/>
      <c r="AX132" s="215"/>
      <c r="AY132" s="215"/>
      <c r="AZ132" s="215"/>
      <c r="BA132" s="215"/>
      <c r="BB132" s="215"/>
      <c r="BC132" s="215"/>
      <c r="BD132" s="215"/>
      <c r="BE132" s="215"/>
      <c r="BF132" s="215"/>
      <c r="BG132" s="215"/>
      <c r="BH132" s="215"/>
      <c r="BI132" s="215"/>
      <c r="BJ132" s="215"/>
      <c r="BK132" s="215"/>
      <c r="BL132" s="215"/>
      <c r="BM132" s="215"/>
      <c r="BN132" s="215"/>
      <c r="BO132" s="215"/>
      <c r="BP132" s="215"/>
      <c r="BQ132" s="215"/>
      <c r="BR132" s="215"/>
      <c r="BS132" s="216"/>
      <c r="BT132" s="215"/>
      <c r="BU132" s="215"/>
      <c r="BV132" s="215"/>
      <c r="BW132" s="215"/>
      <c r="BX132" s="215"/>
      <c r="BY132" s="215"/>
      <c r="BZ132" s="215"/>
      <c r="CA132" s="238"/>
      <c r="CB132" s="238"/>
      <c r="CC132" s="238"/>
      <c r="CD132" s="238"/>
      <c r="CE132" s="238"/>
      <c r="CF132" s="238"/>
      <c r="CG132" s="238"/>
      <c r="CH132" s="238"/>
      <c r="CI132" s="238"/>
      <c r="CJ132" s="238"/>
      <c r="CK132" s="238"/>
      <c r="CL132" s="238"/>
      <c r="CM132" s="238"/>
      <c r="CN132" s="238"/>
      <c r="CO132" s="238"/>
      <c r="CP132" s="238"/>
      <c r="CQ132" s="238"/>
      <c r="CR132" s="238"/>
      <c r="CS132" s="238"/>
      <c r="CT132" s="238"/>
      <c r="CU132" s="238"/>
      <c r="CV132" s="238"/>
      <c r="CW132" s="238"/>
      <c r="CX132" s="238"/>
      <c r="CY132" s="238"/>
      <c r="CZ132" s="238"/>
      <c r="DA132" s="238"/>
      <c r="DB132" s="238"/>
      <c r="DC132" s="238"/>
      <c r="DD132" s="238"/>
      <c r="DE132" s="238"/>
      <c r="DF132" s="238"/>
      <c r="DG132" s="238"/>
      <c r="DH132" s="238"/>
      <c r="DI132" s="238"/>
      <c r="DJ132" s="238"/>
      <c r="DK132" s="238"/>
      <c r="DL132" s="238"/>
      <c r="DM132" s="238"/>
      <c r="DN132" s="238"/>
      <c r="DO132" s="238"/>
      <c r="DP132" s="215"/>
      <c r="DQ132" s="215"/>
      <c r="DR132" s="215"/>
      <c r="DS132" s="215"/>
      <c r="DT132" s="215"/>
      <c r="DU132" s="215"/>
      <c r="DV132" s="215"/>
      <c r="DW132" s="215"/>
      <c r="DX132" s="215"/>
      <c r="DY132" s="215"/>
      <c r="DZ132" s="215"/>
    </row>
    <row r="133" spans="1:131" s="212" customFormat="1" ht="26.25" customHeight="1" thickBot="1" x14ac:dyDescent="0.25">
      <c r="A133" s="753"/>
      <c r="B133" s="754"/>
      <c r="C133" s="754"/>
      <c r="D133" s="754"/>
      <c r="E133" s="754"/>
      <c r="F133" s="754"/>
      <c r="G133" s="754"/>
      <c r="H133" s="754"/>
      <c r="I133" s="754"/>
      <c r="J133" s="754"/>
      <c r="K133" s="754"/>
      <c r="L133" s="754"/>
      <c r="M133" s="754"/>
      <c r="N133" s="754"/>
      <c r="O133" s="754"/>
      <c r="P133" s="754"/>
      <c r="Q133" s="754"/>
      <c r="R133" s="754"/>
      <c r="S133" s="754"/>
      <c r="T133" s="754"/>
      <c r="U133" s="754"/>
      <c r="V133" s="734" t="s">
        <v>473</v>
      </c>
      <c r="W133" s="734"/>
      <c r="X133" s="734"/>
      <c r="Y133" s="734"/>
      <c r="Z133" s="735"/>
      <c r="AA133" s="736">
        <v>1.7</v>
      </c>
      <c r="AB133" s="737"/>
      <c r="AC133" s="737"/>
      <c r="AD133" s="737"/>
      <c r="AE133" s="738"/>
      <c r="AF133" s="736">
        <v>2.5</v>
      </c>
      <c r="AG133" s="737"/>
      <c r="AH133" s="737"/>
      <c r="AI133" s="737"/>
      <c r="AJ133" s="738"/>
      <c r="AK133" s="736">
        <v>3.4</v>
      </c>
      <c r="AL133" s="737"/>
      <c r="AM133" s="737"/>
      <c r="AN133" s="737"/>
      <c r="AO133" s="738"/>
      <c r="AP133" s="739"/>
      <c r="AQ133" s="740"/>
      <c r="AR133" s="740"/>
      <c r="AS133" s="740"/>
      <c r="AT133" s="741"/>
      <c r="AU133" s="215"/>
      <c r="AV133" s="215"/>
      <c r="AW133" s="215"/>
      <c r="AX133" s="215"/>
      <c r="AY133" s="215"/>
      <c r="AZ133" s="215"/>
      <c r="BA133" s="215"/>
      <c r="BB133" s="215"/>
      <c r="BC133" s="215"/>
      <c r="BD133" s="215"/>
      <c r="BE133" s="215"/>
      <c r="BF133" s="215"/>
      <c r="BG133" s="215"/>
      <c r="BH133" s="215"/>
      <c r="BI133" s="215"/>
      <c r="BJ133" s="215"/>
      <c r="BK133" s="215"/>
      <c r="BL133" s="215"/>
      <c r="BM133" s="215"/>
      <c r="BN133" s="238"/>
      <c r="BO133" s="238"/>
      <c r="BP133" s="238"/>
      <c r="BQ133" s="238"/>
      <c r="BR133" s="238"/>
      <c r="BS133" s="238"/>
      <c r="BT133" s="238"/>
      <c r="BU133" s="238"/>
      <c r="BV133" s="238"/>
      <c r="BW133" s="238"/>
      <c r="BX133" s="238"/>
      <c r="BY133" s="238"/>
      <c r="BZ133" s="238"/>
      <c r="CA133" s="238"/>
      <c r="CB133" s="238"/>
      <c r="CC133" s="238"/>
      <c r="CD133" s="238"/>
      <c r="CE133" s="238"/>
      <c r="CF133" s="238"/>
      <c r="CG133" s="238"/>
      <c r="CH133" s="238"/>
      <c r="CI133" s="238"/>
      <c r="CJ133" s="238"/>
      <c r="CK133" s="238"/>
      <c r="CL133" s="238"/>
      <c r="CM133" s="238"/>
      <c r="CN133" s="238"/>
      <c r="CO133" s="238"/>
      <c r="CP133" s="238"/>
      <c r="CQ133" s="238"/>
      <c r="CR133" s="238"/>
      <c r="CS133" s="238"/>
      <c r="CT133" s="238"/>
      <c r="CU133" s="238"/>
      <c r="CV133" s="238"/>
      <c r="CW133" s="238"/>
      <c r="CX133" s="238"/>
      <c r="CY133" s="238"/>
      <c r="CZ133" s="238"/>
      <c r="DA133" s="238"/>
      <c r="DB133" s="238"/>
      <c r="DC133" s="238"/>
      <c r="DD133" s="238"/>
      <c r="DE133" s="238"/>
      <c r="DF133" s="238"/>
      <c r="DG133" s="238"/>
      <c r="DH133" s="238"/>
      <c r="DI133" s="238"/>
      <c r="DJ133" s="238"/>
      <c r="DK133" s="238"/>
      <c r="DL133" s="238"/>
      <c r="DM133" s="238"/>
      <c r="DN133" s="238"/>
      <c r="DO133" s="238"/>
      <c r="DP133" s="215"/>
      <c r="DQ133" s="215"/>
      <c r="DR133" s="215"/>
      <c r="DS133" s="215"/>
      <c r="DT133" s="215"/>
      <c r="DU133" s="215"/>
      <c r="DV133" s="215"/>
      <c r="DW133" s="215"/>
      <c r="DX133" s="215"/>
      <c r="DY133" s="215"/>
      <c r="DZ133" s="215"/>
    </row>
    <row r="134" spans="1:131" ht="11.25" customHeight="1" x14ac:dyDescent="0.2">
      <c r="A134" s="240"/>
      <c r="B134" s="240"/>
      <c r="C134" s="240"/>
      <c r="D134" s="240"/>
      <c r="E134" s="240"/>
      <c r="F134" s="240"/>
      <c r="G134" s="240"/>
      <c r="H134" s="240"/>
      <c r="I134" s="240"/>
      <c r="J134" s="240"/>
      <c r="K134" s="240"/>
      <c r="L134" s="240"/>
      <c r="M134" s="240"/>
      <c r="N134" s="240"/>
      <c r="O134" s="240"/>
      <c r="P134" s="240"/>
      <c r="Q134" s="240"/>
      <c r="R134" s="240"/>
      <c r="S134" s="240"/>
      <c r="T134" s="240"/>
      <c r="U134" s="240"/>
      <c r="V134" s="240"/>
      <c r="W134" s="240"/>
      <c r="X134" s="240"/>
      <c r="Y134" s="240"/>
      <c r="Z134" s="240"/>
      <c r="AA134" s="240"/>
      <c r="AB134" s="240"/>
      <c r="AC134" s="240"/>
      <c r="AD134" s="240"/>
      <c r="AE134" s="240"/>
      <c r="AF134" s="240"/>
      <c r="AG134" s="240"/>
      <c r="AH134" s="240"/>
      <c r="AI134" s="240"/>
      <c r="AJ134" s="240"/>
      <c r="AK134" s="240"/>
      <c r="AL134" s="240"/>
      <c r="AM134" s="240"/>
      <c r="AN134" s="240"/>
      <c r="AO134" s="240"/>
      <c r="AP134" s="240"/>
      <c r="AQ134" s="240"/>
      <c r="AR134" s="240"/>
      <c r="AS134" s="240"/>
      <c r="AT134" s="240"/>
      <c r="AU134" s="215"/>
      <c r="AV134" s="215"/>
      <c r="AW134" s="215"/>
      <c r="AX134" s="215"/>
      <c r="AY134" s="215"/>
      <c r="AZ134" s="215"/>
      <c r="BA134" s="215"/>
      <c r="BB134" s="215"/>
      <c r="BC134" s="215"/>
      <c r="BD134" s="215"/>
      <c r="BE134" s="215"/>
      <c r="BF134" s="215"/>
      <c r="BG134" s="215"/>
      <c r="BH134" s="215"/>
      <c r="BI134" s="215"/>
      <c r="BJ134" s="215"/>
      <c r="BK134" s="215"/>
      <c r="BL134" s="215"/>
      <c r="BM134" s="215"/>
      <c r="BN134" s="238"/>
      <c r="BO134" s="238"/>
      <c r="BP134" s="238"/>
      <c r="BQ134" s="238"/>
      <c r="BR134" s="238"/>
      <c r="BS134" s="238"/>
      <c r="BT134" s="238"/>
      <c r="BU134" s="238"/>
      <c r="BV134" s="238"/>
      <c r="BW134" s="238"/>
      <c r="BX134" s="238"/>
      <c r="BY134" s="238"/>
      <c r="BZ134" s="238"/>
      <c r="CA134" s="238"/>
      <c r="CB134" s="238"/>
      <c r="CC134" s="238"/>
      <c r="CD134" s="238"/>
      <c r="CE134" s="238"/>
      <c r="CF134" s="238"/>
      <c r="CG134" s="238"/>
      <c r="CH134" s="238"/>
      <c r="CI134" s="238"/>
      <c r="CJ134" s="238"/>
      <c r="CK134" s="238"/>
      <c r="CL134" s="238"/>
      <c r="CM134" s="238"/>
      <c r="CN134" s="238"/>
      <c r="CO134" s="238"/>
      <c r="CP134" s="238"/>
      <c r="CQ134" s="238"/>
      <c r="CR134" s="238"/>
      <c r="CS134" s="238"/>
      <c r="CT134" s="238"/>
      <c r="CU134" s="238"/>
      <c r="CV134" s="238"/>
      <c r="CW134" s="238"/>
      <c r="CX134" s="238"/>
      <c r="CY134" s="238"/>
      <c r="CZ134" s="238"/>
      <c r="DA134" s="238"/>
      <c r="DB134" s="238"/>
      <c r="DC134" s="238"/>
      <c r="DD134" s="238"/>
      <c r="DE134" s="238"/>
      <c r="DF134" s="238"/>
      <c r="DG134" s="238"/>
      <c r="DH134" s="238"/>
      <c r="DI134" s="238"/>
      <c r="DJ134" s="238"/>
      <c r="DK134" s="238"/>
      <c r="DL134" s="238"/>
      <c r="DM134" s="238"/>
      <c r="DN134" s="238"/>
      <c r="DO134" s="238"/>
      <c r="DP134" s="215"/>
      <c r="DQ134" s="215"/>
      <c r="DR134" s="215"/>
      <c r="DS134" s="215"/>
      <c r="DT134" s="215"/>
      <c r="DU134" s="215"/>
      <c r="DV134" s="215"/>
      <c r="DW134" s="215"/>
      <c r="DX134" s="215"/>
      <c r="DY134" s="215"/>
      <c r="DZ134" s="215"/>
      <c r="EA134" s="212"/>
    </row>
    <row r="135" spans="1:131" ht="14.4" hidden="1" x14ac:dyDescent="0.2">
      <c r="AU135" s="240"/>
      <c r="AV135" s="240"/>
      <c r="AW135" s="240"/>
      <c r="AX135" s="240"/>
      <c r="AY135" s="240"/>
      <c r="AZ135" s="240"/>
      <c r="BA135" s="240"/>
      <c r="BB135" s="240"/>
      <c r="BC135" s="240"/>
      <c r="BD135" s="240"/>
      <c r="BE135" s="240"/>
      <c r="BF135" s="240"/>
      <c r="BG135" s="240"/>
      <c r="BH135" s="240"/>
      <c r="BI135" s="240"/>
      <c r="BJ135" s="240"/>
      <c r="BK135" s="240"/>
      <c r="BL135" s="240"/>
      <c r="BM135" s="240"/>
      <c r="BN135" s="240"/>
      <c r="BO135" s="240"/>
      <c r="BP135" s="240"/>
      <c r="BQ135" s="240"/>
      <c r="BR135" s="240"/>
      <c r="BS135" s="240"/>
      <c r="BT135" s="240"/>
      <c r="BU135" s="240"/>
      <c r="BV135" s="240"/>
      <c r="BW135" s="240"/>
      <c r="BX135" s="240"/>
      <c r="BY135" s="240"/>
      <c r="BZ135" s="240"/>
      <c r="CA135" s="240"/>
      <c r="CB135" s="240"/>
      <c r="CC135" s="240"/>
      <c r="CD135" s="240"/>
      <c r="CE135" s="240"/>
      <c r="CF135" s="240"/>
      <c r="CG135" s="240"/>
      <c r="CH135" s="240"/>
      <c r="CI135" s="240"/>
      <c r="CJ135" s="240"/>
      <c r="CK135" s="240"/>
      <c r="CL135" s="240"/>
      <c r="CM135" s="240"/>
      <c r="CN135" s="240"/>
      <c r="CO135" s="240"/>
      <c r="CP135" s="240"/>
      <c r="CQ135" s="240"/>
      <c r="CR135" s="240"/>
      <c r="CS135" s="240"/>
      <c r="CT135" s="240"/>
      <c r="CU135" s="240"/>
      <c r="CV135" s="240"/>
      <c r="CW135" s="240"/>
      <c r="CX135" s="240"/>
      <c r="CY135" s="240"/>
      <c r="CZ135" s="240"/>
      <c r="DA135" s="240"/>
      <c r="DB135" s="240"/>
      <c r="DC135" s="240"/>
      <c r="DD135" s="240"/>
      <c r="DE135" s="240"/>
      <c r="DF135" s="240"/>
      <c r="DG135" s="240"/>
      <c r="DH135" s="240"/>
      <c r="DI135" s="240"/>
      <c r="DJ135" s="240"/>
      <c r="DK135" s="240"/>
      <c r="DL135" s="240"/>
      <c r="DM135" s="240"/>
      <c r="DN135" s="240"/>
      <c r="DO135" s="240"/>
      <c r="DP135" s="240"/>
      <c r="DQ135" s="240"/>
      <c r="DR135" s="240"/>
      <c r="DS135" s="240"/>
      <c r="DT135" s="240"/>
      <c r="DU135" s="240"/>
      <c r="DV135" s="240"/>
      <c r="DW135" s="240"/>
      <c r="DX135" s="240"/>
      <c r="DY135" s="240"/>
      <c r="DZ135" s="240"/>
    </row>
  </sheetData>
  <sheetProtection algorithmName="SHA-512" hashValue="W2akuy6tvfOLN+JyQ5m/jNapL5ByEIr667rsUZJ+iz7KW+5Izv2IvkkOlen4s//wEwwZQY7xykuCFaude+Jvyw==" saltValue="a3ae0B1rG+im6cF4vM7PSg==" spinCount="100000" sheet="1" objects="1" scenarios="1" formatRows="0"/>
  <mergeCells count="2035">
    <mergeCell ref="A2:BI2"/>
    <mergeCell ref="DJ2:DO2"/>
    <mergeCell ref="DQ2:DZ2"/>
    <mergeCell ref="A4:AY4"/>
    <mergeCell ref="BQ4:DZ4"/>
    <mergeCell ref="A5:P6"/>
    <mergeCell ref="Q5:U6"/>
    <mergeCell ref="V5:Z6"/>
    <mergeCell ref="AA5:AE6"/>
    <mergeCell ref="AF5:AJ6"/>
    <mergeCell ref="DL7:DP7"/>
    <mergeCell ref="DQ7:DU7"/>
    <mergeCell ref="DV7:DZ7"/>
    <mergeCell ref="CH7:CL7"/>
    <mergeCell ref="CM7:CQ7"/>
    <mergeCell ref="CR7:CV7"/>
    <mergeCell ref="CW7:DA7"/>
    <mergeCell ref="DB7:DF7"/>
    <mergeCell ref="DG7:DK7"/>
    <mergeCell ref="DV5:DZ6"/>
    <mergeCell ref="B7:P7"/>
    <mergeCell ref="Q7:U7"/>
    <mergeCell ref="V7:Z7"/>
    <mergeCell ref="AA7:AE7"/>
    <mergeCell ref="AF7:AJ7"/>
    <mergeCell ref="AK7:AO7"/>
    <mergeCell ref="AP7:AT7"/>
    <mergeCell ref="AU7:AY7"/>
    <mergeCell ref="BS7:CG7"/>
    <mergeCell ref="CR5:CV6"/>
    <mergeCell ref="CW5:DA6"/>
    <mergeCell ref="DB5:DF6"/>
    <mergeCell ref="DG5:DK6"/>
    <mergeCell ref="DL5:DP6"/>
    <mergeCell ref="DQ5:DU6"/>
    <mergeCell ref="AK5:AO6"/>
    <mergeCell ref="AP5:AT6"/>
    <mergeCell ref="AU5:AY6"/>
    <mergeCell ref="BQ5:CG6"/>
    <mergeCell ref="CH5:CL6"/>
    <mergeCell ref="CM5:CQ6"/>
    <mergeCell ref="AK9:AO9"/>
    <mergeCell ref="AP9:AT9"/>
    <mergeCell ref="AU9:AY9"/>
    <mergeCell ref="BS9:CG9"/>
    <mergeCell ref="CH9:CL9"/>
    <mergeCell ref="CM9:CQ9"/>
    <mergeCell ref="DB8:DF8"/>
    <mergeCell ref="DG8:DK8"/>
    <mergeCell ref="DL8:DP8"/>
    <mergeCell ref="DQ8:DU8"/>
    <mergeCell ref="DV8:DZ8"/>
    <mergeCell ref="B9:P9"/>
    <mergeCell ref="Q9:U9"/>
    <mergeCell ref="V9:Z9"/>
    <mergeCell ref="AA9:AE9"/>
    <mergeCell ref="AF9:AJ9"/>
    <mergeCell ref="AU8:AY8"/>
    <mergeCell ref="BS8:CG8"/>
    <mergeCell ref="CH8:CL8"/>
    <mergeCell ref="CM8:CQ8"/>
    <mergeCell ref="CR8:CV8"/>
    <mergeCell ref="CW8:DA8"/>
    <mergeCell ref="B8:P8"/>
    <mergeCell ref="Q8:U8"/>
    <mergeCell ref="V8:Z8"/>
    <mergeCell ref="AA8:AE8"/>
    <mergeCell ref="AF8:AJ8"/>
    <mergeCell ref="AK8:AO8"/>
    <mergeCell ref="AP8:AT8"/>
    <mergeCell ref="DL10:DP10"/>
    <mergeCell ref="DQ10:DU10"/>
    <mergeCell ref="DV10:DZ10"/>
    <mergeCell ref="B11:P11"/>
    <mergeCell ref="Q11:U11"/>
    <mergeCell ref="V11:Z11"/>
    <mergeCell ref="AA11:AE11"/>
    <mergeCell ref="AF11:AJ11"/>
    <mergeCell ref="AK11:AO11"/>
    <mergeCell ref="AP11:AT11"/>
    <mergeCell ref="CH10:CL10"/>
    <mergeCell ref="CM10:CQ10"/>
    <mergeCell ref="CR10:CV10"/>
    <mergeCell ref="CW10:DA10"/>
    <mergeCell ref="DB10:DF10"/>
    <mergeCell ref="DG10:DK10"/>
    <mergeCell ref="DV9:DZ9"/>
    <mergeCell ref="B10:P10"/>
    <mergeCell ref="Q10:U10"/>
    <mergeCell ref="V10:Z10"/>
    <mergeCell ref="AA10:AE10"/>
    <mergeCell ref="AF10:AJ10"/>
    <mergeCell ref="AK10:AO10"/>
    <mergeCell ref="AP10:AT10"/>
    <mergeCell ref="AU10:AY10"/>
    <mergeCell ref="BS10:CG10"/>
    <mergeCell ref="CR9:CV9"/>
    <mergeCell ref="CW9:DA9"/>
    <mergeCell ref="DB9:DF9"/>
    <mergeCell ref="DG9:DK9"/>
    <mergeCell ref="DL9:DP9"/>
    <mergeCell ref="DQ9:DU9"/>
    <mergeCell ref="AK12:AO12"/>
    <mergeCell ref="AP12:AT12"/>
    <mergeCell ref="AU12:AY12"/>
    <mergeCell ref="BS12:CG12"/>
    <mergeCell ref="CH12:CL12"/>
    <mergeCell ref="CM12:CQ12"/>
    <mergeCell ref="DB11:DF11"/>
    <mergeCell ref="DG11:DK11"/>
    <mergeCell ref="DL11:DP11"/>
    <mergeCell ref="DQ11:DU11"/>
    <mergeCell ref="DV11:DZ11"/>
    <mergeCell ref="B12:P12"/>
    <mergeCell ref="Q12:U12"/>
    <mergeCell ref="V12:Z12"/>
    <mergeCell ref="AA12:AE12"/>
    <mergeCell ref="AF12:AJ12"/>
    <mergeCell ref="AU11:AY11"/>
    <mergeCell ref="BS11:CG11"/>
    <mergeCell ref="CH11:CL11"/>
    <mergeCell ref="CM11:CQ11"/>
    <mergeCell ref="CR11:CV11"/>
    <mergeCell ref="CW11:DA11"/>
    <mergeCell ref="DL13:DP13"/>
    <mergeCell ref="DQ13:DU13"/>
    <mergeCell ref="DV13:DZ13"/>
    <mergeCell ref="B14:P14"/>
    <mergeCell ref="Q14:U14"/>
    <mergeCell ref="V14:Z14"/>
    <mergeCell ref="AA14:AE14"/>
    <mergeCell ref="AF14:AJ14"/>
    <mergeCell ref="AK14:AO14"/>
    <mergeCell ref="AP14:AT14"/>
    <mergeCell ref="CH13:CL13"/>
    <mergeCell ref="CM13:CQ13"/>
    <mergeCell ref="CR13:CV13"/>
    <mergeCell ref="CW13:DA13"/>
    <mergeCell ref="DB13:DF13"/>
    <mergeCell ref="DG13:DK13"/>
    <mergeCell ref="DV12:DZ12"/>
    <mergeCell ref="B13:P13"/>
    <mergeCell ref="Q13:U13"/>
    <mergeCell ref="V13:Z13"/>
    <mergeCell ref="AA13:AE13"/>
    <mergeCell ref="AF13:AJ13"/>
    <mergeCell ref="AK13:AO13"/>
    <mergeCell ref="AP13:AT13"/>
    <mergeCell ref="AU13:AY13"/>
    <mergeCell ref="BS13:CG13"/>
    <mergeCell ref="CR12:CV12"/>
    <mergeCell ref="CW12:DA12"/>
    <mergeCell ref="DB12:DF12"/>
    <mergeCell ref="DG12:DK12"/>
    <mergeCell ref="DL12:DP12"/>
    <mergeCell ref="DQ12:DU12"/>
    <mergeCell ref="AK15:AO15"/>
    <mergeCell ref="AP15:AT15"/>
    <mergeCell ref="AU15:AY15"/>
    <mergeCell ref="BS15:CG15"/>
    <mergeCell ref="CH15:CL15"/>
    <mergeCell ref="CM15:CQ15"/>
    <mergeCell ref="DB14:DF14"/>
    <mergeCell ref="DG14:DK14"/>
    <mergeCell ref="DL14:DP14"/>
    <mergeCell ref="DQ14:DU14"/>
    <mergeCell ref="DV14:DZ14"/>
    <mergeCell ref="B15:P15"/>
    <mergeCell ref="Q15:U15"/>
    <mergeCell ref="V15:Z15"/>
    <mergeCell ref="AA15:AE15"/>
    <mergeCell ref="AF15:AJ15"/>
    <mergeCell ref="AU14:AY14"/>
    <mergeCell ref="BS14:CG14"/>
    <mergeCell ref="CH14:CL14"/>
    <mergeCell ref="CM14:CQ14"/>
    <mergeCell ref="CR14:CV14"/>
    <mergeCell ref="CW14:DA14"/>
    <mergeCell ref="DL16:DP16"/>
    <mergeCell ref="DQ16:DU16"/>
    <mergeCell ref="DV16:DZ16"/>
    <mergeCell ref="B17:P17"/>
    <mergeCell ref="Q17:U17"/>
    <mergeCell ref="V17:Z17"/>
    <mergeCell ref="AA17:AE17"/>
    <mergeCell ref="AF17:AJ17"/>
    <mergeCell ref="AK17:AO17"/>
    <mergeCell ref="AP17:AT17"/>
    <mergeCell ref="CH16:CL16"/>
    <mergeCell ref="CM16:CQ16"/>
    <mergeCell ref="CR16:CV16"/>
    <mergeCell ref="CW16:DA16"/>
    <mergeCell ref="DB16:DF16"/>
    <mergeCell ref="DG16:DK16"/>
    <mergeCell ref="DV15:DZ15"/>
    <mergeCell ref="B16:P16"/>
    <mergeCell ref="Q16:U16"/>
    <mergeCell ref="V16:Z16"/>
    <mergeCell ref="AA16:AE16"/>
    <mergeCell ref="AF16:AJ16"/>
    <mergeCell ref="AK16:AO16"/>
    <mergeCell ref="AP16:AT16"/>
    <mergeCell ref="AU16:AY16"/>
    <mergeCell ref="BS16:CG16"/>
    <mergeCell ref="CR15:CV15"/>
    <mergeCell ref="CW15:DA15"/>
    <mergeCell ref="DB15:DF15"/>
    <mergeCell ref="DG15:DK15"/>
    <mergeCell ref="DL15:DP15"/>
    <mergeCell ref="DQ15:DU15"/>
    <mergeCell ref="AK18:AO18"/>
    <mergeCell ref="AP18:AT18"/>
    <mergeCell ref="AU18:AY18"/>
    <mergeCell ref="BS18:CG18"/>
    <mergeCell ref="CH18:CL18"/>
    <mergeCell ref="CM18:CQ18"/>
    <mergeCell ref="DB17:DF17"/>
    <mergeCell ref="DG17:DK17"/>
    <mergeCell ref="DL17:DP17"/>
    <mergeCell ref="DQ17:DU17"/>
    <mergeCell ref="DV17:DZ17"/>
    <mergeCell ref="B18:P18"/>
    <mergeCell ref="Q18:U18"/>
    <mergeCell ref="V18:Z18"/>
    <mergeCell ref="AA18:AE18"/>
    <mergeCell ref="AF18:AJ18"/>
    <mergeCell ref="AU17:AY17"/>
    <mergeCell ref="BS17:CG17"/>
    <mergeCell ref="CH17:CL17"/>
    <mergeCell ref="CM17:CQ17"/>
    <mergeCell ref="CR17:CV17"/>
    <mergeCell ref="CW17:DA17"/>
    <mergeCell ref="DL19:DP19"/>
    <mergeCell ref="DQ19:DU19"/>
    <mergeCell ref="DV19:DZ19"/>
    <mergeCell ref="B20:P20"/>
    <mergeCell ref="Q20:U20"/>
    <mergeCell ref="V20:Z20"/>
    <mergeCell ref="AA20:AE20"/>
    <mergeCell ref="AF20:AJ20"/>
    <mergeCell ref="AK20:AO20"/>
    <mergeCell ref="AP20:AT20"/>
    <mergeCell ref="CH19:CL19"/>
    <mergeCell ref="CM19:CQ19"/>
    <mergeCell ref="CR19:CV19"/>
    <mergeCell ref="CW19:DA19"/>
    <mergeCell ref="DB19:DF19"/>
    <mergeCell ref="DG19:DK19"/>
    <mergeCell ref="DV18:DZ18"/>
    <mergeCell ref="B19:P19"/>
    <mergeCell ref="Q19:U19"/>
    <mergeCell ref="V19:Z19"/>
    <mergeCell ref="AA19:AE19"/>
    <mergeCell ref="AF19:AJ19"/>
    <mergeCell ref="AK19:AO19"/>
    <mergeCell ref="AP19:AT19"/>
    <mergeCell ref="AU19:AY19"/>
    <mergeCell ref="BS19:CG19"/>
    <mergeCell ref="CR18:CV18"/>
    <mergeCell ref="CW18:DA18"/>
    <mergeCell ref="DB18:DF18"/>
    <mergeCell ref="DG18:DK18"/>
    <mergeCell ref="DL18:DP18"/>
    <mergeCell ref="DQ18:DU18"/>
    <mergeCell ref="AK21:AO21"/>
    <mergeCell ref="AP21:AT21"/>
    <mergeCell ref="AU21:AY21"/>
    <mergeCell ref="BS21:CG21"/>
    <mergeCell ref="CH21:CL21"/>
    <mergeCell ref="CM21:CQ21"/>
    <mergeCell ref="DB20:DF20"/>
    <mergeCell ref="DG20:DK20"/>
    <mergeCell ref="DL20:DP20"/>
    <mergeCell ref="DQ20:DU20"/>
    <mergeCell ref="DV20:DZ20"/>
    <mergeCell ref="B21:P21"/>
    <mergeCell ref="Q21:U21"/>
    <mergeCell ref="V21:Z21"/>
    <mergeCell ref="AA21:AE21"/>
    <mergeCell ref="AF21:AJ21"/>
    <mergeCell ref="AU20:AY20"/>
    <mergeCell ref="BS20:CG20"/>
    <mergeCell ref="CH20:CL20"/>
    <mergeCell ref="CM20:CQ20"/>
    <mergeCell ref="CR20:CV20"/>
    <mergeCell ref="CW20:DA20"/>
    <mergeCell ref="DG22:DK22"/>
    <mergeCell ref="DL22:DP22"/>
    <mergeCell ref="DQ22:DU22"/>
    <mergeCell ref="DV22:DZ22"/>
    <mergeCell ref="B23:P23"/>
    <mergeCell ref="Q23:U23"/>
    <mergeCell ref="V23:Z23"/>
    <mergeCell ref="AA23:AE23"/>
    <mergeCell ref="AF23:AJ23"/>
    <mergeCell ref="AK23:AO23"/>
    <mergeCell ref="BS22:CG22"/>
    <mergeCell ref="CH22:CL22"/>
    <mergeCell ref="CM22:CQ22"/>
    <mergeCell ref="CR22:CV22"/>
    <mergeCell ref="CW22:DA22"/>
    <mergeCell ref="DB22:DF22"/>
    <mergeCell ref="DV21:DZ21"/>
    <mergeCell ref="B22:P22"/>
    <mergeCell ref="Q22:U22"/>
    <mergeCell ref="V22:Z22"/>
    <mergeCell ref="AA22:AE22"/>
    <mergeCell ref="AF22:AJ22"/>
    <mergeCell ref="AK22:AO22"/>
    <mergeCell ref="AP22:AT22"/>
    <mergeCell ref="AU22:AY22"/>
    <mergeCell ref="AZ22:BD22"/>
    <mergeCell ref="CR21:CV21"/>
    <mergeCell ref="CW21:DA21"/>
    <mergeCell ref="DB21:DF21"/>
    <mergeCell ref="DG21:DK21"/>
    <mergeCell ref="DL21:DP21"/>
    <mergeCell ref="DQ21:DU21"/>
    <mergeCell ref="DV23:DZ23"/>
    <mergeCell ref="A24:AY24"/>
    <mergeCell ref="BS24:CG24"/>
    <mergeCell ref="CH24:CL24"/>
    <mergeCell ref="CM24:CQ24"/>
    <mergeCell ref="CR24:CV24"/>
    <mergeCell ref="CW24:DA24"/>
    <mergeCell ref="DB24:DF24"/>
    <mergeCell ref="DG24:DK24"/>
    <mergeCell ref="DL24:DP24"/>
    <mergeCell ref="CR23:CV23"/>
    <mergeCell ref="CW23:DA23"/>
    <mergeCell ref="DB23:DF23"/>
    <mergeCell ref="DG23:DK23"/>
    <mergeCell ref="DL23:DP23"/>
    <mergeCell ref="DQ23:DU23"/>
    <mergeCell ref="AP23:AT23"/>
    <mergeCell ref="AU23:AY23"/>
    <mergeCell ref="AZ23:BD23"/>
    <mergeCell ref="BS23:CG23"/>
    <mergeCell ref="CH23:CL23"/>
    <mergeCell ref="CM23:CQ23"/>
    <mergeCell ref="DL25:DP25"/>
    <mergeCell ref="DQ25:DU25"/>
    <mergeCell ref="DV25:DZ25"/>
    <mergeCell ref="A26:P27"/>
    <mergeCell ref="Q26:U27"/>
    <mergeCell ref="V26:Z27"/>
    <mergeCell ref="AA26:AE27"/>
    <mergeCell ref="AF26:AJ27"/>
    <mergeCell ref="AK26:AO27"/>
    <mergeCell ref="AP26:AT27"/>
    <mergeCell ref="DQ24:DU24"/>
    <mergeCell ref="DV24:DZ24"/>
    <mergeCell ref="A25:BI25"/>
    <mergeCell ref="BS25:CG25"/>
    <mergeCell ref="CH25:CL25"/>
    <mergeCell ref="CM25:CQ25"/>
    <mergeCell ref="CR25:CV25"/>
    <mergeCell ref="CW25:DA25"/>
    <mergeCell ref="DB25:DF25"/>
    <mergeCell ref="DG25:DK25"/>
    <mergeCell ref="DV26:DZ26"/>
    <mergeCell ref="BS27:CG27"/>
    <mergeCell ref="CH27:CL27"/>
    <mergeCell ref="CM27:CQ27"/>
    <mergeCell ref="CR27:CV27"/>
    <mergeCell ref="CW27:DA27"/>
    <mergeCell ref="DB27:DF27"/>
    <mergeCell ref="DG27:DK27"/>
    <mergeCell ref="DL27:DP27"/>
    <mergeCell ref="DQ27:DU27"/>
    <mergeCell ref="CR26:CV26"/>
    <mergeCell ref="CW26:DA26"/>
    <mergeCell ref="DB26:DF26"/>
    <mergeCell ref="DG26:DK26"/>
    <mergeCell ref="DL26:DP26"/>
    <mergeCell ref="DQ26:DU26"/>
    <mergeCell ref="AU26:AY27"/>
    <mergeCell ref="AZ26:BD27"/>
    <mergeCell ref="BE26:BI27"/>
    <mergeCell ref="BS26:CG26"/>
    <mergeCell ref="CH26:CL26"/>
    <mergeCell ref="CM26:CQ26"/>
    <mergeCell ref="DB28:DF28"/>
    <mergeCell ref="DG28:DK28"/>
    <mergeCell ref="DL28:DP28"/>
    <mergeCell ref="DQ28:DU28"/>
    <mergeCell ref="DV28:DZ28"/>
    <mergeCell ref="B29:P29"/>
    <mergeCell ref="Q29:U29"/>
    <mergeCell ref="V29:Z29"/>
    <mergeCell ref="AA29:AE29"/>
    <mergeCell ref="AF29:AJ29"/>
    <mergeCell ref="BE28:BI28"/>
    <mergeCell ref="BS28:CG28"/>
    <mergeCell ref="CH28:CL28"/>
    <mergeCell ref="CM28:CQ28"/>
    <mergeCell ref="CR28:CV28"/>
    <mergeCell ref="CW28:DA28"/>
    <mergeCell ref="DV27:DZ27"/>
    <mergeCell ref="B28:P28"/>
    <mergeCell ref="Q28:U28"/>
    <mergeCell ref="V28:Z28"/>
    <mergeCell ref="AA28:AE28"/>
    <mergeCell ref="AF28:AJ28"/>
    <mergeCell ref="AK28:AO28"/>
    <mergeCell ref="AP28:AT28"/>
    <mergeCell ref="AU28:AY28"/>
    <mergeCell ref="AZ28:BD28"/>
    <mergeCell ref="AU30:AY30"/>
    <mergeCell ref="AZ30:BD30"/>
    <mergeCell ref="BE30:BI30"/>
    <mergeCell ref="BS30:CG30"/>
    <mergeCell ref="CH30:CL30"/>
    <mergeCell ref="CM30:CQ30"/>
    <mergeCell ref="DL29:DP29"/>
    <mergeCell ref="DQ29:DU29"/>
    <mergeCell ref="DV29:DZ29"/>
    <mergeCell ref="B30:P30"/>
    <mergeCell ref="Q30:U30"/>
    <mergeCell ref="V30:Z30"/>
    <mergeCell ref="AA30:AE30"/>
    <mergeCell ref="AF30:AJ30"/>
    <mergeCell ref="AK30:AO30"/>
    <mergeCell ref="AP30:AT30"/>
    <mergeCell ref="CH29:CL29"/>
    <mergeCell ref="CM29:CQ29"/>
    <mergeCell ref="CR29:CV29"/>
    <mergeCell ref="CW29:DA29"/>
    <mergeCell ref="DB29:DF29"/>
    <mergeCell ref="DG29:DK29"/>
    <mergeCell ref="AK29:AO29"/>
    <mergeCell ref="AP29:AT29"/>
    <mergeCell ref="AU29:AY29"/>
    <mergeCell ref="AZ29:BD29"/>
    <mergeCell ref="BE29:BI29"/>
    <mergeCell ref="BS29:CG29"/>
    <mergeCell ref="DB31:DF31"/>
    <mergeCell ref="DG31:DK31"/>
    <mergeCell ref="DL31:DP31"/>
    <mergeCell ref="DQ31:DU31"/>
    <mergeCell ref="DV31:DZ31"/>
    <mergeCell ref="B32:P32"/>
    <mergeCell ref="Q32:U32"/>
    <mergeCell ref="V32:Z32"/>
    <mergeCell ref="AA32:AE32"/>
    <mergeCell ref="AF32:AJ32"/>
    <mergeCell ref="BE31:BI31"/>
    <mergeCell ref="BS31:CG31"/>
    <mergeCell ref="CH31:CL31"/>
    <mergeCell ref="CM31:CQ31"/>
    <mergeCell ref="CR31:CV31"/>
    <mergeCell ref="CW31:DA31"/>
    <mergeCell ref="DV30:DZ30"/>
    <mergeCell ref="B31:P31"/>
    <mergeCell ref="Q31:U31"/>
    <mergeCell ref="V31:Z31"/>
    <mergeCell ref="AA31:AE31"/>
    <mergeCell ref="AF31:AJ31"/>
    <mergeCell ref="AK31:AO31"/>
    <mergeCell ref="AP31:AT31"/>
    <mergeCell ref="AU31:AY31"/>
    <mergeCell ref="AZ31:BD31"/>
    <mergeCell ref="CR30:CV30"/>
    <mergeCell ref="CW30:DA30"/>
    <mergeCell ref="DB30:DF30"/>
    <mergeCell ref="DG30:DK30"/>
    <mergeCell ref="DL30:DP30"/>
    <mergeCell ref="DQ30:DU30"/>
    <mergeCell ref="AU33:AY33"/>
    <mergeCell ref="AZ33:BD33"/>
    <mergeCell ref="BE33:BI33"/>
    <mergeCell ref="BS33:CG33"/>
    <mergeCell ref="CH33:CL33"/>
    <mergeCell ref="CM33:CQ33"/>
    <mergeCell ref="DL32:DP32"/>
    <mergeCell ref="DQ32:DU32"/>
    <mergeCell ref="DV32:DZ32"/>
    <mergeCell ref="B33:P33"/>
    <mergeCell ref="Q33:U33"/>
    <mergeCell ref="V33:Z33"/>
    <mergeCell ref="AA33:AE33"/>
    <mergeCell ref="AF33:AJ33"/>
    <mergeCell ref="AK33:AO33"/>
    <mergeCell ref="AP33:AT33"/>
    <mergeCell ref="CH32:CL32"/>
    <mergeCell ref="CM32:CQ32"/>
    <mergeCell ref="CR32:CV32"/>
    <mergeCell ref="CW32:DA32"/>
    <mergeCell ref="DB32:DF32"/>
    <mergeCell ref="DG32:DK32"/>
    <mergeCell ref="AK32:AO32"/>
    <mergeCell ref="AP32:AT32"/>
    <mergeCell ref="AU32:AY32"/>
    <mergeCell ref="AZ32:BD32"/>
    <mergeCell ref="BE32:BI32"/>
    <mergeCell ref="BS32:CG32"/>
    <mergeCell ref="DB34:DF34"/>
    <mergeCell ref="DG34:DK34"/>
    <mergeCell ref="DL34:DP34"/>
    <mergeCell ref="DQ34:DU34"/>
    <mergeCell ref="DV34:DZ34"/>
    <mergeCell ref="B35:P35"/>
    <mergeCell ref="Q35:U35"/>
    <mergeCell ref="V35:Z35"/>
    <mergeCell ref="AA35:AE35"/>
    <mergeCell ref="AF35:AJ35"/>
    <mergeCell ref="BE34:BI34"/>
    <mergeCell ref="BS34:CG34"/>
    <mergeCell ref="CH34:CL34"/>
    <mergeCell ref="CM34:CQ34"/>
    <mergeCell ref="CR34:CV34"/>
    <mergeCell ref="CW34:DA34"/>
    <mergeCell ref="DV33:DZ33"/>
    <mergeCell ref="B34:P34"/>
    <mergeCell ref="Q34:U34"/>
    <mergeCell ref="V34:Z34"/>
    <mergeCell ref="AA34:AE34"/>
    <mergeCell ref="AF34:AJ34"/>
    <mergeCell ref="AK34:AO34"/>
    <mergeCell ref="AP34:AT34"/>
    <mergeCell ref="AU34:AY34"/>
    <mergeCell ref="AZ34:BD34"/>
    <mergeCell ref="CR33:CV33"/>
    <mergeCell ref="CW33:DA33"/>
    <mergeCell ref="DB33:DF33"/>
    <mergeCell ref="DG33:DK33"/>
    <mergeCell ref="DL33:DP33"/>
    <mergeCell ref="DQ33:DU33"/>
    <mergeCell ref="AU36:AY36"/>
    <mergeCell ref="AZ36:BD36"/>
    <mergeCell ref="BE36:BI36"/>
    <mergeCell ref="BS36:CG36"/>
    <mergeCell ref="CH36:CL36"/>
    <mergeCell ref="CM36:CQ36"/>
    <mergeCell ref="DL35:DP35"/>
    <mergeCell ref="DQ35:DU35"/>
    <mergeCell ref="DV35:DZ35"/>
    <mergeCell ref="B36:P36"/>
    <mergeCell ref="Q36:U36"/>
    <mergeCell ref="V36:Z36"/>
    <mergeCell ref="AA36:AE36"/>
    <mergeCell ref="AF36:AJ36"/>
    <mergeCell ref="AK36:AO36"/>
    <mergeCell ref="AP36:AT36"/>
    <mergeCell ref="CH35:CL35"/>
    <mergeCell ref="CM35:CQ35"/>
    <mergeCell ref="CR35:CV35"/>
    <mergeCell ref="CW35:DA35"/>
    <mergeCell ref="DB35:DF35"/>
    <mergeCell ref="DG35:DK35"/>
    <mergeCell ref="AK35:AO35"/>
    <mergeCell ref="AP35:AT35"/>
    <mergeCell ref="AU35:AY35"/>
    <mergeCell ref="AZ35:BD35"/>
    <mergeCell ref="BE35:BI35"/>
    <mergeCell ref="BS35:CG35"/>
    <mergeCell ref="DB37:DF37"/>
    <mergeCell ref="DG37:DK37"/>
    <mergeCell ref="DL37:DP37"/>
    <mergeCell ref="DQ37:DU37"/>
    <mergeCell ref="DV37:DZ37"/>
    <mergeCell ref="B38:P38"/>
    <mergeCell ref="Q38:U38"/>
    <mergeCell ref="V38:Z38"/>
    <mergeCell ref="AA38:AE38"/>
    <mergeCell ref="AF38:AJ38"/>
    <mergeCell ref="BE37:BI37"/>
    <mergeCell ref="BS37:CG37"/>
    <mergeCell ref="CH37:CL37"/>
    <mergeCell ref="CM37:CQ37"/>
    <mergeCell ref="CR37:CV37"/>
    <mergeCell ref="CW37:DA37"/>
    <mergeCell ref="DV36:DZ36"/>
    <mergeCell ref="B37:P37"/>
    <mergeCell ref="Q37:U37"/>
    <mergeCell ref="V37:Z37"/>
    <mergeCell ref="AA37:AE37"/>
    <mergeCell ref="AF37:AJ37"/>
    <mergeCell ref="AK37:AO37"/>
    <mergeCell ref="AP37:AT37"/>
    <mergeCell ref="AU37:AY37"/>
    <mergeCell ref="AZ37:BD37"/>
    <mergeCell ref="CR36:CV36"/>
    <mergeCell ref="CW36:DA36"/>
    <mergeCell ref="DB36:DF36"/>
    <mergeCell ref="DG36:DK36"/>
    <mergeCell ref="DL36:DP36"/>
    <mergeCell ref="DQ36:DU36"/>
    <mergeCell ref="AU39:AY39"/>
    <mergeCell ref="AZ39:BD39"/>
    <mergeCell ref="BE39:BI39"/>
    <mergeCell ref="BS39:CG39"/>
    <mergeCell ref="CH39:CL39"/>
    <mergeCell ref="CM39:CQ39"/>
    <mergeCell ref="DL38:DP38"/>
    <mergeCell ref="DQ38:DU38"/>
    <mergeCell ref="DV38:DZ38"/>
    <mergeCell ref="B39:P39"/>
    <mergeCell ref="Q39:U39"/>
    <mergeCell ref="V39:Z39"/>
    <mergeCell ref="AA39:AE39"/>
    <mergeCell ref="AF39:AJ39"/>
    <mergeCell ref="AK39:AO39"/>
    <mergeCell ref="AP39:AT39"/>
    <mergeCell ref="CH38:CL38"/>
    <mergeCell ref="CM38:CQ38"/>
    <mergeCell ref="CR38:CV38"/>
    <mergeCell ref="CW38:DA38"/>
    <mergeCell ref="DB38:DF38"/>
    <mergeCell ref="DG38:DK38"/>
    <mergeCell ref="AK38:AO38"/>
    <mergeCell ref="AP38:AT38"/>
    <mergeCell ref="AU38:AY38"/>
    <mergeCell ref="AZ38:BD38"/>
    <mergeCell ref="BE38:BI38"/>
    <mergeCell ref="BS38:CG38"/>
    <mergeCell ref="DB40:DF40"/>
    <mergeCell ref="DG40:DK40"/>
    <mergeCell ref="DL40:DP40"/>
    <mergeCell ref="DQ40:DU40"/>
    <mergeCell ref="DV40:DZ40"/>
    <mergeCell ref="B41:P41"/>
    <mergeCell ref="Q41:U41"/>
    <mergeCell ref="V41:Z41"/>
    <mergeCell ref="AA41:AE41"/>
    <mergeCell ref="AF41:AJ41"/>
    <mergeCell ref="BE40:BI40"/>
    <mergeCell ref="BS40:CG40"/>
    <mergeCell ref="CH40:CL40"/>
    <mergeCell ref="CM40:CQ40"/>
    <mergeCell ref="CR40:CV40"/>
    <mergeCell ref="CW40:DA40"/>
    <mergeCell ref="DV39:DZ39"/>
    <mergeCell ref="B40:P40"/>
    <mergeCell ref="Q40:U40"/>
    <mergeCell ref="V40:Z40"/>
    <mergeCell ref="AA40:AE40"/>
    <mergeCell ref="AF40:AJ40"/>
    <mergeCell ref="AK40:AO40"/>
    <mergeCell ref="AP40:AT40"/>
    <mergeCell ref="AU40:AY40"/>
    <mergeCell ref="AZ40:BD40"/>
    <mergeCell ref="CR39:CV39"/>
    <mergeCell ref="CW39:DA39"/>
    <mergeCell ref="DB39:DF39"/>
    <mergeCell ref="DG39:DK39"/>
    <mergeCell ref="DL39:DP39"/>
    <mergeCell ref="DQ39:DU39"/>
    <mergeCell ref="AU42:AY42"/>
    <mergeCell ref="AZ42:BD42"/>
    <mergeCell ref="BE42:BI42"/>
    <mergeCell ref="BS42:CG42"/>
    <mergeCell ref="CH42:CL42"/>
    <mergeCell ref="CM42:CQ42"/>
    <mergeCell ref="DL41:DP41"/>
    <mergeCell ref="DQ41:DU41"/>
    <mergeCell ref="DV41:DZ41"/>
    <mergeCell ref="B42:P42"/>
    <mergeCell ref="Q42:U42"/>
    <mergeCell ref="V42:Z42"/>
    <mergeCell ref="AA42:AE42"/>
    <mergeCell ref="AF42:AJ42"/>
    <mergeCell ref="AK42:AO42"/>
    <mergeCell ref="AP42:AT42"/>
    <mergeCell ref="CH41:CL41"/>
    <mergeCell ref="CM41:CQ41"/>
    <mergeCell ref="CR41:CV41"/>
    <mergeCell ref="CW41:DA41"/>
    <mergeCell ref="DB41:DF41"/>
    <mergeCell ref="DG41:DK41"/>
    <mergeCell ref="AK41:AO41"/>
    <mergeCell ref="AP41:AT41"/>
    <mergeCell ref="AU41:AY41"/>
    <mergeCell ref="AZ41:BD41"/>
    <mergeCell ref="BE41:BI41"/>
    <mergeCell ref="BS41:CG41"/>
    <mergeCell ref="DB43:DF43"/>
    <mergeCell ref="DG43:DK43"/>
    <mergeCell ref="DL43:DP43"/>
    <mergeCell ref="DQ43:DU43"/>
    <mergeCell ref="DV43:DZ43"/>
    <mergeCell ref="B44:P44"/>
    <mergeCell ref="Q44:U44"/>
    <mergeCell ref="V44:Z44"/>
    <mergeCell ref="AA44:AE44"/>
    <mergeCell ref="AF44:AJ44"/>
    <mergeCell ref="BE43:BI43"/>
    <mergeCell ref="BS43:CG43"/>
    <mergeCell ref="CH43:CL43"/>
    <mergeCell ref="CM43:CQ43"/>
    <mergeCell ref="CR43:CV43"/>
    <mergeCell ref="CW43:DA43"/>
    <mergeCell ref="DV42:DZ42"/>
    <mergeCell ref="B43:P43"/>
    <mergeCell ref="Q43:U43"/>
    <mergeCell ref="V43:Z43"/>
    <mergeCell ref="AA43:AE43"/>
    <mergeCell ref="AF43:AJ43"/>
    <mergeCell ref="AK43:AO43"/>
    <mergeCell ref="AP43:AT43"/>
    <mergeCell ref="AU43:AY43"/>
    <mergeCell ref="AZ43:BD43"/>
    <mergeCell ref="CR42:CV42"/>
    <mergeCell ref="CW42:DA42"/>
    <mergeCell ref="DB42:DF42"/>
    <mergeCell ref="DG42:DK42"/>
    <mergeCell ref="DL42:DP42"/>
    <mergeCell ref="DQ42:DU42"/>
    <mergeCell ref="AU45:AY45"/>
    <mergeCell ref="AZ45:BD45"/>
    <mergeCell ref="BE45:BI45"/>
    <mergeCell ref="BS45:CG45"/>
    <mergeCell ref="CH45:CL45"/>
    <mergeCell ref="CM45:CQ45"/>
    <mergeCell ref="DL44:DP44"/>
    <mergeCell ref="DQ44:DU44"/>
    <mergeCell ref="DV44:DZ44"/>
    <mergeCell ref="B45:P45"/>
    <mergeCell ref="Q45:U45"/>
    <mergeCell ref="V45:Z45"/>
    <mergeCell ref="AA45:AE45"/>
    <mergeCell ref="AF45:AJ45"/>
    <mergeCell ref="AK45:AO45"/>
    <mergeCell ref="AP45:AT45"/>
    <mergeCell ref="CH44:CL44"/>
    <mergeCell ref="CM44:CQ44"/>
    <mergeCell ref="CR44:CV44"/>
    <mergeCell ref="CW44:DA44"/>
    <mergeCell ref="DB44:DF44"/>
    <mergeCell ref="DG44:DK44"/>
    <mergeCell ref="AK44:AO44"/>
    <mergeCell ref="AP44:AT44"/>
    <mergeCell ref="AU44:AY44"/>
    <mergeCell ref="AZ44:BD44"/>
    <mergeCell ref="BE44:BI44"/>
    <mergeCell ref="BS44:CG44"/>
    <mergeCell ref="DB46:DF46"/>
    <mergeCell ref="DG46:DK46"/>
    <mergeCell ref="DL46:DP46"/>
    <mergeCell ref="DQ46:DU46"/>
    <mergeCell ref="DV46:DZ46"/>
    <mergeCell ref="B47:P47"/>
    <mergeCell ref="Q47:U47"/>
    <mergeCell ref="V47:Z47"/>
    <mergeCell ref="AA47:AE47"/>
    <mergeCell ref="AF47:AJ47"/>
    <mergeCell ref="BE46:BI46"/>
    <mergeCell ref="BS46:CG46"/>
    <mergeCell ref="CH46:CL46"/>
    <mergeCell ref="CM46:CQ46"/>
    <mergeCell ref="CR46:CV46"/>
    <mergeCell ref="CW46:DA46"/>
    <mergeCell ref="DV45:DZ45"/>
    <mergeCell ref="B46:P46"/>
    <mergeCell ref="Q46:U46"/>
    <mergeCell ref="V46:Z46"/>
    <mergeCell ref="AA46:AE46"/>
    <mergeCell ref="AF46:AJ46"/>
    <mergeCell ref="AK46:AO46"/>
    <mergeCell ref="AP46:AT46"/>
    <mergeCell ref="AU46:AY46"/>
    <mergeCell ref="AZ46:BD46"/>
    <mergeCell ref="CR45:CV45"/>
    <mergeCell ref="CW45:DA45"/>
    <mergeCell ref="DB45:DF45"/>
    <mergeCell ref="DG45:DK45"/>
    <mergeCell ref="DL45:DP45"/>
    <mergeCell ref="DQ45:DU45"/>
    <mergeCell ref="AU48:AY48"/>
    <mergeCell ref="AZ48:BD48"/>
    <mergeCell ref="BE48:BI48"/>
    <mergeCell ref="BS48:CG48"/>
    <mergeCell ref="CH48:CL48"/>
    <mergeCell ref="CM48:CQ48"/>
    <mergeCell ref="DL47:DP47"/>
    <mergeCell ref="DQ47:DU47"/>
    <mergeCell ref="DV47:DZ47"/>
    <mergeCell ref="B48:P48"/>
    <mergeCell ref="Q48:U48"/>
    <mergeCell ref="V48:Z48"/>
    <mergeCell ref="AA48:AE48"/>
    <mergeCell ref="AF48:AJ48"/>
    <mergeCell ref="AK48:AO48"/>
    <mergeCell ref="AP48:AT48"/>
    <mergeCell ref="CH47:CL47"/>
    <mergeCell ref="CM47:CQ47"/>
    <mergeCell ref="CR47:CV47"/>
    <mergeCell ref="CW47:DA47"/>
    <mergeCell ref="DB47:DF47"/>
    <mergeCell ref="DG47:DK47"/>
    <mergeCell ref="AK47:AO47"/>
    <mergeCell ref="AP47:AT47"/>
    <mergeCell ref="AU47:AY47"/>
    <mergeCell ref="AZ47:BD47"/>
    <mergeCell ref="BE47:BI47"/>
    <mergeCell ref="BS47:CG47"/>
    <mergeCell ref="DB49:DF49"/>
    <mergeCell ref="DG49:DK49"/>
    <mergeCell ref="DL49:DP49"/>
    <mergeCell ref="DQ49:DU49"/>
    <mergeCell ref="DV49:DZ49"/>
    <mergeCell ref="B50:P50"/>
    <mergeCell ref="Q50:U50"/>
    <mergeCell ref="V50:Z50"/>
    <mergeCell ref="AA50:AE50"/>
    <mergeCell ref="AF50:AJ50"/>
    <mergeCell ref="BE49:BI49"/>
    <mergeCell ref="BS49:CG49"/>
    <mergeCell ref="CH49:CL49"/>
    <mergeCell ref="CM49:CQ49"/>
    <mergeCell ref="CR49:CV49"/>
    <mergeCell ref="CW49:DA49"/>
    <mergeCell ref="DV48:DZ48"/>
    <mergeCell ref="B49:P49"/>
    <mergeCell ref="Q49:U49"/>
    <mergeCell ref="V49:Z49"/>
    <mergeCell ref="AA49:AE49"/>
    <mergeCell ref="AF49:AJ49"/>
    <mergeCell ref="AK49:AO49"/>
    <mergeCell ref="AP49:AT49"/>
    <mergeCell ref="AU49:AY49"/>
    <mergeCell ref="AZ49:BD49"/>
    <mergeCell ref="CR48:CV48"/>
    <mergeCell ref="CW48:DA48"/>
    <mergeCell ref="DB48:DF48"/>
    <mergeCell ref="DG48:DK48"/>
    <mergeCell ref="DL48:DP48"/>
    <mergeCell ref="DQ48:DU48"/>
    <mergeCell ref="AU51:AY51"/>
    <mergeCell ref="AZ51:BD51"/>
    <mergeCell ref="BE51:BI51"/>
    <mergeCell ref="BS51:CG51"/>
    <mergeCell ref="CH51:CL51"/>
    <mergeCell ref="CM51:CQ51"/>
    <mergeCell ref="DL50:DP50"/>
    <mergeCell ref="DQ50:DU50"/>
    <mergeCell ref="DV50:DZ50"/>
    <mergeCell ref="B51:P51"/>
    <mergeCell ref="Q51:U51"/>
    <mergeCell ref="V51:Z51"/>
    <mergeCell ref="AA51:AE51"/>
    <mergeCell ref="AF51:AJ51"/>
    <mergeCell ref="AK51:AO51"/>
    <mergeCell ref="AP51:AT51"/>
    <mergeCell ref="CH50:CL50"/>
    <mergeCell ref="CM50:CQ50"/>
    <mergeCell ref="CR50:CV50"/>
    <mergeCell ref="CW50:DA50"/>
    <mergeCell ref="DB50:DF50"/>
    <mergeCell ref="DG50:DK50"/>
    <mergeCell ref="AK50:AO50"/>
    <mergeCell ref="AP50:AT50"/>
    <mergeCell ref="AU50:AY50"/>
    <mergeCell ref="AZ50:BD50"/>
    <mergeCell ref="BE50:BI50"/>
    <mergeCell ref="BS50:CG50"/>
    <mergeCell ref="DB52:DF52"/>
    <mergeCell ref="DG52:DK52"/>
    <mergeCell ref="DL52:DP52"/>
    <mergeCell ref="DQ52:DU52"/>
    <mergeCell ref="DV52:DZ52"/>
    <mergeCell ref="B53:P53"/>
    <mergeCell ref="Q53:U53"/>
    <mergeCell ref="V53:Z53"/>
    <mergeCell ref="AA53:AE53"/>
    <mergeCell ref="AF53:AJ53"/>
    <mergeCell ref="BE52:BI52"/>
    <mergeCell ref="BS52:CG52"/>
    <mergeCell ref="CH52:CL52"/>
    <mergeCell ref="CM52:CQ52"/>
    <mergeCell ref="CR52:CV52"/>
    <mergeCell ref="CW52:DA52"/>
    <mergeCell ref="DV51:DZ51"/>
    <mergeCell ref="B52:P52"/>
    <mergeCell ref="Q52:U52"/>
    <mergeCell ref="V52:Z52"/>
    <mergeCell ref="AA52:AE52"/>
    <mergeCell ref="AF52:AJ52"/>
    <mergeCell ref="AK52:AO52"/>
    <mergeCell ref="AP52:AT52"/>
    <mergeCell ref="AU52:AY52"/>
    <mergeCell ref="AZ52:BD52"/>
    <mergeCell ref="CR51:CV51"/>
    <mergeCell ref="CW51:DA51"/>
    <mergeCell ref="DB51:DF51"/>
    <mergeCell ref="DG51:DK51"/>
    <mergeCell ref="DL51:DP51"/>
    <mergeCell ref="DQ51:DU51"/>
    <mergeCell ref="AU54:AY54"/>
    <mergeCell ref="AZ54:BD54"/>
    <mergeCell ref="BE54:BI54"/>
    <mergeCell ref="BS54:CG54"/>
    <mergeCell ref="CH54:CL54"/>
    <mergeCell ref="CM54:CQ54"/>
    <mergeCell ref="DL53:DP53"/>
    <mergeCell ref="DQ53:DU53"/>
    <mergeCell ref="DV53:DZ53"/>
    <mergeCell ref="B54:P54"/>
    <mergeCell ref="Q54:U54"/>
    <mergeCell ref="V54:Z54"/>
    <mergeCell ref="AA54:AE54"/>
    <mergeCell ref="AF54:AJ54"/>
    <mergeCell ref="AK54:AO54"/>
    <mergeCell ref="AP54:AT54"/>
    <mergeCell ref="CH53:CL53"/>
    <mergeCell ref="CM53:CQ53"/>
    <mergeCell ref="CR53:CV53"/>
    <mergeCell ref="CW53:DA53"/>
    <mergeCell ref="DB53:DF53"/>
    <mergeCell ref="DG53:DK53"/>
    <mergeCell ref="AK53:AO53"/>
    <mergeCell ref="AP53:AT53"/>
    <mergeCell ref="AU53:AY53"/>
    <mergeCell ref="AZ53:BD53"/>
    <mergeCell ref="BE53:BI53"/>
    <mergeCell ref="BS53:CG53"/>
    <mergeCell ref="DB55:DF55"/>
    <mergeCell ref="DG55:DK55"/>
    <mergeCell ref="DL55:DP55"/>
    <mergeCell ref="DQ55:DU55"/>
    <mergeCell ref="DV55:DZ55"/>
    <mergeCell ref="B56:P56"/>
    <mergeCell ref="Q56:U56"/>
    <mergeCell ref="V56:Z56"/>
    <mergeCell ref="AA56:AE56"/>
    <mergeCell ref="AF56:AJ56"/>
    <mergeCell ref="BE55:BI55"/>
    <mergeCell ref="BS55:CG55"/>
    <mergeCell ref="CH55:CL55"/>
    <mergeCell ref="CM55:CQ55"/>
    <mergeCell ref="CR55:CV55"/>
    <mergeCell ref="CW55:DA55"/>
    <mergeCell ref="DV54:DZ54"/>
    <mergeCell ref="B55:P55"/>
    <mergeCell ref="Q55:U55"/>
    <mergeCell ref="V55:Z55"/>
    <mergeCell ref="AA55:AE55"/>
    <mergeCell ref="AF55:AJ55"/>
    <mergeCell ref="AK55:AO55"/>
    <mergeCell ref="AP55:AT55"/>
    <mergeCell ref="AU55:AY55"/>
    <mergeCell ref="AZ55:BD55"/>
    <mergeCell ref="CR54:CV54"/>
    <mergeCell ref="CW54:DA54"/>
    <mergeCell ref="DB54:DF54"/>
    <mergeCell ref="DG54:DK54"/>
    <mergeCell ref="DL54:DP54"/>
    <mergeCell ref="DQ54:DU54"/>
    <mergeCell ref="AU57:AY57"/>
    <mergeCell ref="AZ57:BD57"/>
    <mergeCell ref="BE57:BI57"/>
    <mergeCell ref="BS57:CG57"/>
    <mergeCell ref="CH57:CL57"/>
    <mergeCell ref="CM57:CQ57"/>
    <mergeCell ref="DL56:DP56"/>
    <mergeCell ref="DQ56:DU56"/>
    <mergeCell ref="DV56:DZ56"/>
    <mergeCell ref="B57:P57"/>
    <mergeCell ref="Q57:U57"/>
    <mergeCell ref="V57:Z57"/>
    <mergeCell ref="AA57:AE57"/>
    <mergeCell ref="AF57:AJ57"/>
    <mergeCell ref="AK57:AO57"/>
    <mergeCell ref="AP57:AT57"/>
    <mergeCell ref="CH56:CL56"/>
    <mergeCell ref="CM56:CQ56"/>
    <mergeCell ref="CR56:CV56"/>
    <mergeCell ref="CW56:DA56"/>
    <mergeCell ref="DB56:DF56"/>
    <mergeCell ref="DG56:DK56"/>
    <mergeCell ref="AK56:AO56"/>
    <mergeCell ref="AP56:AT56"/>
    <mergeCell ref="AU56:AY56"/>
    <mergeCell ref="AZ56:BD56"/>
    <mergeCell ref="BE56:BI56"/>
    <mergeCell ref="BS56:CG56"/>
    <mergeCell ref="DB58:DF58"/>
    <mergeCell ref="DG58:DK58"/>
    <mergeCell ref="DL58:DP58"/>
    <mergeCell ref="DQ58:DU58"/>
    <mergeCell ref="DV58:DZ58"/>
    <mergeCell ref="B59:P59"/>
    <mergeCell ref="Q59:U59"/>
    <mergeCell ref="V59:Z59"/>
    <mergeCell ref="AA59:AE59"/>
    <mergeCell ref="AF59:AJ59"/>
    <mergeCell ref="BE58:BI58"/>
    <mergeCell ref="BS58:CG58"/>
    <mergeCell ref="CH58:CL58"/>
    <mergeCell ref="CM58:CQ58"/>
    <mergeCell ref="CR58:CV58"/>
    <mergeCell ref="CW58:DA58"/>
    <mergeCell ref="DV57:DZ57"/>
    <mergeCell ref="B58:P58"/>
    <mergeCell ref="Q58:U58"/>
    <mergeCell ref="V58:Z58"/>
    <mergeCell ref="AA58:AE58"/>
    <mergeCell ref="AF58:AJ58"/>
    <mergeCell ref="AK58:AO58"/>
    <mergeCell ref="AP58:AT58"/>
    <mergeCell ref="AU58:AY58"/>
    <mergeCell ref="AZ58:BD58"/>
    <mergeCell ref="CR57:CV57"/>
    <mergeCell ref="CW57:DA57"/>
    <mergeCell ref="DB57:DF57"/>
    <mergeCell ref="DG57:DK57"/>
    <mergeCell ref="DL57:DP57"/>
    <mergeCell ref="DQ57:DU57"/>
    <mergeCell ref="AU60:AY60"/>
    <mergeCell ref="AZ60:BD60"/>
    <mergeCell ref="BE60:BI60"/>
    <mergeCell ref="BS60:CG60"/>
    <mergeCell ref="CH60:CL60"/>
    <mergeCell ref="CM60:CQ60"/>
    <mergeCell ref="DL59:DP59"/>
    <mergeCell ref="DQ59:DU59"/>
    <mergeCell ref="DV59:DZ59"/>
    <mergeCell ref="B60:P60"/>
    <mergeCell ref="Q60:U60"/>
    <mergeCell ref="V60:Z60"/>
    <mergeCell ref="AA60:AE60"/>
    <mergeCell ref="AF60:AJ60"/>
    <mergeCell ref="AK60:AO60"/>
    <mergeCell ref="AP60:AT60"/>
    <mergeCell ref="CH59:CL59"/>
    <mergeCell ref="CM59:CQ59"/>
    <mergeCell ref="CR59:CV59"/>
    <mergeCell ref="CW59:DA59"/>
    <mergeCell ref="DB59:DF59"/>
    <mergeCell ref="DG59:DK59"/>
    <mergeCell ref="AK59:AO59"/>
    <mergeCell ref="AP59:AT59"/>
    <mergeCell ref="AU59:AY59"/>
    <mergeCell ref="AZ59:BD59"/>
    <mergeCell ref="BE59:BI59"/>
    <mergeCell ref="BS59:CG59"/>
    <mergeCell ref="DB61:DF61"/>
    <mergeCell ref="DG61:DK61"/>
    <mergeCell ref="DL61:DP61"/>
    <mergeCell ref="DQ61:DU61"/>
    <mergeCell ref="DV61:DZ61"/>
    <mergeCell ref="B62:P62"/>
    <mergeCell ref="Q62:U62"/>
    <mergeCell ref="V62:Z62"/>
    <mergeCell ref="AA62:AE62"/>
    <mergeCell ref="AF62:AJ62"/>
    <mergeCell ref="BE61:BI61"/>
    <mergeCell ref="BS61:CG61"/>
    <mergeCell ref="CH61:CL61"/>
    <mergeCell ref="CM61:CQ61"/>
    <mergeCell ref="CR61:CV61"/>
    <mergeCell ref="CW61:DA61"/>
    <mergeCell ref="DV60:DZ60"/>
    <mergeCell ref="B61:P61"/>
    <mergeCell ref="Q61:U61"/>
    <mergeCell ref="V61:Z61"/>
    <mergeCell ref="AA61:AE61"/>
    <mergeCell ref="AF61:AJ61"/>
    <mergeCell ref="AK61:AO61"/>
    <mergeCell ref="AP61:AT61"/>
    <mergeCell ref="AU61:AY61"/>
    <mergeCell ref="AZ61:BD61"/>
    <mergeCell ref="CR60:CV60"/>
    <mergeCell ref="CW60:DA60"/>
    <mergeCell ref="DB60:DF60"/>
    <mergeCell ref="DG60:DK60"/>
    <mergeCell ref="DL60:DP60"/>
    <mergeCell ref="DQ60:DU60"/>
    <mergeCell ref="DG62:DK62"/>
    <mergeCell ref="DL62:DP62"/>
    <mergeCell ref="DQ62:DU62"/>
    <mergeCell ref="DV62:DZ62"/>
    <mergeCell ref="B63:P63"/>
    <mergeCell ref="Q63:U63"/>
    <mergeCell ref="V63:Z63"/>
    <mergeCell ref="AA63:AE63"/>
    <mergeCell ref="AF63:AJ63"/>
    <mergeCell ref="AK63:AO63"/>
    <mergeCell ref="BS62:CG62"/>
    <mergeCell ref="CH62:CL62"/>
    <mergeCell ref="CM62:CQ62"/>
    <mergeCell ref="CR62:CV62"/>
    <mergeCell ref="CW62:DA62"/>
    <mergeCell ref="DB62:DF62"/>
    <mergeCell ref="AK62:AO62"/>
    <mergeCell ref="AP62:AT62"/>
    <mergeCell ref="AU62:AY62"/>
    <mergeCell ref="AZ62:BD62"/>
    <mergeCell ref="BE62:BI62"/>
    <mergeCell ref="BJ62:BN62"/>
    <mergeCell ref="DL63:DP63"/>
    <mergeCell ref="DQ63:DU63"/>
    <mergeCell ref="DV63:DZ63"/>
    <mergeCell ref="BS64:CG64"/>
    <mergeCell ref="CH64:CL64"/>
    <mergeCell ref="CM64:CQ64"/>
    <mergeCell ref="CR64:CV64"/>
    <mergeCell ref="CW64:DA64"/>
    <mergeCell ref="DB64:DF64"/>
    <mergeCell ref="DG64:DK64"/>
    <mergeCell ref="CH63:CL63"/>
    <mergeCell ref="CM63:CQ63"/>
    <mergeCell ref="CR63:CV63"/>
    <mergeCell ref="CW63:DA63"/>
    <mergeCell ref="DB63:DF63"/>
    <mergeCell ref="DG63:DK63"/>
    <mergeCell ref="AP63:AT63"/>
    <mergeCell ref="AU63:AY63"/>
    <mergeCell ref="AZ63:BD63"/>
    <mergeCell ref="BE63:BI63"/>
    <mergeCell ref="BJ63:BN63"/>
    <mergeCell ref="BS63:CG63"/>
    <mergeCell ref="DL65:DP65"/>
    <mergeCell ref="DQ65:DU65"/>
    <mergeCell ref="DV65:DZ65"/>
    <mergeCell ref="A66:P67"/>
    <mergeCell ref="Q66:U67"/>
    <mergeCell ref="V66:Z67"/>
    <mergeCell ref="AA66:AE67"/>
    <mergeCell ref="AF66:AJ67"/>
    <mergeCell ref="AK66:AO67"/>
    <mergeCell ref="AP66:AT67"/>
    <mergeCell ref="DL64:DP64"/>
    <mergeCell ref="DQ64:DU64"/>
    <mergeCell ref="DV64:DZ64"/>
    <mergeCell ref="BS65:CG65"/>
    <mergeCell ref="CH65:CL65"/>
    <mergeCell ref="CM65:CQ65"/>
    <mergeCell ref="CR65:CV65"/>
    <mergeCell ref="CW65:DA65"/>
    <mergeCell ref="DB65:DF65"/>
    <mergeCell ref="DG65:DK65"/>
    <mergeCell ref="DV67:DZ67"/>
    <mergeCell ref="CW66:DA66"/>
    <mergeCell ref="DB66:DF66"/>
    <mergeCell ref="DG66:DK66"/>
    <mergeCell ref="DL66:DP66"/>
    <mergeCell ref="DQ66:DU66"/>
    <mergeCell ref="DV66:DZ66"/>
    <mergeCell ref="AU66:AY67"/>
    <mergeCell ref="AZ66:BD67"/>
    <mergeCell ref="BS66:CG66"/>
    <mergeCell ref="CH66:CL66"/>
    <mergeCell ref="CM66:CQ66"/>
    <mergeCell ref="CR66:CV66"/>
    <mergeCell ref="BS67:CG67"/>
    <mergeCell ref="CH67:CL67"/>
    <mergeCell ref="CM67:CQ67"/>
    <mergeCell ref="CR67:CV67"/>
    <mergeCell ref="AP68:AT68"/>
    <mergeCell ref="AU68:AY68"/>
    <mergeCell ref="AZ68:BD68"/>
    <mergeCell ref="BS68:CG68"/>
    <mergeCell ref="CH68:CL68"/>
    <mergeCell ref="CM68:CQ68"/>
    <mergeCell ref="B68:P68"/>
    <mergeCell ref="Q68:U68"/>
    <mergeCell ref="V68:Z68"/>
    <mergeCell ref="AA68:AE68"/>
    <mergeCell ref="AF68:AJ68"/>
    <mergeCell ref="AK68:AO68"/>
    <mergeCell ref="CW67:DA67"/>
    <mergeCell ref="DB67:DF67"/>
    <mergeCell ref="DG67:DK67"/>
    <mergeCell ref="DL67:DP67"/>
    <mergeCell ref="DQ67:DU67"/>
    <mergeCell ref="DG69:DK69"/>
    <mergeCell ref="DL69:DP69"/>
    <mergeCell ref="DQ69:DU69"/>
    <mergeCell ref="DV69:DZ69"/>
    <mergeCell ref="B70:P70"/>
    <mergeCell ref="Q70:U70"/>
    <mergeCell ref="V70:Z70"/>
    <mergeCell ref="AA70:AE70"/>
    <mergeCell ref="AF70:AJ70"/>
    <mergeCell ref="AK70:AO70"/>
    <mergeCell ref="BS69:CG69"/>
    <mergeCell ref="CH69:CL69"/>
    <mergeCell ref="CM69:CQ69"/>
    <mergeCell ref="CR69:CV69"/>
    <mergeCell ref="CW69:DA69"/>
    <mergeCell ref="DB69:DF69"/>
    <mergeCell ref="DV68:DZ68"/>
    <mergeCell ref="B69:P69"/>
    <mergeCell ref="Q69:U69"/>
    <mergeCell ref="V69:Z69"/>
    <mergeCell ref="AA69:AE69"/>
    <mergeCell ref="AF69:AJ69"/>
    <mergeCell ref="AK69:AO69"/>
    <mergeCell ref="AP69:AT69"/>
    <mergeCell ref="AU69:AY69"/>
    <mergeCell ref="AZ69:BD69"/>
    <mergeCell ref="CR68:CV68"/>
    <mergeCell ref="CW68:DA68"/>
    <mergeCell ref="DB68:DF68"/>
    <mergeCell ref="DG68:DK68"/>
    <mergeCell ref="DL68:DP68"/>
    <mergeCell ref="DQ68:DU68"/>
    <mergeCell ref="DV70:DZ70"/>
    <mergeCell ref="B71:P71"/>
    <mergeCell ref="Q71:U71"/>
    <mergeCell ref="V71:Z71"/>
    <mergeCell ref="AA71:AE71"/>
    <mergeCell ref="AF71:AJ71"/>
    <mergeCell ref="AK71:AO71"/>
    <mergeCell ref="AP71:AT71"/>
    <mergeCell ref="AU71:AY71"/>
    <mergeCell ref="AZ71:BD71"/>
    <mergeCell ref="CR70:CV70"/>
    <mergeCell ref="CW70:DA70"/>
    <mergeCell ref="DB70:DF70"/>
    <mergeCell ref="DG70:DK70"/>
    <mergeCell ref="DL70:DP70"/>
    <mergeCell ref="DQ70:DU70"/>
    <mergeCell ref="AP70:AT70"/>
    <mergeCell ref="AU70:AY70"/>
    <mergeCell ref="AZ70:BD70"/>
    <mergeCell ref="BS70:CG70"/>
    <mergeCell ref="CH70:CL70"/>
    <mergeCell ref="CM70:CQ70"/>
    <mergeCell ref="AP72:AT72"/>
    <mergeCell ref="AU72:AY72"/>
    <mergeCell ref="AZ72:BD72"/>
    <mergeCell ref="BS72:CG72"/>
    <mergeCell ref="CH72:CL72"/>
    <mergeCell ref="CM72:CQ72"/>
    <mergeCell ref="DG71:DK71"/>
    <mergeCell ref="DL71:DP71"/>
    <mergeCell ref="DQ71:DU71"/>
    <mergeCell ref="DV71:DZ71"/>
    <mergeCell ref="B72:P72"/>
    <mergeCell ref="Q72:U72"/>
    <mergeCell ref="V72:Z72"/>
    <mergeCell ref="AA72:AE72"/>
    <mergeCell ref="AF72:AJ72"/>
    <mergeCell ref="AK72:AO72"/>
    <mergeCell ref="BS71:CG71"/>
    <mergeCell ref="CH71:CL71"/>
    <mergeCell ref="CM71:CQ71"/>
    <mergeCell ref="CR71:CV71"/>
    <mergeCell ref="CW71:DA71"/>
    <mergeCell ref="DB71:DF71"/>
    <mergeCell ref="DG73:DK73"/>
    <mergeCell ref="DL73:DP73"/>
    <mergeCell ref="DQ73:DU73"/>
    <mergeCell ref="DV73:DZ73"/>
    <mergeCell ref="B74:P74"/>
    <mergeCell ref="Q74:U74"/>
    <mergeCell ref="V74:Z74"/>
    <mergeCell ref="AA74:AE74"/>
    <mergeCell ref="AF74:AJ74"/>
    <mergeCell ref="AK74:AO74"/>
    <mergeCell ref="BS73:CG73"/>
    <mergeCell ref="CH73:CL73"/>
    <mergeCell ref="CM73:CQ73"/>
    <mergeCell ref="CR73:CV73"/>
    <mergeCell ref="CW73:DA73"/>
    <mergeCell ref="DB73:DF73"/>
    <mergeCell ref="DV72:DZ72"/>
    <mergeCell ref="B73:P73"/>
    <mergeCell ref="Q73:U73"/>
    <mergeCell ref="V73:Z73"/>
    <mergeCell ref="AA73:AE73"/>
    <mergeCell ref="AF73:AJ73"/>
    <mergeCell ref="AK73:AO73"/>
    <mergeCell ref="AP73:AT73"/>
    <mergeCell ref="AU73:AY73"/>
    <mergeCell ref="AZ73:BD73"/>
    <mergeCell ref="CR72:CV72"/>
    <mergeCell ref="CW72:DA72"/>
    <mergeCell ref="DB72:DF72"/>
    <mergeCell ref="DG72:DK72"/>
    <mergeCell ref="DL72:DP72"/>
    <mergeCell ref="DQ72:DU72"/>
    <mergeCell ref="DV74:DZ74"/>
    <mergeCell ref="B75:P75"/>
    <mergeCell ref="Q75:U75"/>
    <mergeCell ref="V75:Z75"/>
    <mergeCell ref="AA75:AE75"/>
    <mergeCell ref="AF75:AJ75"/>
    <mergeCell ref="AK75:AO75"/>
    <mergeCell ref="AP75:AT75"/>
    <mergeCell ref="AU75:AY75"/>
    <mergeCell ref="AZ75:BD75"/>
    <mergeCell ref="CR74:CV74"/>
    <mergeCell ref="CW74:DA74"/>
    <mergeCell ref="DB74:DF74"/>
    <mergeCell ref="DG74:DK74"/>
    <mergeCell ref="DL74:DP74"/>
    <mergeCell ref="DQ74:DU74"/>
    <mergeCell ref="AP74:AT74"/>
    <mergeCell ref="AU74:AY74"/>
    <mergeCell ref="AZ74:BD74"/>
    <mergeCell ref="BS74:CG74"/>
    <mergeCell ref="CH74:CL74"/>
    <mergeCell ref="CM74:CQ74"/>
    <mergeCell ref="AP76:AT76"/>
    <mergeCell ref="AU76:AY76"/>
    <mergeCell ref="AZ76:BD76"/>
    <mergeCell ref="BS76:CG76"/>
    <mergeCell ref="CH76:CL76"/>
    <mergeCell ref="CM76:CQ76"/>
    <mergeCell ref="DG75:DK75"/>
    <mergeCell ref="DL75:DP75"/>
    <mergeCell ref="DQ75:DU75"/>
    <mergeCell ref="DV75:DZ75"/>
    <mergeCell ref="B76:P76"/>
    <mergeCell ref="Q76:U76"/>
    <mergeCell ref="V76:Z76"/>
    <mergeCell ref="AA76:AE76"/>
    <mergeCell ref="AF76:AJ76"/>
    <mergeCell ref="AK76:AO76"/>
    <mergeCell ref="BS75:CG75"/>
    <mergeCell ref="CH75:CL75"/>
    <mergeCell ref="CM75:CQ75"/>
    <mergeCell ref="CR75:CV75"/>
    <mergeCell ref="CW75:DA75"/>
    <mergeCell ref="DB75:DF75"/>
    <mergeCell ref="DG77:DK77"/>
    <mergeCell ref="DL77:DP77"/>
    <mergeCell ref="DQ77:DU77"/>
    <mergeCell ref="DV77:DZ77"/>
    <mergeCell ref="B78:P78"/>
    <mergeCell ref="Q78:U78"/>
    <mergeCell ref="V78:Z78"/>
    <mergeCell ref="AA78:AE78"/>
    <mergeCell ref="AF78:AJ78"/>
    <mergeCell ref="AK78:AO78"/>
    <mergeCell ref="BS77:CG77"/>
    <mergeCell ref="CH77:CL77"/>
    <mergeCell ref="CM77:CQ77"/>
    <mergeCell ref="CR77:CV77"/>
    <mergeCell ref="CW77:DA77"/>
    <mergeCell ref="DB77:DF77"/>
    <mergeCell ref="DV76:DZ76"/>
    <mergeCell ref="B77:P77"/>
    <mergeCell ref="Q77:U77"/>
    <mergeCell ref="V77:Z77"/>
    <mergeCell ref="AA77:AE77"/>
    <mergeCell ref="AF77:AJ77"/>
    <mergeCell ref="AK77:AO77"/>
    <mergeCell ref="AP77:AT77"/>
    <mergeCell ref="AU77:AY77"/>
    <mergeCell ref="AZ77:BD77"/>
    <mergeCell ref="CR76:CV76"/>
    <mergeCell ref="CW76:DA76"/>
    <mergeCell ref="DB76:DF76"/>
    <mergeCell ref="DG76:DK76"/>
    <mergeCell ref="DL76:DP76"/>
    <mergeCell ref="DQ76:DU76"/>
    <mergeCell ref="DV78:DZ78"/>
    <mergeCell ref="B79:P79"/>
    <mergeCell ref="Q79:U79"/>
    <mergeCell ref="V79:Z79"/>
    <mergeCell ref="AA79:AE79"/>
    <mergeCell ref="AF79:AJ79"/>
    <mergeCell ref="AK79:AO79"/>
    <mergeCell ref="AP79:AT79"/>
    <mergeCell ref="AU79:AY79"/>
    <mergeCell ref="AZ79:BD79"/>
    <mergeCell ref="CR78:CV78"/>
    <mergeCell ref="CW78:DA78"/>
    <mergeCell ref="DB78:DF78"/>
    <mergeCell ref="DG78:DK78"/>
    <mergeCell ref="DL78:DP78"/>
    <mergeCell ref="DQ78:DU78"/>
    <mergeCell ref="AP78:AT78"/>
    <mergeCell ref="AU78:AY78"/>
    <mergeCell ref="AZ78:BD78"/>
    <mergeCell ref="BS78:CG78"/>
    <mergeCell ref="CH78:CL78"/>
    <mergeCell ref="CM78:CQ78"/>
    <mergeCell ref="AP80:AT80"/>
    <mergeCell ref="AU80:AY80"/>
    <mergeCell ref="AZ80:BD80"/>
    <mergeCell ref="BS80:CG80"/>
    <mergeCell ref="CH80:CL80"/>
    <mergeCell ref="CM80:CQ80"/>
    <mergeCell ref="DG79:DK79"/>
    <mergeCell ref="DL79:DP79"/>
    <mergeCell ref="DQ79:DU79"/>
    <mergeCell ref="DV79:DZ79"/>
    <mergeCell ref="B80:P80"/>
    <mergeCell ref="Q80:U80"/>
    <mergeCell ref="V80:Z80"/>
    <mergeCell ref="AA80:AE80"/>
    <mergeCell ref="AF80:AJ80"/>
    <mergeCell ref="AK80:AO80"/>
    <mergeCell ref="BS79:CG79"/>
    <mergeCell ref="CH79:CL79"/>
    <mergeCell ref="CM79:CQ79"/>
    <mergeCell ref="CR79:CV79"/>
    <mergeCell ref="CW79:DA79"/>
    <mergeCell ref="DB79:DF79"/>
    <mergeCell ref="DG81:DK81"/>
    <mergeCell ref="DL81:DP81"/>
    <mergeCell ref="DQ81:DU81"/>
    <mergeCell ref="DV81:DZ81"/>
    <mergeCell ref="B82:P82"/>
    <mergeCell ref="Q82:U82"/>
    <mergeCell ref="V82:Z82"/>
    <mergeCell ref="AA82:AE82"/>
    <mergeCell ref="AF82:AJ82"/>
    <mergeCell ref="AK82:AO82"/>
    <mergeCell ref="BS81:CG81"/>
    <mergeCell ref="CH81:CL81"/>
    <mergeCell ref="CM81:CQ81"/>
    <mergeCell ref="CR81:CV81"/>
    <mergeCell ref="CW81:DA81"/>
    <mergeCell ref="DB81:DF81"/>
    <mergeCell ref="DV80:DZ80"/>
    <mergeCell ref="B81:P81"/>
    <mergeCell ref="Q81:U81"/>
    <mergeCell ref="V81:Z81"/>
    <mergeCell ref="AA81:AE81"/>
    <mergeCell ref="AF81:AJ81"/>
    <mergeCell ref="AK81:AO81"/>
    <mergeCell ref="AP81:AT81"/>
    <mergeCell ref="AU81:AY81"/>
    <mergeCell ref="AZ81:BD81"/>
    <mergeCell ref="CR80:CV80"/>
    <mergeCell ref="CW80:DA80"/>
    <mergeCell ref="DB80:DF80"/>
    <mergeCell ref="DG80:DK80"/>
    <mergeCell ref="DL80:DP80"/>
    <mergeCell ref="DQ80:DU80"/>
    <mergeCell ref="DV82:DZ82"/>
    <mergeCell ref="B83:P83"/>
    <mergeCell ref="Q83:U83"/>
    <mergeCell ref="V83:Z83"/>
    <mergeCell ref="AA83:AE83"/>
    <mergeCell ref="AF83:AJ83"/>
    <mergeCell ref="AK83:AO83"/>
    <mergeCell ref="AP83:AT83"/>
    <mergeCell ref="AU83:AY83"/>
    <mergeCell ref="AZ83:BD83"/>
    <mergeCell ref="CR82:CV82"/>
    <mergeCell ref="CW82:DA82"/>
    <mergeCell ref="DB82:DF82"/>
    <mergeCell ref="DG82:DK82"/>
    <mergeCell ref="DL82:DP82"/>
    <mergeCell ref="DQ82:DU82"/>
    <mergeCell ref="AP82:AT82"/>
    <mergeCell ref="AU82:AY82"/>
    <mergeCell ref="AZ82:BD82"/>
    <mergeCell ref="BS82:CG82"/>
    <mergeCell ref="CH82:CL82"/>
    <mergeCell ref="CM82:CQ82"/>
    <mergeCell ref="AP84:AT84"/>
    <mergeCell ref="AU84:AY84"/>
    <mergeCell ref="AZ84:BD84"/>
    <mergeCell ref="BS84:CG84"/>
    <mergeCell ref="CH84:CL84"/>
    <mergeCell ref="CM84:CQ84"/>
    <mergeCell ref="DG83:DK83"/>
    <mergeCell ref="DL83:DP83"/>
    <mergeCell ref="DQ83:DU83"/>
    <mergeCell ref="DV83:DZ83"/>
    <mergeCell ref="B84:P84"/>
    <mergeCell ref="Q84:U84"/>
    <mergeCell ref="V84:Z84"/>
    <mergeCell ref="AA84:AE84"/>
    <mergeCell ref="AF84:AJ84"/>
    <mergeCell ref="AK84:AO84"/>
    <mergeCell ref="BS83:CG83"/>
    <mergeCell ref="CH83:CL83"/>
    <mergeCell ref="CM83:CQ83"/>
    <mergeCell ref="CR83:CV83"/>
    <mergeCell ref="CW83:DA83"/>
    <mergeCell ref="DB83:DF83"/>
    <mergeCell ref="DG85:DK85"/>
    <mergeCell ref="DL85:DP85"/>
    <mergeCell ref="DQ85:DU85"/>
    <mergeCell ref="DV85:DZ85"/>
    <mergeCell ref="B86:P86"/>
    <mergeCell ref="Q86:U86"/>
    <mergeCell ref="V86:Z86"/>
    <mergeCell ref="AA86:AE86"/>
    <mergeCell ref="AF86:AJ86"/>
    <mergeCell ref="AK86:AO86"/>
    <mergeCell ref="BS85:CG85"/>
    <mergeCell ref="CH85:CL85"/>
    <mergeCell ref="CM85:CQ85"/>
    <mergeCell ref="CR85:CV85"/>
    <mergeCell ref="CW85:DA85"/>
    <mergeCell ref="DB85:DF85"/>
    <mergeCell ref="DV84:DZ84"/>
    <mergeCell ref="B85:P85"/>
    <mergeCell ref="Q85:U85"/>
    <mergeCell ref="V85:Z85"/>
    <mergeCell ref="AA85:AE85"/>
    <mergeCell ref="AF85:AJ85"/>
    <mergeCell ref="AK85:AO85"/>
    <mergeCell ref="AP85:AT85"/>
    <mergeCell ref="AU85:AY85"/>
    <mergeCell ref="AZ85:BD85"/>
    <mergeCell ref="CR84:CV84"/>
    <mergeCell ref="CW84:DA84"/>
    <mergeCell ref="DB84:DF84"/>
    <mergeCell ref="DG84:DK84"/>
    <mergeCell ref="DL84:DP84"/>
    <mergeCell ref="DQ84:DU84"/>
    <mergeCell ref="DV86:DZ86"/>
    <mergeCell ref="B87:P87"/>
    <mergeCell ref="Q87:U87"/>
    <mergeCell ref="V87:Z87"/>
    <mergeCell ref="AA87:AE87"/>
    <mergeCell ref="AF87:AJ87"/>
    <mergeCell ref="AK87:AO87"/>
    <mergeCell ref="AP87:AT87"/>
    <mergeCell ref="AU87:AY87"/>
    <mergeCell ref="AZ87:BD87"/>
    <mergeCell ref="CR86:CV86"/>
    <mergeCell ref="CW86:DA86"/>
    <mergeCell ref="DB86:DF86"/>
    <mergeCell ref="DG86:DK86"/>
    <mergeCell ref="DL86:DP86"/>
    <mergeCell ref="DQ86:DU86"/>
    <mergeCell ref="AP86:AT86"/>
    <mergeCell ref="AU86:AY86"/>
    <mergeCell ref="AZ86:BD86"/>
    <mergeCell ref="BS86:CG86"/>
    <mergeCell ref="CH86:CL86"/>
    <mergeCell ref="CM86:CQ86"/>
    <mergeCell ref="AP88:AT88"/>
    <mergeCell ref="AU88:AY88"/>
    <mergeCell ref="AZ88:BD88"/>
    <mergeCell ref="BS88:CG88"/>
    <mergeCell ref="CH88:CL88"/>
    <mergeCell ref="CM88:CQ88"/>
    <mergeCell ref="DG87:DK87"/>
    <mergeCell ref="DL87:DP87"/>
    <mergeCell ref="DQ87:DU87"/>
    <mergeCell ref="DV87:DZ87"/>
    <mergeCell ref="B88:P88"/>
    <mergeCell ref="Q88:U88"/>
    <mergeCell ref="V88:Z88"/>
    <mergeCell ref="AA88:AE88"/>
    <mergeCell ref="AF88:AJ88"/>
    <mergeCell ref="AK88:AO88"/>
    <mergeCell ref="BS87:CG87"/>
    <mergeCell ref="CH87:CL87"/>
    <mergeCell ref="CM87:CQ87"/>
    <mergeCell ref="CR87:CV87"/>
    <mergeCell ref="CW87:DA87"/>
    <mergeCell ref="DB87:DF87"/>
    <mergeCell ref="DV89:DZ89"/>
    <mergeCell ref="BS90:CG90"/>
    <mergeCell ref="CH90:CL90"/>
    <mergeCell ref="CM90:CQ90"/>
    <mergeCell ref="CR90:CV90"/>
    <mergeCell ref="CW90:DA90"/>
    <mergeCell ref="DB90:DF90"/>
    <mergeCell ref="DG90:DK90"/>
    <mergeCell ref="DL90:DP90"/>
    <mergeCell ref="DQ90:DU90"/>
    <mergeCell ref="DV88:DZ88"/>
    <mergeCell ref="BS89:CG89"/>
    <mergeCell ref="CH89:CL89"/>
    <mergeCell ref="CM89:CQ89"/>
    <mergeCell ref="CR89:CV89"/>
    <mergeCell ref="CW89:DA89"/>
    <mergeCell ref="DB89:DF89"/>
    <mergeCell ref="DG89:DK89"/>
    <mergeCell ref="DL89:DP89"/>
    <mergeCell ref="DQ89:DU89"/>
    <mergeCell ref="CR88:CV88"/>
    <mergeCell ref="CW88:DA88"/>
    <mergeCell ref="DB88:DF88"/>
    <mergeCell ref="DG88:DK88"/>
    <mergeCell ref="DL88:DP88"/>
    <mergeCell ref="DQ88:DU88"/>
    <mergeCell ref="DV91:DZ91"/>
    <mergeCell ref="BS92:CG92"/>
    <mergeCell ref="CH92:CL92"/>
    <mergeCell ref="CM92:CQ92"/>
    <mergeCell ref="CR92:CV92"/>
    <mergeCell ref="CW92:DA92"/>
    <mergeCell ref="DB92:DF92"/>
    <mergeCell ref="DG92:DK92"/>
    <mergeCell ref="DL92:DP92"/>
    <mergeCell ref="DQ92:DU92"/>
    <mergeCell ref="DV90:DZ90"/>
    <mergeCell ref="BS91:CG91"/>
    <mergeCell ref="CH91:CL91"/>
    <mergeCell ref="CM91:CQ91"/>
    <mergeCell ref="CR91:CV91"/>
    <mergeCell ref="CW91:DA91"/>
    <mergeCell ref="DB91:DF91"/>
    <mergeCell ref="DG91:DK91"/>
    <mergeCell ref="DL91:DP91"/>
    <mergeCell ref="DQ91:DU91"/>
    <mergeCell ref="DV93:DZ93"/>
    <mergeCell ref="BS94:CG94"/>
    <mergeCell ref="CH94:CL94"/>
    <mergeCell ref="CM94:CQ94"/>
    <mergeCell ref="CR94:CV94"/>
    <mergeCell ref="CW94:DA94"/>
    <mergeCell ref="DB94:DF94"/>
    <mergeCell ref="DG94:DK94"/>
    <mergeCell ref="DL94:DP94"/>
    <mergeCell ref="DQ94:DU94"/>
    <mergeCell ref="DV92:DZ92"/>
    <mergeCell ref="BS93:CG93"/>
    <mergeCell ref="CH93:CL93"/>
    <mergeCell ref="CM93:CQ93"/>
    <mergeCell ref="CR93:CV93"/>
    <mergeCell ref="CW93:DA93"/>
    <mergeCell ref="DB93:DF93"/>
    <mergeCell ref="DG93:DK93"/>
    <mergeCell ref="DL93:DP93"/>
    <mergeCell ref="DQ93:DU93"/>
    <mergeCell ref="DV95:DZ95"/>
    <mergeCell ref="BS96:CG96"/>
    <mergeCell ref="CH96:CL96"/>
    <mergeCell ref="CM96:CQ96"/>
    <mergeCell ref="CR96:CV96"/>
    <mergeCell ref="CW96:DA96"/>
    <mergeCell ref="DB96:DF96"/>
    <mergeCell ref="DG96:DK96"/>
    <mergeCell ref="DL96:DP96"/>
    <mergeCell ref="DQ96:DU96"/>
    <mergeCell ref="DV94:DZ94"/>
    <mergeCell ref="BS95:CG95"/>
    <mergeCell ref="CH95:CL95"/>
    <mergeCell ref="CM95:CQ95"/>
    <mergeCell ref="CR95:CV95"/>
    <mergeCell ref="CW95:DA95"/>
    <mergeCell ref="DB95:DF95"/>
    <mergeCell ref="DG95:DK95"/>
    <mergeCell ref="DL95:DP95"/>
    <mergeCell ref="DQ95:DU95"/>
    <mergeCell ref="DV97:DZ97"/>
    <mergeCell ref="BS98:CG98"/>
    <mergeCell ref="CH98:CL98"/>
    <mergeCell ref="CM98:CQ98"/>
    <mergeCell ref="CR98:CV98"/>
    <mergeCell ref="CW98:DA98"/>
    <mergeCell ref="DB98:DF98"/>
    <mergeCell ref="DG98:DK98"/>
    <mergeCell ref="DL98:DP98"/>
    <mergeCell ref="DQ98:DU98"/>
    <mergeCell ref="DV96:DZ96"/>
    <mergeCell ref="BS97:CG97"/>
    <mergeCell ref="CH97:CL97"/>
    <mergeCell ref="CM97:CQ97"/>
    <mergeCell ref="CR97:CV97"/>
    <mergeCell ref="CW97:DA97"/>
    <mergeCell ref="DB97:DF97"/>
    <mergeCell ref="DG97:DK97"/>
    <mergeCell ref="DL97:DP97"/>
    <mergeCell ref="DQ97:DU97"/>
    <mergeCell ref="DV99:DZ99"/>
    <mergeCell ref="BS100:CG100"/>
    <mergeCell ref="CH100:CL100"/>
    <mergeCell ref="CM100:CQ100"/>
    <mergeCell ref="CR100:CV100"/>
    <mergeCell ref="CW100:DA100"/>
    <mergeCell ref="DB100:DF100"/>
    <mergeCell ref="DG100:DK100"/>
    <mergeCell ref="DL100:DP100"/>
    <mergeCell ref="DQ100:DU100"/>
    <mergeCell ref="DV98:DZ98"/>
    <mergeCell ref="BS99:CG99"/>
    <mergeCell ref="CH99:CL99"/>
    <mergeCell ref="CM99:CQ99"/>
    <mergeCell ref="CR99:CV99"/>
    <mergeCell ref="CW99:DA99"/>
    <mergeCell ref="DB99:DF99"/>
    <mergeCell ref="DG99:DK99"/>
    <mergeCell ref="DL99:DP99"/>
    <mergeCell ref="DQ99:DU99"/>
    <mergeCell ref="DV101:DZ101"/>
    <mergeCell ref="BR102:CG102"/>
    <mergeCell ref="CH102:CL102"/>
    <mergeCell ref="CM102:CQ102"/>
    <mergeCell ref="CR102:CV102"/>
    <mergeCell ref="CW102:DA102"/>
    <mergeCell ref="DB102:DF102"/>
    <mergeCell ref="DG102:DK102"/>
    <mergeCell ref="DL102:DP102"/>
    <mergeCell ref="DQ102:DU102"/>
    <mergeCell ref="DV100:DZ100"/>
    <mergeCell ref="BS101:CG101"/>
    <mergeCell ref="CH101:CL101"/>
    <mergeCell ref="CM101:CQ101"/>
    <mergeCell ref="CR101:CV101"/>
    <mergeCell ref="CW101:DA101"/>
    <mergeCell ref="DB101:DF101"/>
    <mergeCell ref="DG101:DK101"/>
    <mergeCell ref="DL101:DP101"/>
    <mergeCell ref="DQ101:DU101"/>
    <mergeCell ref="DG109:DK109"/>
    <mergeCell ref="DL109:DP109"/>
    <mergeCell ref="DQ109:DU109"/>
    <mergeCell ref="DV109:DZ109"/>
    <mergeCell ref="A110:Z110"/>
    <mergeCell ref="AA110:AE110"/>
    <mergeCell ref="AF110:AJ110"/>
    <mergeCell ref="AK110:AO110"/>
    <mergeCell ref="AP110:AT110"/>
    <mergeCell ref="AU110:AY119"/>
    <mergeCell ref="AU109:BP109"/>
    <mergeCell ref="BQ109:BU109"/>
    <mergeCell ref="BV109:BZ109"/>
    <mergeCell ref="CA109:CE109"/>
    <mergeCell ref="CF109:CJ109"/>
    <mergeCell ref="CK109:DF109"/>
    <mergeCell ref="DV102:DZ102"/>
    <mergeCell ref="BQ103:DZ103"/>
    <mergeCell ref="BQ104:DZ104"/>
    <mergeCell ref="A108:AT108"/>
    <mergeCell ref="AU108:DZ108"/>
    <mergeCell ref="A109:Z109"/>
    <mergeCell ref="AA109:AE109"/>
    <mergeCell ref="AF109:AJ109"/>
    <mergeCell ref="AK109:AO109"/>
    <mergeCell ref="AP109:AT109"/>
    <mergeCell ref="CF111:CJ111"/>
    <mergeCell ref="CM111:DF111"/>
    <mergeCell ref="DG111:DK111"/>
    <mergeCell ref="DL111:DP111"/>
    <mergeCell ref="DQ111:DU111"/>
    <mergeCell ref="DV111:DZ111"/>
    <mergeCell ref="CM110:DF110"/>
    <mergeCell ref="DG110:DK110"/>
    <mergeCell ref="DL110:DP110"/>
    <mergeCell ref="DQ110:DU110"/>
    <mergeCell ref="DV110:DZ110"/>
    <mergeCell ref="A111:Z111"/>
    <mergeCell ref="AA111:AE111"/>
    <mergeCell ref="AF111:AJ111"/>
    <mergeCell ref="AK111:AO111"/>
    <mergeCell ref="AP111:AT111"/>
    <mergeCell ref="AZ110:BP110"/>
    <mergeCell ref="BQ110:BU110"/>
    <mergeCell ref="BV110:BZ110"/>
    <mergeCell ref="CA110:CE110"/>
    <mergeCell ref="CF110:CJ110"/>
    <mergeCell ref="CK110:CL119"/>
    <mergeCell ref="AZ111:BP111"/>
    <mergeCell ref="BQ111:BU111"/>
    <mergeCell ref="BV111:BZ111"/>
    <mergeCell ref="CA111:CE111"/>
    <mergeCell ref="DG112:DK112"/>
    <mergeCell ref="DL112:DP112"/>
    <mergeCell ref="DQ112:DU112"/>
    <mergeCell ref="DV112:DZ112"/>
    <mergeCell ref="C113:Z113"/>
    <mergeCell ref="AA113:AE113"/>
    <mergeCell ref="AF113:AJ113"/>
    <mergeCell ref="AK113:AO113"/>
    <mergeCell ref="AP113:AT113"/>
    <mergeCell ref="AZ113:BP113"/>
    <mergeCell ref="AZ112:BP112"/>
    <mergeCell ref="BQ112:BU112"/>
    <mergeCell ref="BV112:BZ112"/>
    <mergeCell ref="CA112:CE112"/>
    <mergeCell ref="CF112:CJ112"/>
    <mergeCell ref="CM112:DF112"/>
    <mergeCell ref="A112:B116"/>
    <mergeCell ref="C112:Z112"/>
    <mergeCell ref="AA112:AE112"/>
    <mergeCell ref="AF112:AJ112"/>
    <mergeCell ref="AK112:AO112"/>
    <mergeCell ref="AP112:AT112"/>
    <mergeCell ref="DQ114:DU114"/>
    <mergeCell ref="DV114:DZ114"/>
    <mergeCell ref="C115:Z115"/>
    <mergeCell ref="AA115:AE115"/>
    <mergeCell ref="AF115:AJ115"/>
    <mergeCell ref="AK115:AO115"/>
    <mergeCell ref="AP115:AT115"/>
    <mergeCell ref="AZ115:BP115"/>
    <mergeCell ref="BQ115:BU115"/>
    <mergeCell ref="BV115:BZ115"/>
    <mergeCell ref="BV114:BZ114"/>
    <mergeCell ref="CA114:CE114"/>
    <mergeCell ref="CF114:CJ114"/>
    <mergeCell ref="CM114:DF114"/>
    <mergeCell ref="DG114:DK114"/>
    <mergeCell ref="DL114:DP114"/>
    <mergeCell ref="DL113:DP113"/>
    <mergeCell ref="DQ113:DU113"/>
    <mergeCell ref="DV113:DZ113"/>
    <mergeCell ref="C114:Z114"/>
    <mergeCell ref="AA114:AE114"/>
    <mergeCell ref="AF114:AJ114"/>
    <mergeCell ref="AK114:AO114"/>
    <mergeCell ref="AP114:AT114"/>
    <mergeCell ref="AZ114:BP114"/>
    <mergeCell ref="BQ114:BU114"/>
    <mergeCell ref="BQ113:BU113"/>
    <mergeCell ref="BV113:BZ113"/>
    <mergeCell ref="CA113:CE113"/>
    <mergeCell ref="CF113:CJ113"/>
    <mergeCell ref="CM113:DF113"/>
    <mergeCell ref="DG113:DK113"/>
    <mergeCell ref="CF116:CJ116"/>
    <mergeCell ref="CM116:DF116"/>
    <mergeCell ref="DG116:DK116"/>
    <mergeCell ref="DL116:DP116"/>
    <mergeCell ref="DQ116:DU116"/>
    <mergeCell ref="DV116:DZ116"/>
    <mergeCell ref="DV115:DZ115"/>
    <mergeCell ref="C116:Z116"/>
    <mergeCell ref="AA116:AE116"/>
    <mergeCell ref="AF116:AJ116"/>
    <mergeCell ref="AK116:AO116"/>
    <mergeCell ref="AP116:AT116"/>
    <mergeCell ref="AZ116:BP116"/>
    <mergeCell ref="BQ116:BU116"/>
    <mergeCell ref="BV116:BZ116"/>
    <mergeCell ref="CA116:CE116"/>
    <mergeCell ref="CA115:CE115"/>
    <mergeCell ref="CF115:CJ115"/>
    <mergeCell ref="CM115:DF115"/>
    <mergeCell ref="DG115:DK115"/>
    <mergeCell ref="DL115:DP115"/>
    <mergeCell ref="DQ115:DU115"/>
    <mergeCell ref="DG117:DK117"/>
    <mergeCell ref="DL117:DP117"/>
    <mergeCell ref="DQ117:DU117"/>
    <mergeCell ref="DV117:DZ117"/>
    <mergeCell ref="A118:Z118"/>
    <mergeCell ref="AA118:AE118"/>
    <mergeCell ref="AF118:AJ118"/>
    <mergeCell ref="AK118:AO118"/>
    <mergeCell ref="AP118:AT118"/>
    <mergeCell ref="AZ118:BP118"/>
    <mergeCell ref="AZ117:BP117"/>
    <mergeCell ref="BQ117:BU117"/>
    <mergeCell ref="BV117:BZ117"/>
    <mergeCell ref="CA117:CE117"/>
    <mergeCell ref="CF117:CJ117"/>
    <mergeCell ref="CM117:DF117"/>
    <mergeCell ref="A117:X117"/>
    <mergeCell ref="Y117:Z117"/>
    <mergeCell ref="AA117:AE117"/>
    <mergeCell ref="AF117:AJ117"/>
    <mergeCell ref="AK117:AO117"/>
    <mergeCell ref="AP117:AT117"/>
    <mergeCell ref="DL119:DP119"/>
    <mergeCell ref="DQ119:DU119"/>
    <mergeCell ref="DV119:DZ119"/>
    <mergeCell ref="C120:Z120"/>
    <mergeCell ref="AA120:AE120"/>
    <mergeCell ref="AF120:AJ120"/>
    <mergeCell ref="AK120:AO120"/>
    <mergeCell ref="AP120:AT120"/>
    <mergeCell ref="AU120:AY123"/>
    <mergeCell ref="AZ120:BP120"/>
    <mergeCell ref="BQ119:BU119"/>
    <mergeCell ref="BV119:BZ119"/>
    <mergeCell ref="CA119:CE119"/>
    <mergeCell ref="CF119:CJ119"/>
    <mergeCell ref="CM119:DF119"/>
    <mergeCell ref="DG119:DK119"/>
    <mergeCell ref="DL118:DP118"/>
    <mergeCell ref="DQ118:DU118"/>
    <mergeCell ref="DV118:DZ118"/>
    <mergeCell ref="C119:Z119"/>
    <mergeCell ref="AA119:AE119"/>
    <mergeCell ref="AF119:AJ119"/>
    <mergeCell ref="AK119:AO119"/>
    <mergeCell ref="AP119:AT119"/>
    <mergeCell ref="BO119:BP119"/>
    <mergeCell ref="BQ118:BU118"/>
    <mergeCell ref="BV118:BZ118"/>
    <mergeCell ref="CA118:CE118"/>
    <mergeCell ref="CF118:CJ118"/>
    <mergeCell ref="CM118:DF118"/>
    <mergeCell ref="DG118:DK118"/>
    <mergeCell ref="DG120:DK120"/>
    <mergeCell ref="DL120:DP120"/>
    <mergeCell ref="DQ120:DU120"/>
    <mergeCell ref="DV120:DZ120"/>
    <mergeCell ref="C121:Z121"/>
    <mergeCell ref="AA121:AE121"/>
    <mergeCell ref="AF121:AJ121"/>
    <mergeCell ref="AK121:AO121"/>
    <mergeCell ref="AP121:AT121"/>
    <mergeCell ref="AZ121:BP121"/>
    <mergeCell ref="BQ120:BU120"/>
    <mergeCell ref="BV120:BZ120"/>
    <mergeCell ref="CA120:CE120"/>
    <mergeCell ref="CF120:CJ120"/>
    <mergeCell ref="CK120:CO124"/>
    <mergeCell ref="CP120:DF120"/>
    <mergeCell ref="BQ121:BU121"/>
    <mergeCell ref="BV121:BZ121"/>
    <mergeCell ref="CA121:CE121"/>
    <mergeCell ref="CF121:CJ121"/>
    <mergeCell ref="DG122:DK122"/>
    <mergeCell ref="DL122:DP122"/>
    <mergeCell ref="DQ122:DU122"/>
    <mergeCell ref="DV122:DZ122"/>
    <mergeCell ref="C123:Z123"/>
    <mergeCell ref="AA123:AE123"/>
    <mergeCell ref="AF123:AJ123"/>
    <mergeCell ref="AK123:AO123"/>
    <mergeCell ref="AP123:AT123"/>
    <mergeCell ref="BO123:BP123"/>
    <mergeCell ref="AZ122:BP122"/>
    <mergeCell ref="BQ122:BU122"/>
    <mergeCell ref="BV122:BZ122"/>
    <mergeCell ref="CA122:CE122"/>
    <mergeCell ref="CF122:CJ122"/>
    <mergeCell ref="CP122:DF122"/>
    <mergeCell ref="CP121:DF121"/>
    <mergeCell ref="DG121:DK121"/>
    <mergeCell ref="DL121:DP121"/>
    <mergeCell ref="DQ121:DU121"/>
    <mergeCell ref="DV121:DZ121"/>
    <mergeCell ref="C122:Z122"/>
    <mergeCell ref="AA122:AE122"/>
    <mergeCell ref="AF122:AJ122"/>
    <mergeCell ref="AK122:AO122"/>
    <mergeCell ref="AP122:AT122"/>
    <mergeCell ref="DQ124:DU124"/>
    <mergeCell ref="DV124:DZ124"/>
    <mergeCell ref="C125:Z125"/>
    <mergeCell ref="AA125:AE125"/>
    <mergeCell ref="AF125:AJ125"/>
    <mergeCell ref="AK125:AO125"/>
    <mergeCell ref="AP125:AT125"/>
    <mergeCell ref="CK125:CO128"/>
    <mergeCell ref="CP125:DF125"/>
    <mergeCell ref="DG125:DK125"/>
    <mergeCell ref="BV124:BZ124"/>
    <mergeCell ref="CA124:CE124"/>
    <mergeCell ref="CF124:CJ124"/>
    <mergeCell ref="CP124:DF124"/>
    <mergeCell ref="DG124:DK124"/>
    <mergeCell ref="DL124:DP124"/>
    <mergeCell ref="DL123:DP123"/>
    <mergeCell ref="DQ123:DU123"/>
    <mergeCell ref="DV123:DZ123"/>
    <mergeCell ref="CF123:CJ123"/>
    <mergeCell ref="CP123:DF123"/>
    <mergeCell ref="DG123:DK123"/>
    <mergeCell ref="DL126:DP126"/>
    <mergeCell ref="DQ126:DU126"/>
    <mergeCell ref="DV126:DZ126"/>
    <mergeCell ref="C127:Z127"/>
    <mergeCell ref="AA127:AE127"/>
    <mergeCell ref="AF127:AJ127"/>
    <mergeCell ref="AK127:AO127"/>
    <mergeCell ref="AP127:AT127"/>
    <mergeCell ref="AX127:BE127"/>
    <mergeCell ref="BF127:BL127"/>
    <mergeCell ref="DL125:DP125"/>
    <mergeCell ref="DQ125:DU125"/>
    <mergeCell ref="DV125:DZ125"/>
    <mergeCell ref="C126:Z126"/>
    <mergeCell ref="AA126:AE126"/>
    <mergeCell ref="AF126:AJ126"/>
    <mergeCell ref="AK126:AO126"/>
    <mergeCell ref="AP126:AT126"/>
    <mergeCell ref="CP126:DF126"/>
    <mergeCell ref="DG126:DK126"/>
    <mergeCell ref="CP128:DF128"/>
    <mergeCell ref="DG128:DK128"/>
    <mergeCell ref="DL128:DP128"/>
    <mergeCell ref="DQ128:DU128"/>
    <mergeCell ref="DV128:DZ128"/>
    <mergeCell ref="DV127:DZ127"/>
    <mergeCell ref="A128:V128"/>
    <mergeCell ref="W128:Z128"/>
    <mergeCell ref="AA128:AE128"/>
    <mergeCell ref="AF128:AJ128"/>
    <mergeCell ref="AK128:AO128"/>
    <mergeCell ref="AP128:AT128"/>
    <mergeCell ref="AX128:BE128"/>
    <mergeCell ref="BF128:BL128"/>
    <mergeCell ref="BM128:BS128"/>
    <mergeCell ref="BM127:BS127"/>
    <mergeCell ref="BT127:BZ127"/>
    <mergeCell ref="CP127:DF127"/>
    <mergeCell ref="DG127:DK127"/>
    <mergeCell ref="DL127:DP127"/>
    <mergeCell ref="DQ127:DU127"/>
    <mergeCell ref="A119:B127"/>
    <mergeCell ref="C124:Z124"/>
    <mergeCell ref="AA124:AE124"/>
    <mergeCell ref="AF124:AJ124"/>
    <mergeCell ref="AK124:AO124"/>
    <mergeCell ref="AP124:AT124"/>
    <mergeCell ref="AU124:BP124"/>
    <mergeCell ref="BQ124:BU124"/>
    <mergeCell ref="BQ123:BU123"/>
    <mergeCell ref="BV123:BZ123"/>
    <mergeCell ref="CA123:CE123"/>
    <mergeCell ref="AX129:BE129"/>
    <mergeCell ref="BF129:BL129"/>
    <mergeCell ref="BM129:BS129"/>
    <mergeCell ref="BT129:BZ129"/>
    <mergeCell ref="A130:V130"/>
    <mergeCell ref="W130:Z130"/>
    <mergeCell ref="AA130:AE130"/>
    <mergeCell ref="AF130:AJ130"/>
    <mergeCell ref="AK130:AO130"/>
    <mergeCell ref="AP130:AT130"/>
    <mergeCell ref="A129:V129"/>
    <mergeCell ref="W129:Z129"/>
    <mergeCell ref="AA129:AE129"/>
    <mergeCell ref="AF129:AJ129"/>
    <mergeCell ref="AK129:AO129"/>
    <mergeCell ref="AP129:AT129"/>
    <mergeCell ref="BT128:BZ128"/>
    <mergeCell ref="V133:Z133"/>
    <mergeCell ref="AA133:AE133"/>
    <mergeCell ref="AF133:AJ133"/>
    <mergeCell ref="AK133:AO133"/>
    <mergeCell ref="AP133:AT133"/>
    <mergeCell ref="AX131:BE131"/>
    <mergeCell ref="BF131:BL131"/>
    <mergeCell ref="BM131:BS131"/>
    <mergeCell ref="BT131:BZ131"/>
    <mergeCell ref="A132:U133"/>
    <mergeCell ref="V132:Z132"/>
    <mergeCell ref="AA132:AE132"/>
    <mergeCell ref="AF132:AJ132"/>
    <mergeCell ref="AK132:AO132"/>
    <mergeCell ref="AP132:AT132"/>
    <mergeCell ref="AX130:BE130"/>
    <mergeCell ref="BF130:BL130"/>
    <mergeCell ref="BM130:BS130"/>
    <mergeCell ref="BT130:BZ130"/>
    <mergeCell ref="A131:V131"/>
    <mergeCell ref="W131:Z131"/>
    <mergeCell ref="AA131:AE131"/>
    <mergeCell ref="AF131:AJ131"/>
    <mergeCell ref="AK131:AO131"/>
    <mergeCell ref="AP131:AT131"/>
  </mergeCells>
  <phoneticPr fontId="2"/>
  <pageMargins left="0.59055118110236227" right="0" top="0.59055118110236227" bottom="0.59055118110236227" header="0.39370078740157483" footer="0.39370078740157483"/>
  <pageSetup paperSize="8" scale="39" orientation="portrait" horizontalDpi="1200" verticalDpi="1200" r:id="rId1"/>
  <headerFooter alignWithMargins="0">
    <oddFooter>&amp;C&amp;P/&amp;N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DQ105"/>
  <sheetViews>
    <sheetView showGridLines="0" view="pageBreakPreview" zoomScale="70" zoomScaleNormal="85" zoomScaleSheetLayoutView="70" workbookViewId="0"/>
  </sheetViews>
  <sheetFormatPr defaultColWidth="0" defaultRowHeight="13.5" customHeight="1" zeroHeight="1" x14ac:dyDescent="0.2"/>
  <cols>
    <col min="1" max="120" width="2.77734375" style="242" customWidth="1"/>
    <col min="121" max="121" width="0" style="241" hidden="1" customWidth="1"/>
    <col min="122" max="16384" width="9" style="241" hidden="1"/>
  </cols>
  <sheetData>
    <row r="1" spans="1:120" ht="13.2" x14ac:dyDescent="0.2">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row>
    <row r="2" spans="1:120" ht="13.2" x14ac:dyDescent="0.2"/>
    <row r="3" spans="1:120" ht="13.2" x14ac:dyDescent="0.2"/>
    <row r="4" spans="1:120" ht="13.2" x14ac:dyDescent="0.2"/>
    <row r="5" spans="1:120" ht="13.2" x14ac:dyDescent="0.2"/>
    <row r="6" spans="1:120" ht="13.2" x14ac:dyDescent="0.2"/>
    <row r="7" spans="1:120" ht="13.2" x14ac:dyDescent="0.2"/>
    <row r="8" spans="1:120" ht="13.2" x14ac:dyDescent="0.2"/>
    <row r="9" spans="1:120" ht="13.2" x14ac:dyDescent="0.2"/>
    <row r="10" spans="1:120" ht="13.2" x14ac:dyDescent="0.2"/>
    <row r="11" spans="1:120" ht="13.2" x14ac:dyDescent="0.2"/>
    <row r="12" spans="1:120" ht="13.2" x14ac:dyDescent="0.2"/>
    <row r="13" spans="1:120" ht="13.2" x14ac:dyDescent="0.2"/>
    <row r="14" spans="1:120" ht="13.2" x14ac:dyDescent="0.2"/>
    <row r="15" spans="1:120" ht="13.2" x14ac:dyDescent="0.2"/>
    <row r="16" spans="1:120" ht="13.2" x14ac:dyDescent="0.2">
      <c r="DP16" s="241"/>
    </row>
    <row r="17" spans="119:120" ht="13.2" x14ac:dyDescent="0.2">
      <c r="DP17" s="241"/>
    </row>
    <row r="18" spans="119:120" ht="13.2" x14ac:dyDescent="0.2"/>
    <row r="19" spans="119:120" ht="13.2" x14ac:dyDescent="0.2"/>
    <row r="20" spans="119:120" ht="13.2" x14ac:dyDescent="0.2">
      <c r="DO20" s="241"/>
      <c r="DP20" s="241"/>
    </row>
    <row r="21" spans="119:120" ht="13.2" x14ac:dyDescent="0.2">
      <c r="DP21" s="241"/>
    </row>
    <row r="22" spans="119:120" ht="13.2" x14ac:dyDescent="0.2"/>
    <row r="23" spans="119:120" ht="13.2" x14ac:dyDescent="0.2">
      <c r="DO23" s="241"/>
      <c r="DP23" s="241"/>
    </row>
    <row r="24" spans="119:120" ht="13.2" x14ac:dyDescent="0.2">
      <c r="DP24" s="241"/>
    </row>
    <row r="25" spans="119:120" ht="13.2" x14ac:dyDescent="0.2">
      <c r="DP25" s="241"/>
    </row>
    <row r="26" spans="119:120" ht="13.2" x14ac:dyDescent="0.2">
      <c r="DO26" s="241"/>
      <c r="DP26" s="241"/>
    </row>
    <row r="27" spans="119:120" ht="13.2" x14ac:dyDescent="0.2"/>
    <row r="28" spans="119:120" ht="13.2" x14ac:dyDescent="0.2">
      <c r="DO28" s="241"/>
      <c r="DP28" s="241"/>
    </row>
    <row r="29" spans="119:120" ht="13.2" x14ac:dyDescent="0.2">
      <c r="DP29" s="241"/>
    </row>
    <row r="30" spans="119:120" ht="13.2" x14ac:dyDescent="0.2"/>
    <row r="31" spans="119:120" ht="13.2" x14ac:dyDescent="0.2">
      <c r="DO31" s="241"/>
      <c r="DP31" s="241"/>
    </row>
    <row r="32" spans="119:120" ht="13.2" x14ac:dyDescent="0.2"/>
    <row r="33" spans="98:120" ht="13.2" x14ac:dyDescent="0.2">
      <c r="DO33" s="241"/>
      <c r="DP33" s="241"/>
    </row>
    <row r="34" spans="98:120" ht="13.2" x14ac:dyDescent="0.2">
      <c r="DM34" s="241"/>
    </row>
    <row r="35" spans="98:120" ht="13.2" x14ac:dyDescent="0.2">
      <c r="CT35" s="241"/>
      <c r="CU35" s="241"/>
      <c r="CV35" s="241"/>
      <c r="CY35" s="241"/>
      <c r="CZ35" s="241"/>
      <c r="DA35" s="241"/>
      <c r="DD35" s="241"/>
      <c r="DE35" s="241"/>
      <c r="DF35" s="241"/>
      <c r="DI35" s="241"/>
      <c r="DJ35" s="241"/>
      <c r="DK35" s="241"/>
      <c r="DM35" s="241"/>
      <c r="DN35" s="241"/>
      <c r="DO35" s="241"/>
      <c r="DP35" s="241"/>
    </row>
    <row r="36" spans="98:120" ht="13.2" x14ac:dyDescent="0.2"/>
    <row r="37" spans="98:120" ht="13.2" x14ac:dyDescent="0.2">
      <c r="CW37" s="241"/>
      <c r="DB37" s="241"/>
      <c r="DG37" s="241"/>
      <c r="DL37" s="241"/>
      <c r="DP37" s="241"/>
    </row>
    <row r="38" spans="98:120" ht="13.2" x14ac:dyDescent="0.2">
      <c r="CT38" s="241"/>
      <c r="CU38" s="241"/>
      <c r="CV38" s="241"/>
      <c r="CW38" s="241"/>
      <c r="CY38" s="241"/>
      <c r="CZ38" s="241"/>
      <c r="DA38" s="241"/>
      <c r="DB38" s="241"/>
      <c r="DD38" s="241"/>
      <c r="DE38" s="241"/>
      <c r="DF38" s="241"/>
      <c r="DG38" s="241"/>
      <c r="DI38" s="241"/>
      <c r="DJ38" s="241"/>
      <c r="DK38" s="241"/>
      <c r="DL38" s="241"/>
      <c r="DN38" s="241"/>
      <c r="DO38" s="241"/>
      <c r="DP38" s="241"/>
    </row>
    <row r="39" spans="98:120" ht="13.2" x14ac:dyDescent="0.2"/>
    <row r="40" spans="98:120" ht="13.2" x14ac:dyDescent="0.2"/>
    <row r="41" spans="98:120" ht="13.2" x14ac:dyDescent="0.2"/>
    <row r="42" spans="98:120" ht="13.2" x14ac:dyDescent="0.2"/>
    <row r="43" spans="98:120" ht="13.2" x14ac:dyDescent="0.2"/>
    <row r="44" spans="98:120" ht="13.2" x14ac:dyDescent="0.2"/>
    <row r="45" spans="98:120" ht="13.2" x14ac:dyDescent="0.2"/>
    <row r="46" spans="98:120" ht="13.2" x14ac:dyDescent="0.2"/>
    <row r="47" spans="98:120" ht="13.2" x14ac:dyDescent="0.2"/>
    <row r="48" spans="98:120" ht="13.2" x14ac:dyDescent="0.2"/>
    <row r="49" spans="22:120" ht="13.2" x14ac:dyDescent="0.2">
      <c r="DN49" s="241"/>
      <c r="DO49" s="241"/>
      <c r="DP49" s="241"/>
    </row>
    <row r="50" spans="22:120" ht="13.2" x14ac:dyDescent="0.2"/>
    <row r="51" spans="22:120" ht="13.2" x14ac:dyDescent="0.2"/>
    <row r="52" spans="22:120" ht="13.2" x14ac:dyDescent="0.2"/>
    <row r="53" spans="22:120" ht="13.2" x14ac:dyDescent="0.2"/>
    <row r="54" spans="22:120" ht="13.2" x14ac:dyDescent="0.2"/>
    <row r="55" spans="22:120" ht="13.2" x14ac:dyDescent="0.2"/>
    <row r="56" spans="22:120" ht="13.2" x14ac:dyDescent="0.2"/>
    <row r="57" spans="22:120" ht="13.2" x14ac:dyDescent="0.2"/>
    <row r="58" spans="22:120" ht="13.2" x14ac:dyDescent="0.2"/>
    <row r="59" spans="22:120" ht="13.2" x14ac:dyDescent="0.2"/>
    <row r="60" spans="22:120" ht="13.2" x14ac:dyDescent="0.2"/>
    <row r="61" spans="22:120" ht="13.2" x14ac:dyDescent="0.2"/>
    <row r="62" spans="22:120" ht="13.2" x14ac:dyDescent="0.2"/>
    <row r="63" spans="22:120" ht="13.2" x14ac:dyDescent="0.2">
      <c r="W63" s="241"/>
      <c r="CS63" s="241"/>
      <c r="CX63" s="241"/>
      <c r="DC63" s="241"/>
      <c r="DH63" s="241"/>
    </row>
    <row r="64" spans="22:120" ht="13.2" x14ac:dyDescent="0.2">
      <c r="V64" s="241"/>
    </row>
    <row r="65" spans="15:120" ht="13.2" x14ac:dyDescent="0.2">
      <c r="X65" s="241"/>
      <c r="Z65" s="241"/>
      <c r="AA65" s="241"/>
      <c r="AB65" s="241"/>
      <c r="AC65" s="241"/>
      <c r="AD65" s="241"/>
      <c r="AE65" s="241"/>
      <c r="AF65" s="241"/>
      <c r="AG65" s="241"/>
      <c r="AH65" s="241"/>
      <c r="AI65" s="241"/>
      <c r="AJ65" s="241"/>
      <c r="AK65" s="241"/>
      <c r="AL65" s="241"/>
      <c r="AM65" s="241"/>
      <c r="AN65" s="241"/>
      <c r="AO65" s="241"/>
      <c r="AP65" s="241"/>
      <c r="AQ65" s="241"/>
      <c r="AR65" s="241"/>
      <c r="AS65" s="241"/>
      <c r="AT65" s="241"/>
      <c r="AU65" s="241"/>
      <c r="AV65" s="241"/>
      <c r="AW65" s="241"/>
      <c r="AX65" s="241"/>
      <c r="AY65" s="241"/>
      <c r="AZ65" s="241"/>
      <c r="BA65" s="241"/>
      <c r="BB65" s="241"/>
      <c r="BC65" s="241"/>
      <c r="BD65" s="241"/>
      <c r="BE65" s="241"/>
      <c r="BF65" s="241"/>
      <c r="BG65" s="241"/>
      <c r="BH65" s="241"/>
      <c r="BI65" s="241"/>
      <c r="BJ65" s="241"/>
      <c r="BK65" s="241"/>
      <c r="BL65" s="241"/>
      <c r="BM65" s="241"/>
      <c r="BN65" s="241"/>
      <c r="BO65" s="241"/>
      <c r="BP65" s="241"/>
      <c r="BQ65" s="241"/>
      <c r="BR65" s="241"/>
      <c r="BS65" s="241"/>
      <c r="BT65" s="241"/>
      <c r="BU65" s="241"/>
      <c r="BV65" s="241"/>
      <c r="BW65" s="241"/>
      <c r="BX65" s="241"/>
      <c r="BY65" s="241"/>
      <c r="BZ65" s="241"/>
      <c r="CA65" s="241"/>
      <c r="CB65" s="241"/>
      <c r="CC65" s="241"/>
      <c r="CD65" s="241"/>
      <c r="CE65" s="241"/>
      <c r="CF65" s="241"/>
      <c r="CG65" s="241"/>
      <c r="CH65" s="241"/>
      <c r="CI65" s="241"/>
      <c r="CJ65" s="241"/>
      <c r="CK65" s="241"/>
      <c r="CL65" s="241"/>
      <c r="CM65" s="241"/>
      <c r="CN65" s="241"/>
      <c r="CO65" s="241"/>
      <c r="CP65" s="241"/>
      <c r="CQ65" s="241"/>
      <c r="CR65" s="241"/>
      <c r="CU65" s="241"/>
      <c r="CZ65" s="241"/>
      <c r="DE65" s="241"/>
      <c r="DJ65" s="241"/>
    </row>
    <row r="66" spans="15:120" ht="13.2" x14ac:dyDescent="0.2">
      <c r="Q66" s="241"/>
      <c r="S66" s="241"/>
      <c r="U66" s="241"/>
      <c r="DM66" s="241"/>
    </row>
    <row r="67" spans="15:120" ht="13.2" x14ac:dyDescent="0.2">
      <c r="O67" s="241"/>
      <c r="P67" s="241"/>
      <c r="R67" s="241"/>
      <c r="T67" s="241"/>
      <c r="Y67" s="241"/>
      <c r="CT67" s="241"/>
      <c r="CV67" s="241"/>
      <c r="CW67" s="241"/>
      <c r="CY67" s="241"/>
      <c r="DA67" s="241"/>
      <c r="DB67" s="241"/>
      <c r="DD67" s="241"/>
      <c r="DF67" s="241"/>
      <c r="DG67" s="241"/>
      <c r="DI67" s="241"/>
      <c r="DK67" s="241"/>
      <c r="DL67" s="241"/>
      <c r="DN67" s="241"/>
      <c r="DO67" s="241"/>
      <c r="DP67" s="241"/>
    </row>
    <row r="68" spans="15:120" ht="13.2" x14ac:dyDescent="0.2"/>
    <row r="69" spans="15:120" ht="13.2" x14ac:dyDescent="0.2"/>
    <row r="70" spans="15:120" ht="13.2" x14ac:dyDescent="0.2"/>
    <row r="71" spans="15:120" ht="13.2" x14ac:dyDescent="0.2"/>
    <row r="72" spans="15:120" ht="13.2" x14ac:dyDescent="0.2">
      <c r="DP72" s="241"/>
    </row>
    <row r="73" spans="15:120" ht="13.2" x14ac:dyDescent="0.2">
      <c r="DP73" s="241"/>
    </row>
    <row r="74" spans="15:120" ht="13.2" x14ac:dyDescent="0.2"/>
    <row r="75" spans="15:120" ht="13.2" x14ac:dyDescent="0.2"/>
    <row r="76" spans="15:120" ht="13.2" x14ac:dyDescent="0.2"/>
    <row r="77" spans="15:120" ht="13.2" x14ac:dyDescent="0.2"/>
    <row r="78" spans="15:120" ht="13.2" x14ac:dyDescent="0.2"/>
    <row r="79" spans="15:120" ht="13.2" x14ac:dyDescent="0.2"/>
    <row r="80" spans="15:120" ht="13.2" x14ac:dyDescent="0.2"/>
    <row r="81" spans="97:112" ht="13.2" x14ac:dyDescent="0.2"/>
    <row r="82" spans="97:112" ht="13.2" x14ac:dyDescent="0.2"/>
    <row r="83" spans="97:112" ht="13.2" x14ac:dyDescent="0.2"/>
    <row r="84" spans="97:112" ht="13.2" x14ac:dyDescent="0.2"/>
    <row r="85" spans="97:112" ht="13.2" x14ac:dyDescent="0.2"/>
    <row r="86" spans="97:112" ht="13.2" x14ac:dyDescent="0.2"/>
    <row r="87" spans="97:112" ht="13.2" x14ac:dyDescent="0.2"/>
    <row r="88" spans="97:112" ht="13.2" x14ac:dyDescent="0.2"/>
    <row r="89" spans="97:112" ht="13.2" x14ac:dyDescent="0.2"/>
    <row r="90" spans="97:112" ht="13.2" x14ac:dyDescent="0.2"/>
    <row r="91" spans="97:112" ht="13.2" x14ac:dyDescent="0.2"/>
    <row r="92" spans="97:112" ht="13.2" x14ac:dyDescent="0.2"/>
    <row r="93" spans="97:112" ht="13.2" x14ac:dyDescent="0.2"/>
    <row r="94" spans="97:112" ht="13.2" x14ac:dyDescent="0.2"/>
    <row r="95" spans="97:112" ht="13.2" x14ac:dyDescent="0.2"/>
    <row r="96" spans="97:112" ht="13.2" x14ac:dyDescent="0.2">
      <c r="CS96" s="241"/>
      <c r="CX96" s="241"/>
      <c r="DC96" s="241"/>
      <c r="DH96" s="241"/>
    </row>
    <row r="97" spans="24:120" ht="13.2" x14ac:dyDescent="0.2">
      <c r="CS97" s="241"/>
      <c r="CX97" s="241"/>
      <c r="DC97" s="241"/>
      <c r="DH97" s="241"/>
      <c r="DP97" s="242" t="s">
        <v>474</v>
      </c>
    </row>
    <row r="98" spans="24:120" ht="13.2" hidden="1" x14ac:dyDescent="0.2">
      <c r="CS98" s="241"/>
      <c r="CX98" s="241"/>
      <c r="DC98" s="241"/>
      <c r="DH98" s="241"/>
    </row>
    <row r="99" spans="24:120" ht="13.2" hidden="1" x14ac:dyDescent="0.2">
      <c r="CS99" s="241"/>
      <c r="CX99" s="241"/>
      <c r="DC99" s="241"/>
      <c r="DH99" s="241"/>
    </row>
    <row r="101" spans="24:120" ht="12" hidden="1" customHeight="1" x14ac:dyDescent="0.2">
      <c r="X101" s="241"/>
      <c r="Y101" s="241"/>
      <c r="Z101" s="241"/>
      <c r="AA101" s="241"/>
      <c r="AB101" s="241"/>
      <c r="AC101" s="241"/>
      <c r="AD101" s="241"/>
      <c r="AE101" s="241"/>
      <c r="AF101" s="241"/>
      <c r="AG101" s="241"/>
      <c r="AH101" s="241"/>
      <c r="AI101" s="241"/>
      <c r="AJ101" s="241"/>
      <c r="AK101" s="241"/>
      <c r="AL101" s="241"/>
      <c r="AM101" s="241"/>
      <c r="AN101" s="241"/>
      <c r="AO101" s="241"/>
      <c r="AP101" s="241"/>
      <c r="AQ101" s="241"/>
      <c r="AR101" s="241"/>
      <c r="AS101" s="241"/>
      <c r="AT101" s="241"/>
      <c r="AU101" s="241"/>
      <c r="AV101" s="241"/>
      <c r="AW101" s="241"/>
      <c r="AX101" s="241"/>
      <c r="AY101" s="241"/>
      <c r="AZ101" s="241"/>
      <c r="BA101" s="241"/>
      <c r="BB101" s="241"/>
      <c r="BC101" s="241"/>
      <c r="BD101" s="241"/>
      <c r="BE101" s="241"/>
      <c r="BF101" s="241"/>
      <c r="BG101" s="241"/>
      <c r="BH101" s="241"/>
      <c r="BI101" s="241"/>
      <c r="BJ101" s="241"/>
      <c r="BK101" s="241"/>
      <c r="BL101" s="241"/>
      <c r="BM101" s="241"/>
      <c r="BN101" s="241"/>
      <c r="BO101" s="241"/>
      <c r="BP101" s="241"/>
      <c r="BQ101" s="241"/>
      <c r="BR101" s="241"/>
      <c r="BS101" s="241"/>
      <c r="BT101" s="241"/>
      <c r="BU101" s="241"/>
      <c r="BV101" s="241"/>
      <c r="BW101" s="241"/>
      <c r="BX101" s="241"/>
      <c r="BY101" s="241"/>
      <c r="BZ101" s="241"/>
      <c r="CA101" s="241"/>
      <c r="CB101" s="241"/>
      <c r="CC101" s="241"/>
      <c r="CD101" s="241"/>
      <c r="CE101" s="241"/>
      <c r="CF101" s="241"/>
      <c r="CG101" s="241"/>
      <c r="CH101" s="241"/>
      <c r="CI101" s="241"/>
      <c r="CJ101" s="241"/>
      <c r="CK101" s="241"/>
      <c r="CL101" s="241"/>
      <c r="CM101" s="241"/>
      <c r="CN101" s="241"/>
      <c r="CO101" s="241"/>
      <c r="CP101" s="241"/>
      <c r="CQ101" s="241"/>
      <c r="CR101" s="241"/>
      <c r="CU101" s="241"/>
      <c r="CZ101" s="241"/>
      <c r="DE101" s="241"/>
      <c r="DJ101" s="241"/>
    </row>
    <row r="102" spans="24:120" ht="1.5" hidden="1" customHeight="1" x14ac:dyDescent="0.2">
      <c r="CU102" s="241"/>
      <c r="CZ102" s="241"/>
      <c r="DE102" s="241"/>
      <c r="DJ102" s="241"/>
      <c r="DM102" s="241"/>
    </row>
    <row r="103" spans="24:120" ht="13.2" hidden="1" x14ac:dyDescent="0.2">
      <c r="CT103" s="241"/>
      <c r="CV103" s="241"/>
      <c r="CW103" s="241"/>
      <c r="CY103" s="241"/>
      <c r="DA103" s="241"/>
      <c r="DB103" s="241"/>
      <c r="DD103" s="241"/>
      <c r="DF103" s="241"/>
      <c r="DG103" s="241"/>
      <c r="DI103" s="241"/>
      <c r="DK103" s="241"/>
      <c r="DL103" s="241"/>
      <c r="DM103" s="241"/>
      <c r="DN103" s="241"/>
      <c r="DO103" s="241"/>
      <c r="DP103" s="241"/>
    </row>
    <row r="104" spans="24:120" ht="13.2" hidden="1" x14ac:dyDescent="0.2">
      <c r="CV104" s="241"/>
      <c r="CW104" s="241"/>
      <c r="DA104" s="241"/>
      <c r="DB104" s="241"/>
      <c r="DF104" s="241"/>
      <c r="DG104" s="241"/>
      <c r="DK104" s="241"/>
      <c r="DL104" s="241"/>
      <c r="DN104" s="241"/>
      <c r="DO104" s="241"/>
      <c r="DP104" s="241"/>
    </row>
    <row r="105" spans="24:120" ht="12.75" hidden="1" customHeight="1" x14ac:dyDescent="0.2"/>
  </sheetData>
  <sheetProtection algorithmName="SHA-512" hashValue="7i4mPxpn14K9EhSAHbO9WqrZjc1qtM75NpIATsUCm4qqB8sFGjFytg327xsZtl97NjdH7cJowOzSWYICx9ehRA==" saltValue="aTIq2JFONih27nVPmirSDA==" spinCount="100000" sheet="1" objects="1" scenarios="1"/>
  <dataConsolidate/>
  <phoneticPr fontId="2"/>
  <printOptions horizontalCentered="1" verticalCentered="1"/>
  <pageMargins left="0" right="0" top="0" bottom="0" header="0" footer="0"/>
  <pageSetup paperSize="9" scale="44" orientation="landscape" r:id="rId1"/>
  <headerFooter alignWithMargins="0">
    <oddFooter>&amp;C&amp;P /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DL89"/>
  <sheetViews>
    <sheetView showGridLines="0" zoomScale="70" zoomScaleNormal="70" zoomScaleSheetLayoutView="55" workbookViewId="0"/>
  </sheetViews>
  <sheetFormatPr defaultColWidth="0" defaultRowHeight="13.5" customHeight="1" zeroHeight="1" x14ac:dyDescent="0.2"/>
  <cols>
    <col min="1" max="116" width="2.6640625" style="242" customWidth="1"/>
    <col min="117" max="16384" width="9" style="241" hidden="1"/>
  </cols>
  <sheetData>
    <row r="1" spans="2:116" ht="13.2" x14ac:dyDescent="0.2">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row>
    <row r="2" spans="2:116" ht="13.2" x14ac:dyDescent="0.2"/>
    <row r="3" spans="2:116" ht="13.2" x14ac:dyDescent="0.2"/>
    <row r="4" spans="2:116" ht="13.2" x14ac:dyDescent="0.2">
      <c r="R4" s="241"/>
      <c r="S4" s="241"/>
      <c r="T4" s="241"/>
      <c r="U4" s="241"/>
      <c r="V4" s="241"/>
      <c r="W4" s="241"/>
      <c r="X4" s="241"/>
      <c r="Y4" s="241"/>
      <c r="Z4" s="241"/>
      <c r="AA4" s="241"/>
      <c r="AB4" s="241"/>
      <c r="AC4" s="241"/>
      <c r="AD4" s="241"/>
      <c r="AE4" s="241"/>
      <c r="AF4" s="241"/>
      <c r="AG4" s="241"/>
      <c r="AH4" s="241"/>
      <c r="AI4" s="241"/>
      <c r="AJ4" s="241"/>
      <c r="AK4" s="241"/>
      <c r="AL4" s="241"/>
      <c r="AM4" s="241"/>
      <c r="AN4" s="241"/>
      <c r="AO4" s="241"/>
      <c r="AP4" s="241"/>
      <c r="AQ4" s="241"/>
      <c r="AR4" s="241"/>
      <c r="AS4" s="241"/>
      <c r="AT4" s="241"/>
      <c r="AU4" s="241"/>
      <c r="AV4" s="241"/>
      <c r="AW4" s="241"/>
      <c r="AX4" s="241"/>
      <c r="AY4" s="241"/>
      <c r="AZ4" s="241"/>
      <c r="BA4" s="241"/>
      <c r="BB4" s="241"/>
      <c r="BC4" s="241"/>
      <c r="BD4" s="241"/>
      <c r="BE4" s="241"/>
      <c r="BF4" s="241"/>
      <c r="BG4" s="241"/>
      <c r="BH4" s="241"/>
      <c r="BI4" s="241"/>
      <c r="BJ4" s="241"/>
      <c r="BK4" s="241"/>
      <c r="BL4" s="241"/>
      <c r="BM4" s="241"/>
      <c r="BN4" s="241"/>
      <c r="BO4" s="241"/>
      <c r="BP4" s="241"/>
      <c r="BQ4" s="241"/>
      <c r="BR4" s="241"/>
      <c r="BS4" s="241"/>
      <c r="BT4" s="241"/>
      <c r="BU4" s="241"/>
      <c r="BV4" s="241"/>
      <c r="BW4" s="241"/>
      <c r="BX4" s="241"/>
      <c r="BY4" s="241"/>
      <c r="BZ4" s="241"/>
      <c r="CA4" s="241"/>
      <c r="CB4" s="241"/>
      <c r="CC4" s="241"/>
      <c r="CD4" s="241"/>
      <c r="CE4" s="241"/>
      <c r="CF4" s="241"/>
      <c r="CG4" s="241"/>
      <c r="CH4" s="241"/>
      <c r="CI4" s="241"/>
      <c r="CJ4" s="241"/>
      <c r="CK4" s="241"/>
      <c r="CL4" s="241"/>
      <c r="CM4" s="241"/>
      <c r="CN4" s="241"/>
      <c r="CO4" s="241"/>
      <c r="CP4" s="241"/>
      <c r="CQ4" s="241"/>
      <c r="CR4" s="241"/>
      <c r="CS4" s="241"/>
      <c r="CT4" s="241"/>
      <c r="CU4" s="241"/>
      <c r="CV4" s="241"/>
      <c r="CW4" s="241"/>
      <c r="CX4" s="241"/>
      <c r="CY4" s="241"/>
      <c r="CZ4" s="241"/>
      <c r="DA4" s="241"/>
      <c r="DB4" s="241"/>
      <c r="DC4" s="241"/>
      <c r="DD4" s="241"/>
      <c r="DE4" s="241"/>
      <c r="DF4" s="241"/>
      <c r="DG4" s="241"/>
      <c r="DH4" s="241"/>
      <c r="DI4" s="241"/>
      <c r="DJ4" s="241"/>
      <c r="DK4" s="241"/>
      <c r="DL4" s="241"/>
    </row>
    <row r="5" spans="2:116" ht="13.2" x14ac:dyDescent="0.2">
      <c r="R5" s="241"/>
      <c r="S5" s="241"/>
      <c r="T5" s="241"/>
      <c r="U5" s="241"/>
      <c r="V5" s="241"/>
      <c r="W5" s="241"/>
      <c r="X5" s="241"/>
      <c r="Y5" s="241"/>
      <c r="Z5" s="241"/>
      <c r="AA5" s="241"/>
      <c r="AB5" s="241"/>
      <c r="AC5" s="241"/>
      <c r="AD5" s="241"/>
      <c r="AE5" s="241"/>
      <c r="AF5" s="241"/>
      <c r="AG5" s="241"/>
      <c r="AH5" s="241"/>
      <c r="AI5" s="241"/>
      <c r="AJ5" s="241"/>
      <c r="AK5" s="241"/>
      <c r="AL5" s="241"/>
      <c r="AM5" s="241"/>
      <c r="AN5" s="241"/>
      <c r="AO5" s="241"/>
      <c r="AP5" s="241"/>
      <c r="AQ5" s="241"/>
      <c r="AR5" s="241"/>
      <c r="AS5" s="241"/>
      <c r="AT5" s="241"/>
      <c r="AU5" s="241"/>
      <c r="AV5" s="241"/>
      <c r="AW5" s="241"/>
      <c r="AX5" s="241"/>
      <c r="AY5" s="241"/>
      <c r="AZ5" s="241"/>
      <c r="BA5" s="241"/>
      <c r="BB5" s="241"/>
      <c r="BC5" s="241"/>
      <c r="BD5" s="241"/>
      <c r="BE5" s="241"/>
      <c r="BF5" s="241"/>
      <c r="BG5" s="241"/>
      <c r="BH5" s="241"/>
      <c r="BI5" s="241"/>
      <c r="BJ5" s="241"/>
      <c r="BK5" s="241"/>
      <c r="BL5" s="241"/>
      <c r="BM5" s="241"/>
      <c r="BN5" s="241"/>
      <c r="BO5" s="241"/>
      <c r="BP5" s="241"/>
      <c r="BQ5" s="241"/>
      <c r="BR5" s="241"/>
      <c r="BS5" s="241"/>
      <c r="BT5" s="241"/>
      <c r="BU5" s="241"/>
      <c r="BV5" s="241"/>
      <c r="BW5" s="241"/>
      <c r="BX5" s="241"/>
      <c r="BY5" s="241"/>
      <c r="BZ5" s="241"/>
      <c r="CA5" s="241"/>
      <c r="CB5" s="241"/>
      <c r="CC5" s="241"/>
      <c r="CD5" s="241"/>
      <c r="CE5" s="241"/>
      <c r="CF5" s="241"/>
      <c r="CG5" s="241"/>
      <c r="CH5" s="241"/>
      <c r="CI5" s="241"/>
      <c r="CJ5" s="241"/>
      <c r="CK5" s="241"/>
      <c r="CL5" s="241"/>
      <c r="CM5" s="241"/>
      <c r="CN5" s="241"/>
      <c r="CO5" s="241"/>
      <c r="CP5" s="241"/>
      <c r="CQ5" s="241"/>
      <c r="CR5" s="241"/>
      <c r="CS5" s="241"/>
      <c r="CT5" s="241"/>
      <c r="CU5" s="241"/>
      <c r="CV5" s="241"/>
      <c r="CW5" s="241"/>
      <c r="CX5" s="241"/>
      <c r="CY5" s="241"/>
      <c r="CZ5" s="241"/>
      <c r="DA5" s="241"/>
      <c r="DB5" s="241"/>
      <c r="DC5" s="241"/>
      <c r="DD5" s="241"/>
      <c r="DE5" s="241"/>
      <c r="DF5" s="241"/>
      <c r="DG5" s="241"/>
      <c r="DH5" s="241"/>
      <c r="DI5" s="241"/>
      <c r="DJ5" s="241"/>
      <c r="DK5" s="241"/>
      <c r="DL5" s="241"/>
    </row>
    <row r="6" spans="2:116" ht="13.2" x14ac:dyDescent="0.2"/>
    <row r="7" spans="2:116" ht="13.2" x14ac:dyDescent="0.2"/>
    <row r="8" spans="2:116" ht="13.2" x14ac:dyDescent="0.2"/>
    <row r="9" spans="2:116" ht="13.2" x14ac:dyDescent="0.2"/>
    <row r="10" spans="2:116" ht="13.2" x14ac:dyDescent="0.2"/>
    <row r="11" spans="2:116" ht="13.2" x14ac:dyDescent="0.2"/>
    <row r="12" spans="2:116" ht="13.2" x14ac:dyDescent="0.2"/>
    <row r="13" spans="2:116" ht="13.2" x14ac:dyDescent="0.2"/>
    <row r="14" spans="2:116" ht="13.2" x14ac:dyDescent="0.2"/>
    <row r="15" spans="2:116" ht="13.2" x14ac:dyDescent="0.2"/>
    <row r="16" spans="2:116" ht="13.2" x14ac:dyDescent="0.2"/>
    <row r="17" spans="9:116" ht="13.2" x14ac:dyDescent="0.2"/>
    <row r="18" spans="9:116" ht="13.2" x14ac:dyDescent="0.2">
      <c r="I18" s="241"/>
      <c r="J18" s="241"/>
      <c r="K18" s="241"/>
      <c r="L18" s="241"/>
      <c r="M18" s="241"/>
      <c r="N18" s="241"/>
      <c r="O18" s="241"/>
      <c r="P18" s="241"/>
      <c r="Q18" s="241"/>
      <c r="R18" s="241"/>
      <c r="S18" s="241"/>
      <c r="T18" s="241"/>
      <c r="U18" s="241"/>
      <c r="V18" s="241"/>
      <c r="W18" s="241"/>
      <c r="X18" s="241"/>
      <c r="Y18" s="241"/>
      <c r="Z18" s="241"/>
      <c r="AA18" s="241"/>
      <c r="AB18" s="241"/>
      <c r="AC18" s="241"/>
      <c r="AD18" s="241"/>
      <c r="AE18" s="241"/>
      <c r="AF18" s="241"/>
      <c r="AG18" s="241"/>
      <c r="AH18" s="241"/>
      <c r="AI18" s="241"/>
      <c r="AJ18" s="241"/>
      <c r="AK18" s="241"/>
      <c r="AL18" s="241"/>
      <c r="AM18" s="241"/>
      <c r="AN18" s="241"/>
      <c r="AO18" s="241"/>
      <c r="AP18" s="241"/>
      <c r="AQ18" s="241"/>
      <c r="AR18" s="241"/>
      <c r="AS18" s="241"/>
      <c r="AT18" s="241"/>
      <c r="AU18" s="241"/>
      <c r="AV18" s="241"/>
      <c r="AW18" s="241"/>
      <c r="AX18" s="241"/>
      <c r="AY18" s="241"/>
      <c r="AZ18" s="241"/>
      <c r="BA18" s="241"/>
      <c r="BB18" s="241"/>
      <c r="BC18" s="241"/>
      <c r="BD18" s="241"/>
      <c r="BE18" s="241"/>
      <c r="BF18" s="241"/>
      <c r="BG18" s="241"/>
      <c r="BH18" s="241"/>
      <c r="BI18" s="241"/>
      <c r="BJ18" s="241"/>
      <c r="BK18" s="241"/>
      <c r="BL18" s="241"/>
      <c r="BM18" s="241"/>
      <c r="BN18" s="241"/>
      <c r="BO18" s="241"/>
      <c r="BP18" s="241"/>
      <c r="BQ18" s="241"/>
      <c r="BR18" s="241"/>
      <c r="BS18" s="241"/>
      <c r="BT18" s="241"/>
      <c r="BU18" s="241"/>
      <c r="BV18" s="241"/>
      <c r="BW18" s="241"/>
      <c r="BX18" s="241"/>
      <c r="BY18" s="241"/>
      <c r="BZ18" s="241"/>
      <c r="CA18" s="241"/>
      <c r="CB18" s="241"/>
      <c r="CC18" s="241"/>
      <c r="CD18" s="241"/>
      <c r="CE18" s="241"/>
      <c r="CF18" s="241"/>
      <c r="CG18" s="241"/>
      <c r="CH18" s="241"/>
      <c r="CI18" s="241"/>
      <c r="CJ18" s="241"/>
      <c r="CK18" s="241"/>
      <c r="CL18" s="241"/>
      <c r="CM18" s="241"/>
      <c r="CN18" s="241"/>
      <c r="CO18" s="241"/>
      <c r="CP18" s="241"/>
      <c r="CQ18" s="241"/>
      <c r="CR18" s="241"/>
      <c r="CS18" s="241"/>
      <c r="CT18" s="241"/>
      <c r="CU18" s="241"/>
      <c r="CV18" s="241"/>
      <c r="CW18" s="241"/>
      <c r="CX18" s="241"/>
      <c r="CY18" s="241"/>
      <c r="CZ18" s="241"/>
      <c r="DA18" s="241"/>
      <c r="DB18" s="241"/>
      <c r="DC18" s="241"/>
      <c r="DD18" s="241"/>
      <c r="DE18" s="241"/>
      <c r="DF18" s="241"/>
      <c r="DG18" s="241"/>
      <c r="DH18" s="241"/>
      <c r="DI18" s="241"/>
      <c r="DJ18" s="241"/>
      <c r="DK18" s="241"/>
      <c r="DL18" s="241"/>
    </row>
    <row r="19" spans="9:116" ht="13.2" x14ac:dyDescent="0.2"/>
    <row r="20" spans="9:116" ht="13.2" x14ac:dyDescent="0.2"/>
    <row r="21" spans="9:116" ht="13.2" x14ac:dyDescent="0.2">
      <c r="DL21" s="241"/>
    </row>
    <row r="22" spans="9:116" ht="13.2" x14ac:dyDescent="0.2">
      <c r="DI22" s="241"/>
      <c r="DJ22" s="241"/>
      <c r="DK22" s="241"/>
      <c r="DL22" s="241"/>
    </row>
    <row r="23" spans="9:116" ht="13.2" x14ac:dyDescent="0.2">
      <c r="CY23" s="241"/>
      <c r="CZ23" s="241"/>
      <c r="DA23" s="241"/>
      <c r="DB23" s="241"/>
      <c r="DC23" s="241"/>
      <c r="DD23" s="241"/>
      <c r="DE23" s="241"/>
      <c r="DF23" s="241"/>
      <c r="DG23" s="241"/>
      <c r="DH23" s="241"/>
      <c r="DI23" s="241"/>
      <c r="DJ23" s="241"/>
      <c r="DK23" s="241"/>
      <c r="DL23" s="241"/>
    </row>
    <row r="24" spans="9:116" ht="13.2" x14ac:dyDescent="0.2"/>
    <row r="25" spans="9:116" ht="13.2" x14ac:dyDescent="0.2"/>
    <row r="26" spans="9:116" ht="13.2" x14ac:dyDescent="0.2"/>
    <row r="27" spans="9:116" ht="13.2" x14ac:dyDescent="0.2"/>
    <row r="28" spans="9:116" ht="13.2" x14ac:dyDescent="0.2"/>
    <row r="29" spans="9:116" ht="13.2" x14ac:dyDescent="0.2"/>
    <row r="30" spans="9:116" ht="13.2" x14ac:dyDescent="0.2"/>
    <row r="31" spans="9:116" ht="13.2" x14ac:dyDescent="0.2"/>
    <row r="32" spans="9:116" ht="13.2" x14ac:dyDescent="0.2"/>
    <row r="33" spans="15:116" ht="13.2" x14ac:dyDescent="0.2"/>
    <row r="34" spans="15:116" ht="13.2" x14ac:dyDescent="0.2"/>
    <row r="35" spans="15:116" ht="13.2" x14ac:dyDescent="0.2">
      <c r="CZ35" s="241"/>
      <c r="DA35" s="241"/>
      <c r="DB35" s="241"/>
      <c r="DC35" s="241"/>
      <c r="DD35" s="241"/>
      <c r="DE35" s="241"/>
      <c r="DF35" s="241"/>
      <c r="DG35" s="241"/>
      <c r="DH35" s="241"/>
      <c r="DI35" s="241"/>
      <c r="DJ35" s="241"/>
      <c r="DK35" s="241"/>
      <c r="DL35" s="241"/>
    </row>
    <row r="36" spans="15:116" ht="13.2" x14ac:dyDescent="0.2"/>
    <row r="37" spans="15:116" ht="13.2" x14ac:dyDescent="0.2">
      <c r="DL37" s="241"/>
    </row>
    <row r="38" spans="15:116" ht="13.2" x14ac:dyDescent="0.2">
      <c r="DI38" s="241"/>
      <c r="DJ38" s="241"/>
      <c r="DK38" s="241"/>
      <c r="DL38" s="241"/>
    </row>
    <row r="39" spans="15:116" ht="13.2" x14ac:dyDescent="0.2"/>
    <row r="40" spans="15:116" ht="13.2" x14ac:dyDescent="0.2"/>
    <row r="41" spans="15:116" ht="13.2" x14ac:dyDescent="0.2"/>
    <row r="42" spans="15:116" ht="13.2" x14ac:dyDescent="0.2"/>
    <row r="43" spans="15:116" ht="13.2" x14ac:dyDescent="0.2">
      <c r="O43" s="241"/>
      <c r="P43" s="241"/>
      <c r="Q43" s="241"/>
      <c r="R43" s="241"/>
      <c r="S43" s="241"/>
      <c r="T43" s="241"/>
      <c r="U43" s="241"/>
      <c r="V43" s="241"/>
      <c r="W43" s="241"/>
      <c r="X43" s="241"/>
      <c r="Y43" s="241"/>
      <c r="Z43" s="241"/>
      <c r="AA43" s="241"/>
      <c r="AB43" s="241"/>
      <c r="AC43" s="241"/>
      <c r="AD43" s="241"/>
      <c r="AE43" s="241"/>
      <c r="AF43" s="241"/>
      <c r="AG43" s="241"/>
      <c r="AH43" s="241"/>
      <c r="AI43" s="241"/>
      <c r="AJ43" s="241"/>
      <c r="AK43" s="241"/>
      <c r="AL43" s="241"/>
      <c r="AM43" s="241"/>
      <c r="AN43" s="241"/>
      <c r="AO43" s="241"/>
      <c r="AP43" s="241"/>
      <c r="AQ43" s="241"/>
      <c r="AR43" s="241"/>
      <c r="AS43" s="241"/>
      <c r="AT43" s="241"/>
      <c r="AU43" s="241"/>
      <c r="AV43" s="241"/>
      <c r="AW43" s="241"/>
      <c r="AX43" s="241"/>
      <c r="AY43" s="241"/>
      <c r="AZ43" s="241"/>
      <c r="BA43" s="241"/>
      <c r="BB43" s="241"/>
      <c r="BC43" s="241"/>
      <c r="BD43" s="241"/>
      <c r="BE43" s="241"/>
      <c r="BF43" s="241"/>
      <c r="BG43" s="241"/>
      <c r="BH43" s="241"/>
      <c r="BI43" s="241"/>
      <c r="BJ43" s="241"/>
      <c r="BK43" s="241"/>
      <c r="BL43" s="241"/>
      <c r="BM43" s="241"/>
      <c r="BN43" s="241"/>
      <c r="BO43" s="241"/>
      <c r="BP43" s="241"/>
      <c r="BQ43" s="241"/>
      <c r="BR43" s="241"/>
      <c r="BS43" s="241"/>
      <c r="BT43" s="241"/>
      <c r="BU43" s="241"/>
      <c r="BV43" s="241"/>
      <c r="BW43" s="241"/>
      <c r="BX43" s="241"/>
      <c r="BY43" s="241"/>
      <c r="BZ43" s="241"/>
      <c r="CA43" s="241"/>
      <c r="CB43" s="241"/>
      <c r="CC43" s="241"/>
      <c r="CD43" s="241"/>
      <c r="CE43" s="241"/>
      <c r="CF43" s="241"/>
      <c r="CG43" s="241"/>
      <c r="CH43" s="241"/>
      <c r="CI43" s="241"/>
      <c r="CJ43" s="241"/>
      <c r="CK43" s="241"/>
      <c r="CL43" s="241"/>
      <c r="CM43" s="241"/>
      <c r="CN43" s="241"/>
      <c r="CO43" s="241"/>
      <c r="CP43" s="241"/>
      <c r="CQ43" s="241"/>
      <c r="CR43" s="241"/>
      <c r="CS43" s="241"/>
      <c r="CT43" s="241"/>
      <c r="CU43" s="241"/>
      <c r="CV43" s="241"/>
      <c r="CW43" s="241"/>
      <c r="CX43" s="241"/>
      <c r="CY43" s="241"/>
      <c r="CZ43" s="241"/>
      <c r="DA43" s="241"/>
      <c r="DB43" s="241"/>
      <c r="DC43" s="241"/>
      <c r="DD43" s="241"/>
      <c r="DE43" s="241"/>
      <c r="DF43" s="241"/>
      <c r="DG43" s="241"/>
      <c r="DH43" s="241"/>
      <c r="DI43" s="241"/>
      <c r="DJ43" s="241"/>
      <c r="DK43" s="241"/>
      <c r="DL43" s="241"/>
    </row>
    <row r="44" spans="15:116" ht="13.2" x14ac:dyDescent="0.2">
      <c r="DL44" s="241"/>
    </row>
    <row r="45" spans="15:116" ht="13.2" x14ac:dyDescent="0.2"/>
    <row r="46" spans="15:116" ht="13.2" x14ac:dyDescent="0.2">
      <c r="DA46" s="241"/>
      <c r="DB46" s="241"/>
      <c r="DC46" s="241"/>
      <c r="DD46" s="241"/>
      <c r="DE46" s="241"/>
      <c r="DF46" s="241"/>
      <c r="DG46" s="241"/>
      <c r="DH46" s="241"/>
      <c r="DI46" s="241"/>
      <c r="DJ46" s="241"/>
      <c r="DK46" s="241"/>
      <c r="DL46" s="241"/>
    </row>
    <row r="47" spans="15:116" ht="13.2" x14ac:dyDescent="0.2"/>
    <row r="48" spans="15:116" ht="13.2" x14ac:dyDescent="0.2"/>
    <row r="49" spans="104:116" ht="13.2" x14ac:dyDescent="0.2"/>
    <row r="50" spans="104:116" ht="13.2" x14ac:dyDescent="0.2">
      <c r="CZ50" s="241"/>
      <c r="DA50" s="241"/>
      <c r="DB50" s="241"/>
      <c r="DC50" s="241"/>
      <c r="DD50" s="241"/>
      <c r="DE50" s="241"/>
      <c r="DF50" s="241"/>
      <c r="DG50" s="241"/>
      <c r="DH50" s="241"/>
      <c r="DI50" s="241"/>
      <c r="DJ50" s="241"/>
      <c r="DK50" s="241"/>
      <c r="DL50" s="241"/>
    </row>
    <row r="51" spans="104:116" ht="13.2" x14ac:dyDescent="0.2"/>
    <row r="52" spans="104:116" ht="13.2" x14ac:dyDescent="0.2"/>
    <row r="53" spans="104:116" ht="13.2" x14ac:dyDescent="0.2">
      <c r="DL53" s="241"/>
    </row>
    <row r="54" spans="104:116" ht="13.2" x14ac:dyDescent="0.2"/>
    <row r="55" spans="104:116" ht="13.2" x14ac:dyDescent="0.2"/>
    <row r="56" spans="104:116" ht="13.2" x14ac:dyDescent="0.2"/>
    <row r="57" spans="104:116" ht="13.2" x14ac:dyDescent="0.2"/>
    <row r="58" spans="104:116" ht="13.2" x14ac:dyDescent="0.2"/>
    <row r="59" spans="104:116" ht="13.2" x14ac:dyDescent="0.2"/>
    <row r="60" spans="104:116" ht="13.2" x14ac:dyDescent="0.2"/>
    <row r="61" spans="104:116" ht="13.2" x14ac:dyDescent="0.2"/>
    <row r="62" spans="104:116" ht="13.2" x14ac:dyDescent="0.2"/>
    <row r="63" spans="104:116" ht="13.2" x14ac:dyDescent="0.2"/>
    <row r="64" spans="104:116" ht="13.2" x14ac:dyDescent="0.2"/>
    <row r="65" spans="107:116" ht="13.2" x14ac:dyDescent="0.2"/>
    <row r="66" spans="107:116" ht="13.2" x14ac:dyDescent="0.2"/>
    <row r="67" spans="107:116" ht="13.2" x14ac:dyDescent="0.2">
      <c r="DC67" s="241"/>
      <c r="DD67" s="241"/>
      <c r="DE67" s="241"/>
      <c r="DF67" s="241"/>
      <c r="DG67" s="241"/>
      <c r="DH67" s="241"/>
      <c r="DI67" s="241"/>
      <c r="DJ67" s="241"/>
      <c r="DK67" s="241"/>
      <c r="DL67" s="241"/>
    </row>
    <row r="68" spans="107:116" ht="13.2" x14ac:dyDescent="0.2"/>
    <row r="69" spans="107:116" ht="13.2" x14ac:dyDescent="0.2"/>
    <row r="70" spans="107:116" ht="13.2" x14ac:dyDescent="0.2"/>
    <row r="71" spans="107:116" ht="13.2" x14ac:dyDescent="0.2"/>
    <row r="72" spans="107:116" ht="13.2" x14ac:dyDescent="0.2"/>
    <row r="73" spans="107:116" ht="13.2" x14ac:dyDescent="0.2"/>
    <row r="74" spans="107:116" ht="13.2" x14ac:dyDescent="0.2"/>
    <row r="75" spans="107:116" ht="13.2" x14ac:dyDescent="0.2"/>
    <row r="76" spans="107:116" ht="13.2" x14ac:dyDescent="0.2"/>
    <row r="77" spans="107:116" ht="13.2" x14ac:dyDescent="0.2"/>
    <row r="78" spans="107:116" ht="13.2" x14ac:dyDescent="0.2"/>
    <row r="79" spans="107:116" ht="13.2" x14ac:dyDescent="0.2"/>
    <row r="80" spans="107:116" ht="13.2" x14ac:dyDescent="0.2"/>
    <row r="81" ht="13.2" x14ac:dyDescent="0.2"/>
    <row r="82" ht="13.2" x14ac:dyDescent="0.2"/>
    <row r="83" ht="13.2" x14ac:dyDescent="0.2"/>
    <row r="84" ht="13.2" x14ac:dyDescent="0.2"/>
    <row r="85" ht="13.2" x14ac:dyDescent="0.2"/>
    <row r="86" ht="13.2" x14ac:dyDescent="0.2"/>
    <row r="87" ht="13.2" x14ac:dyDescent="0.2"/>
    <row r="88" ht="13.2" x14ac:dyDescent="0.2"/>
    <row r="89" ht="13.2" x14ac:dyDescent="0.2"/>
  </sheetData>
  <sheetProtection algorithmName="SHA-512" hashValue="L85KVA67IkF0vbcwKhWMBmzDaOVfpgA20IrNsAleXW+yYOYdUgPxOoWsTIsTubtbcE8YIhblXE/vf+kxQdEKnQ==" saltValue="AZcG/oVCPiedOojwdN/d/Q==" spinCount="100000" sheet="1" objects="1" scenarios="1"/>
  <dataConsolidate/>
  <phoneticPr fontId="2"/>
  <printOptions horizontalCentered="1" verticalCentered="1"/>
  <pageMargins left="0" right="0" top="0" bottom="0" header="0" footer="0"/>
  <pageSetup paperSize="9" scale="49" orientation="landscape" horizontalDpi="300" verticalDpi="300" r:id="rId1"/>
  <headerFooter alignWithMargins="0">
    <oddFooter>&amp;C&amp;P/&amp;N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AZ73"/>
  <sheetViews>
    <sheetView showGridLines="0" view="pageBreakPreview" zoomScale="70" zoomScaleSheetLayoutView="70" workbookViewId="0"/>
  </sheetViews>
  <sheetFormatPr defaultColWidth="0" defaultRowHeight="13.5" customHeight="1" zeroHeight="1" x14ac:dyDescent="0.2"/>
  <cols>
    <col min="1" max="36" width="2.44140625" style="243" customWidth="1"/>
    <col min="37" max="44" width="17" style="243" customWidth="1"/>
    <col min="45" max="45" width="6.109375" style="249" customWidth="1"/>
    <col min="46" max="46" width="3" style="247" customWidth="1"/>
    <col min="47" max="47" width="19.109375" style="243" hidden="1" customWidth="1"/>
    <col min="48" max="52" width="12.6640625" style="243" hidden="1" customWidth="1"/>
    <col min="53" max="16384" width="8.6640625" style="243" hidden="1"/>
  </cols>
  <sheetData>
    <row r="1" spans="1:46" ht="13.2" x14ac:dyDescent="0.2">
      <c r="AS1" s="243"/>
      <c r="AT1" s="243"/>
    </row>
    <row r="2" spans="1:46" ht="13.2" x14ac:dyDescent="0.2">
      <c r="AS2" s="243"/>
      <c r="AT2" s="243"/>
    </row>
    <row r="3" spans="1:46" ht="13.2" x14ac:dyDescent="0.2">
      <c r="AS3" s="243"/>
      <c r="AT3" s="243"/>
    </row>
    <row r="4" spans="1:46" ht="13.2" x14ac:dyDescent="0.2">
      <c r="AS4" s="243"/>
      <c r="AT4" s="243"/>
    </row>
    <row r="5" spans="1:46" ht="16.2" x14ac:dyDescent="0.2">
      <c r="A5" s="244" t="s">
        <v>475</v>
      </c>
      <c r="B5" s="245"/>
      <c r="C5" s="245"/>
      <c r="D5" s="245"/>
      <c r="E5" s="245"/>
      <c r="F5" s="245"/>
      <c r="G5" s="245"/>
      <c r="H5" s="245"/>
      <c r="I5" s="245"/>
      <c r="J5" s="245"/>
      <c r="K5" s="245"/>
      <c r="L5" s="245"/>
      <c r="M5" s="245"/>
      <c r="N5" s="245"/>
      <c r="O5" s="245"/>
      <c r="P5" s="245"/>
      <c r="Q5" s="245"/>
      <c r="R5" s="245"/>
      <c r="S5" s="245"/>
      <c r="T5" s="245"/>
      <c r="U5" s="245"/>
      <c r="V5" s="245"/>
      <c r="W5" s="245"/>
      <c r="X5" s="245"/>
      <c r="Y5" s="245"/>
      <c r="Z5" s="245"/>
      <c r="AA5" s="245"/>
      <c r="AB5" s="245"/>
      <c r="AC5" s="245"/>
      <c r="AD5" s="245"/>
      <c r="AE5" s="245"/>
      <c r="AF5" s="245"/>
      <c r="AG5" s="245"/>
      <c r="AH5" s="245"/>
      <c r="AI5" s="245"/>
      <c r="AJ5" s="245"/>
      <c r="AK5" s="245"/>
      <c r="AL5" s="245"/>
      <c r="AM5" s="245"/>
      <c r="AN5" s="245"/>
      <c r="AO5" s="245"/>
      <c r="AP5" s="245"/>
      <c r="AQ5" s="245"/>
      <c r="AR5" s="245"/>
      <c r="AS5" s="246"/>
    </row>
    <row r="6" spans="1:46" ht="13.2" x14ac:dyDescent="0.2">
      <c r="A6" s="247"/>
      <c r="AK6" s="248" t="s">
        <v>476</v>
      </c>
      <c r="AL6" s="248"/>
      <c r="AM6" s="248"/>
      <c r="AN6" s="248"/>
    </row>
    <row r="7" spans="1:46" ht="13.5" customHeight="1" x14ac:dyDescent="0.2">
      <c r="A7" s="247"/>
      <c r="AK7" s="250"/>
      <c r="AL7" s="251"/>
      <c r="AM7" s="251"/>
      <c r="AN7" s="252"/>
      <c r="AO7" s="1131" t="s">
        <v>477</v>
      </c>
      <c r="AP7" s="253"/>
      <c r="AQ7" s="254" t="s">
        <v>478</v>
      </c>
      <c r="AR7" s="255"/>
    </row>
    <row r="8" spans="1:46" ht="13.2" x14ac:dyDescent="0.2">
      <c r="A8" s="247"/>
      <c r="AK8" s="256"/>
      <c r="AL8" s="257"/>
      <c r="AM8" s="257"/>
      <c r="AN8" s="258"/>
      <c r="AO8" s="1132"/>
      <c r="AP8" s="259" t="s">
        <v>479</v>
      </c>
      <c r="AQ8" s="260" t="s">
        <v>480</v>
      </c>
      <c r="AR8" s="261" t="s">
        <v>481</v>
      </c>
    </row>
    <row r="9" spans="1:46" ht="13.2" x14ac:dyDescent="0.2">
      <c r="A9" s="247"/>
      <c r="AK9" s="1143" t="s">
        <v>482</v>
      </c>
      <c r="AL9" s="1144"/>
      <c r="AM9" s="1144"/>
      <c r="AN9" s="1145"/>
      <c r="AO9" s="262">
        <v>6461021</v>
      </c>
      <c r="AP9" s="262">
        <v>84925</v>
      </c>
      <c r="AQ9" s="263">
        <v>72348</v>
      </c>
      <c r="AR9" s="264">
        <v>17.399999999999999</v>
      </c>
    </row>
    <row r="10" spans="1:46" ht="13.5" customHeight="1" x14ac:dyDescent="0.2">
      <c r="A10" s="247"/>
      <c r="AK10" s="1143" t="s">
        <v>483</v>
      </c>
      <c r="AL10" s="1144"/>
      <c r="AM10" s="1144"/>
      <c r="AN10" s="1145"/>
      <c r="AO10" s="265">
        <v>48380</v>
      </c>
      <c r="AP10" s="265">
        <v>636</v>
      </c>
      <c r="AQ10" s="266">
        <v>6364</v>
      </c>
      <c r="AR10" s="267">
        <v>-90</v>
      </c>
    </row>
    <row r="11" spans="1:46" ht="13.5" customHeight="1" x14ac:dyDescent="0.2">
      <c r="A11" s="247"/>
      <c r="AK11" s="1143" t="s">
        <v>484</v>
      </c>
      <c r="AL11" s="1144"/>
      <c r="AM11" s="1144"/>
      <c r="AN11" s="1145"/>
      <c r="AO11" s="265">
        <v>37511</v>
      </c>
      <c r="AP11" s="265">
        <v>493</v>
      </c>
      <c r="AQ11" s="266">
        <v>1262</v>
      </c>
      <c r="AR11" s="267">
        <v>-60.9</v>
      </c>
    </row>
    <row r="12" spans="1:46" ht="13.5" customHeight="1" x14ac:dyDescent="0.2">
      <c r="A12" s="247"/>
      <c r="AK12" s="1143" t="s">
        <v>485</v>
      </c>
      <c r="AL12" s="1144"/>
      <c r="AM12" s="1144"/>
      <c r="AN12" s="1145"/>
      <c r="AO12" s="265" t="s">
        <v>486</v>
      </c>
      <c r="AP12" s="265" t="s">
        <v>486</v>
      </c>
      <c r="AQ12" s="266">
        <v>10</v>
      </c>
      <c r="AR12" s="267" t="s">
        <v>486</v>
      </c>
    </row>
    <row r="13" spans="1:46" ht="13.5" customHeight="1" x14ac:dyDescent="0.2">
      <c r="A13" s="247"/>
      <c r="AK13" s="1143" t="s">
        <v>487</v>
      </c>
      <c r="AL13" s="1144"/>
      <c r="AM13" s="1144"/>
      <c r="AN13" s="1145"/>
      <c r="AO13" s="265">
        <v>435654</v>
      </c>
      <c r="AP13" s="265">
        <v>5726</v>
      </c>
      <c r="AQ13" s="266">
        <v>3257</v>
      </c>
      <c r="AR13" s="267">
        <v>75.8</v>
      </c>
    </row>
    <row r="14" spans="1:46" ht="13.5" customHeight="1" x14ac:dyDescent="0.2">
      <c r="A14" s="247"/>
      <c r="AK14" s="1143" t="s">
        <v>488</v>
      </c>
      <c r="AL14" s="1144"/>
      <c r="AM14" s="1144"/>
      <c r="AN14" s="1145"/>
      <c r="AO14" s="265">
        <v>113599</v>
      </c>
      <c r="AP14" s="265">
        <v>1493</v>
      </c>
      <c r="AQ14" s="266">
        <v>1617</v>
      </c>
      <c r="AR14" s="267">
        <v>-7.7</v>
      </c>
    </row>
    <row r="15" spans="1:46" ht="13.5" customHeight="1" x14ac:dyDescent="0.2">
      <c r="A15" s="247"/>
      <c r="AK15" s="1146" t="s">
        <v>489</v>
      </c>
      <c r="AL15" s="1147"/>
      <c r="AM15" s="1147"/>
      <c r="AN15" s="1148"/>
      <c r="AO15" s="265">
        <v>-375094</v>
      </c>
      <c r="AP15" s="265">
        <v>-4930</v>
      </c>
      <c r="AQ15" s="266">
        <v>-3947</v>
      </c>
      <c r="AR15" s="267">
        <v>24.9</v>
      </c>
    </row>
    <row r="16" spans="1:46" ht="13.2" x14ac:dyDescent="0.2">
      <c r="A16" s="247"/>
      <c r="AK16" s="1146" t="s">
        <v>178</v>
      </c>
      <c r="AL16" s="1147"/>
      <c r="AM16" s="1147"/>
      <c r="AN16" s="1148"/>
      <c r="AO16" s="265">
        <v>6721071</v>
      </c>
      <c r="AP16" s="265">
        <v>88343</v>
      </c>
      <c r="AQ16" s="266">
        <v>80912</v>
      </c>
      <c r="AR16" s="267">
        <v>9.1999999999999993</v>
      </c>
    </row>
    <row r="17" spans="1:46" ht="13.2" x14ac:dyDescent="0.2">
      <c r="A17" s="247"/>
    </row>
    <row r="18" spans="1:46" ht="13.2" x14ac:dyDescent="0.2">
      <c r="A18" s="247"/>
      <c r="AQ18" s="268"/>
      <c r="AR18" s="268"/>
    </row>
    <row r="19" spans="1:46" ht="13.2" x14ac:dyDescent="0.2">
      <c r="A19" s="247"/>
      <c r="AK19" s="243" t="s">
        <v>490</v>
      </c>
    </row>
    <row r="20" spans="1:46" ht="13.2" x14ac:dyDescent="0.2">
      <c r="A20" s="247"/>
      <c r="AK20" s="269"/>
      <c r="AL20" s="270"/>
      <c r="AM20" s="270"/>
      <c r="AN20" s="271"/>
      <c r="AO20" s="272" t="s">
        <v>491</v>
      </c>
      <c r="AP20" s="273" t="s">
        <v>492</v>
      </c>
      <c r="AQ20" s="274" t="s">
        <v>493</v>
      </c>
      <c r="AR20" s="275"/>
    </row>
    <row r="21" spans="1:46" s="248" customFormat="1" ht="13.2" x14ac:dyDescent="0.2">
      <c r="A21" s="276"/>
      <c r="AK21" s="1149" t="s">
        <v>494</v>
      </c>
      <c r="AL21" s="1150"/>
      <c r="AM21" s="1150"/>
      <c r="AN21" s="1151"/>
      <c r="AO21" s="277">
        <v>5.86</v>
      </c>
      <c r="AP21" s="278">
        <v>6.71</v>
      </c>
      <c r="AQ21" s="279">
        <v>-0.85</v>
      </c>
      <c r="AS21" s="280"/>
      <c r="AT21" s="276"/>
    </row>
    <row r="22" spans="1:46" s="248" customFormat="1" ht="13.2" x14ac:dyDescent="0.2">
      <c r="A22" s="276"/>
      <c r="AK22" s="1149" t="s">
        <v>495</v>
      </c>
      <c r="AL22" s="1150"/>
      <c r="AM22" s="1150"/>
      <c r="AN22" s="1151"/>
      <c r="AO22" s="281">
        <v>99.2</v>
      </c>
      <c r="AP22" s="282">
        <v>98.3</v>
      </c>
      <c r="AQ22" s="283">
        <v>0.9</v>
      </c>
      <c r="AR22" s="268"/>
      <c r="AS22" s="280"/>
      <c r="AT22" s="276"/>
    </row>
    <row r="23" spans="1:46" s="248" customFormat="1" ht="13.2" x14ac:dyDescent="0.2">
      <c r="A23" s="276"/>
      <c r="AP23" s="268"/>
      <c r="AQ23" s="268"/>
      <c r="AR23" s="268"/>
      <c r="AS23" s="280"/>
      <c r="AT23" s="276"/>
    </row>
    <row r="24" spans="1:46" s="248" customFormat="1" ht="13.2" x14ac:dyDescent="0.2">
      <c r="A24" s="276"/>
      <c r="AP24" s="268"/>
      <c r="AQ24" s="268"/>
      <c r="AR24" s="268"/>
      <c r="AS24" s="280"/>
      <c r="AT24" s="276"/>
    </row>
    <row r="25" spans="1:46" s="248" customFormat="1" ht="13.2" x14ac:dyDescent="0.2">
      <c r="A25" s="284"/>
      <c r="B25" s="285"/>
      <c r="C25" s="285"/>
      <c r="D25" s="285"/>
      <c r="E25" s="285"/>
      <c r="F25" s="285"/>
      <c r="G25" s="285"/>
      <c r="H25" s="285"/>
      <c r="I25" s="285"/>
      <c r="J25" s="285"/>
      <c r="K25" s="285"/>
      <c r="L25" s="285"/>
      <c r="M25" s="285"/>
      <c r="N25" s="285"/>
      <c r="O25" s="285"/>
      <c r="P25" s="285"/>
      <c r="Q25" s="285"/>
      <c r="R25" s="285"/>
      <c r="S25" s="285"/>
      <c r="T25" s="285"/>
      <c r="U25" s="285"/>
      <c r="V25" s="285"/>
      <c r="W25" s="285"/>
      <c r="X25" s="285"/>
      <c r="Y25" s="285"/>
      <c r="Z25" s="285"/>
      <c r="AA25" s="285"/>
      <c r="AB25" s="285"/>
      <c r="AC25" s="285"/>
      <c r="AD25" s="285"/>
      <c r="AE25" s="285"/>
      <c r="AF25" s="285"/>
      <c r="AG25" s="285"/>
      <c r="AH25" s="285"/>
      <c r="AI25" s="285"/>
      <c r="AJ25" s="285"/>
      <c r="AK25" s="285"/>
      <c r="AL25" s="285"/>
      <c r="AM25" s="285"/>
      <c r="AN25" s="285"/>
      <c r="AO25" s="285"/>
      <c r="AP25" s="286"/>
      <c r="AQ25" s="286"/>
      <c r="AR25" s="286"/>
      <c r="AS25" s="287"/>
      <c r="AT25" s="276"/>
    </row>
    <row r="26" spans="1:46" s="248" customFormat="1" ht="13.2" x14ac:dyDescent="0.2">
      <c r="A26" s="1142" t="s">
        <v>496</v>
      </c>
      <c r="B26" s="1142"/>
      <c r="C26" s="1142"/>
      <c r="D26" s="1142"/>
      <c r="E26" s="1142"/>
      <c r="F26" s="1142"/>
      <c r="G26" s="1142"/>
      <c r="H26" s="1142"/>
      <c r="I26" s="1142"/>
      <c r="J26" s="1142"/>
      <c r="K26" s="1142"/>
      <c r="L26" s="1142"/>
      <c r="M26" s="1142"/>
      <c r="N26" s="1142"/>
      <c r="O26" s="1142"/>
      <c r="P26" s="1142"/>
      <c r="Q26" s="1142"/>
      <c r="R26" s="1142"/>
      <c r="S26" s="1142"/>
      <c r="T26" s="1142"/>
      <c r="U26" s="1142"/>
      <c r="V26" s="1142"/>
      <c r="W26" s="1142"/>
      <c r="X26" s="1142"/>
      <c r="Y26" s="1142"/>
      <c r="Z26" s="1142"/>
      <c r="AA26" s="1142"/>
      <c r="AB26" s="1142"/>
      <c r="AC26" s="1142"/>
      <c r="AD26" s="1142"/>
      <c r="AE26" s="1142"/>
      <c r="AF26" s="1142"/>
      <c r="AG26" s="1142"/>
      <c r="AH26" s="1142"/>
      <c r="AI26" s="1142"/>
      <c r="AJ26" s="1142"/>
      <c r="AK26" s="1142"/>
      <c r="AL26" s="1142"/>
      <c r="AM26" s="1142"/>
      <c r="AN26" s="1142"/>
      <c r="AO26" s="1142"/>
      <c r="AP26" s="1142"/>
      <c r="AQ26" s="1142"/>
      <c r="AR26" s="1142"/>
      <c r="AS26" s="1142"/>
    </row>
    <row r="27" spans="1:46" ht="13.2" x14ac:dyDescent="0.2">
      <c r="A27" s="288"/>
      <c r="AS27" s="243"/>
      <c r="AT27" s="243"/>
    </row>
    <row r="28" spans="1:46" ht="16.2" x14ac:dyDescent="0.2">
      <c r="A28" s="244" t="s">
        <v>497</v>
      </c>
      <c r="B28" s="245"/>
      <c r="C28" s="245"/>
      <c r="D28" s="245"/>
      <c r="E28" s="245"/>
      <c r="F28" s="245"/>
      <c r="G28" s="245"/>
      <c r="H28" s="245"/>
      <c r="I28" s="245"/>
      <c r="J28" s="245"/>
      <c r="K28" s="245"/>
      <c r="L28" s="245"/>
      <c r="M28" s="245"/>
      <c r="N28" s="245"/>
      <c r="O28" s="245"/>
      <c r="P28" s="245"/>
      <c r="Q28" s="245"/>
      <c r="R28" s="245"/>
      <c r="S28" s="245"/>
      <c r="T28" s="245"/>
      <c r="U28" s="245"/>
      <c r="V28" s="245"/>
      <c r="W28" s="245"/>
      <c r="X28" s="245"/>
      <c r="Y28" s="245"/>
      <c r="Z28" s="245"/>
      <c r="AA28" s="245"/>
      <c r="AB28" s="245"/>
      <c r="AC28" s="245"/>
      <c r="AD28" s="245"/>
      <c r="AE28" s="245"/>
      <c r="AF28" s="245"/>
      <c r="AG28" s="245"/>
      <c r="AH28" s="245"/>
      <c r="AI28" s="245"/>
      <c r="AJ28" s="245"/>
      <c r="AK28" s="245"/>
      <c r="AL28" s="245"/>
      <c r="AM28" s="245"/>
      <c r="AN28" s="245"/>
      <c r="AO28" s="245"/>
      <c r="AP28" s="245"/>
      <c r="AQ28" s="245"/>
      <c r="AR28" s="245"/>
      <c r="AS28" s="289"/>
    </row>
    <row r="29" spans="1:46" ht="13.2" x14ac:dyDescent="0.2">
      <c r="A29" s="247"/>
      <c r="AK29" s="248" t="s">
        <v>498</v>
      </c>
      <c r="AL29" s="248"/>
      <c r="AM29" s="248"/>
      <c r="AN29" s="248"/>
      <c r="AS29" s="290"/>
    </row>
    <row r="30" spans="1:46" ht="13.5" customHeight="1" x14ac:dyDescent="0.2">
      <c r="A30" s="247"/>
      <c r="AK30" s="250"/>
      <c r="AL30" s="251"/>
      <c r="AM30" s="251"/>
      <c r="AN30" s="252"/>
      <c r="AO30" s="1131" t="s">
        <v>477</v>
      </c>
      <c r="AP30" s="253"/>
      <c r="AQ30" s="254" t="s">
        <v>478</v>
      </c>
      <c r="AR30" s="255"/>
    </row>
    <row r="31" spans="1:46" ht="13.2" x14ac:dyDescent="0.2">
      <c r="A31" s="247"/>
      <c r="AK31" s="256"/>
      <c r="AL31" s="257"/>
      <c r="AM31" s="257"/>
      <c r="AN31" s="258"/>
      <c r="AO31" s="1132"/>
      <c r="AP31" s="259" t="s">
        <v>479</v>
      </c>
      <c r="AQ31" s="260" t="s">
        <v>480</v>
      </c>
      <c r="AR31" s="261" t="s">
        <v>481</v>
      </c>
    </row>
    <row r="32" spans="1:46" ht="27" customHeight="1" x14ac:dyDescent="0.2">
      <c r="A32" s="247"/>
      <c r="AK32" s="1133" t="s">
        <v>499</v>
      </c>
      <c r="AL32" s="1134"/>
      <c r="AM32" s="1134"/>
      <c r="AN32" s="1135"/>
      <c r="AO32" s="291">
        <v>1777230</v>
      </c>
      <c r="AP32" s="291">
        <v>23360</v>
      </c>
      <c r="AQ32" s="292">
        <v>34344</v>
      </c>
      <c r="AR32" s="293">
        <v>-32</v>
      </c>
    </row>
    <row r="33" spans="1:46" ht="13.5" customHeight="1" x14ac:dyDescent="0.2">
      <c r="A33" s="247"/>
      <c r="AK33" s="1133" t="s">
        <v>500</v>
      </c>
      <c r="AL33" s="1134"/>
      <c r="AM33" s="1134"/>
      <c r="AN33" s="1135"/>
      <c r="AO33" s="291" t="s">
        <v>486</v>
      </c>
      <c r="AP33" s="291" t="s">
        <v>486</v>
      </c>
      <c r="AQ33" s="292" t="s">
        <v>486</v>
      </c>
      <c r="AR33" s="293" t="s">
        <v>486</v>
      </c>
    </row>
    <row r="34" spans="1:46" ht="27" customHeight="1" x14ac:dyDescent="0.2">
      <c r="A34" s="247"/>
      <c r="AK34" s="1133" t="s">
        <v>501</v>
      </c>
      <c r="AL34" s="1134"/>
      <c r="AM34" s="1134"/>
      <c r="AN34" s="1135"/>
      <c r="AO34" s="291" t="s">
        <v>486</v>
      </c>
      <c r="AP34" s="291" t="s">
        <v>486</v>
      </c>
      <c r="AQ34" s="292">
        <v>3</v>
      </c>
      <c r="AR34" s="293" t="s">
        <v>486</v>
      </c>
    </row>
    <row r="35" spans="1:46" ht="27" customHeight="1" x14ac:dyDescent="0.2">
      <c r="A35" s="247"/>
      <c r="AK35" s="1133" t="s">
        <v>502</v>
      </c>
      <c r="AL35" s="1134"/>
      <c r="AM35" s="1134"/>
      <c r="AN35" s="1135"/>
      <c r="AO35" s="291">
        <v>482749</v>
      </c>
      <c r="AP35" s="291">
        <v>6345</v>
      </c>
      <c r="AQ35" s="292">
        <v>7806</v>
      </c>
      <c r="AR35" s="293">
        <v>-18.7</v>
      </c>
    </row>
    <row r="36" spans="1:46" ht="27" customHeight="1" x14ac:dyDescent="0.2">
      <c r="A36" s="247"/>
      <c r="AK36" s="1133" t="s">
        <v>503</v>
      </c>
      <c r="AL36" s="1134"/>
      <c r="AM36" s="1134"/>
      <c r="AN36" s="1135"/>
      <c r="AO36" s="291">
        <v>11533</v>
      </c>
      <c r="AP36" s="291">
        <v>152</v>
      </c>
      <c r="AQ36" s="292">
        <v>1690</v>
      </c>
      <c r="AR36" s="293">
        <v>-91</v>
      </c>
    </row>
    <row r="37" spans="1:46" ht="13.5" customHeight="1" x14ac:dyDescent="0.2">
      <c r="A37" s="247"/>
      <c r="AK37" s="1133" t="s">
        <v>504</v>
      </c>
      <c r="AL37" s="1134"/>
      <c r="AM37" s="1134"/>
      <c r="AN37" s="1135"/>
      <c r="AO37" s="291">
        <v>4578</v>
      </c>
      <c r="AP37" s="291">
        <v>60</v>
      </c>
      <c r="AQ37" s="292">
        <v>666</v>
      </c>
      <c r="AR37" s="293">
        <v>-91</v>
      </c>
    </row>
    <row r="38" spans="1:46" ht="27" customHeight="1" x14ac:dyDescent="0.2">
      <c r="A38" s="247"/>
      <c r="AK38" s="1136" t="s">
        <v>505</v>
      </c>
      <c r="AL38" s="1137"/>
      <c r="AM38" s="1137"/>
      <c r="AN38" s="1138"/>
      <c r="AO38" s="294" t="s">
        <v>486</v>
      </c>
      <c r="AP38" s="294" t="s">
        <v>486</v>
      </c>
      <c r="AQ38" s="295">
        <v>3</v>
      </c>
      <c r="AR38" s="283" t="s">
        <v>486</v>
      </c>
      <c r="AS38" s="290"/>
    </row>
    <row r="39" spans="1:46" ht="13.2" x14ac:dyDescent="0.2">
      <c r="A39" s="247"/>
      <c r="AK39" s="1136" t="s">
        <v>506</v>
      </c>
      <c r="AL39" s="1137"/>
      <c r="AM39" s="1137"/>
      <c r="AN39" s="1138"/>
      <c r="AO39" s="291">
        <v>-679545</v>
      </c>
      <c r="AP39" s="291">
        <v>-8932</v>
      </c>
      <c r="AQ39" s="292">
        <v>-5822</v>
      </c>
      <c r="AR39" s="293">
        <v>53.4</v>
      </c>
      <c r="AS39" s="290"/>
    </row>
    <row r="40" spans="1:46" ht="27" customHeight="1" x14ac:dyDescent="0.2">
      <c r="A40" s="247"/>
      <c r="AK40" s="1133" t="s">
        <v>507</v>
      </c>
      <c r="AL40" s="1134"/>
      <c r="AM40" s="1134"/>
      <c r="AN40" s="1135"/>
      <c r="AO40" s="291">
        <v>-870211</v>
      </c>
      <c r="AP40" s="291">
        <v>-11438</v>
      </c>
      <c r="AQ40" s="292">
        <v>-26710</v>
      </c>
      <c r="AR40" s="293">
        <v>-57.2</v>
      </c>
      <c r="AS40" s="290"/>
    </row>
    <row r="41" spans="1:46" ht="13.2" x14ac:dyDescent="0.2">
      <c r="A41" s="247"/>
      <c r="AK41" s="1139" t="s">
        <v>288</v>
      </c>
      <c r="AL41" s="1140"/>
      <c r="AM41" s="1140"/>
      <c r="AN41" s="1141"/>
      <c r="AO41" s="291">
        <v>726334</v>
      </c>
      <c r="AP41" s="291">
        <v>9547</v>
      </c>
      <c r="AQ41" s="292">
        <v>11979</v>
      </c>
      <c r="AR41" s="293">
        <v>-20.3</v>
      </c>
      <c r="AS41" s="290"/>
    </row>
    <row r="42" spans="1:46" ht="13.2" x14ac:dyDescent="0.2">
      <c r="A42" s="247"/>
      <c r="AK42" s="296"/>
      <c r="AQ42" s="268"/>
      <c r="AR42" s="268"/>
      <c r="AS42" s="290"/>
    </row>
    <row r="43" spans="1:46" ht="13.2" x14ac:dyDescent="0.2">
      <c r="A43" s="247"/>
      <c r="AP43" s="297"/>
      <c r="AQ43" s="268"/>
      <c r="AS43" s="290"/>
    </row>
    <row r="44" spans="1:46" ht="13.2" x14ac:dyDescent="0.2">
      <c r="A44" s="247"/>
      <c r="AQ44" s="268"/>
    </row>
    <row r="45" spans="1:46" ht="13.2" x14ac:dyDescent="0.2">
      <c r="A45" s="245"/>
      <c r="B45" s="245"/>
      <c r="C45" s="245"/>
      <c r="D45" s="245"/>
      <c r="E45" s="245"/>
      <c r="F45" s="245"/>
      <c r="G45" s="245"/>
      <c r="H45" s="245"/>
      <c r="I45" s="245"/>
      <c r="J45" s="245"/>
      <c r="K45" s="245"/>
      <c r="L45" s="245"/>
      <c r="M45" s="245"/>
      <c r="N45" s="245"/>
      <c r="O45" s="245"/>
      <c r="P45" s="245"/>
      <c r="Q45" s="245"/>
      <c r="R45" s="245"/>
      <c r="S45" s="245"/>
      <c r="T45" s="245"/>
      <c r="U45" s="245"/>
      <c r="V45" s="245"/>
      <c r="W45" s="245"/>
      <c r="X45" s="245"/>
      <c r="Y45" s="245"/>
      <c r="Z45" s="245"/>
      <c r="AA45" s="245"/>
      <c r="AB45" s="245"/>
      <c r="AC45" s="245"/>
      <c r="AD45" s="245"/>
      <c r="AE45" s="245"/>
      <c r="AF45" s="245"/>
      <c r="AG45" s="245"/>
      <c r="AH45" s="245"/>
      <c r="AI45" s="245"/>
      <c r="AJ45" s="245"/>
      <c r="AK45" s="245"/>
      <c r="AL45" s="245"/>
      <c r="AM45" s="245"/>
      <c r="AN45" s="245"/>
      <c r="AO45" s="245"/>
      <c r="AP45" s="245"/>
      <c r="AQ45" s="298"/>
      <c r="AR45" s="245"/>
      <c r="AS45" s="245"/>
      <c r="AT45" s="243"/>
    </row>
    <row r="46" spans="1:46" ht="13.2" x14ac:dyDescent="0.2">
      <c r="A46" s="299"/>
      <c r="B46" s="299"/>
      <c r="C46" s="299"/>
      <c r="D46" s="299"/>
      <c r="E46" s="299"/>
      <c r="F46" s="299"/>
      <c r="G46" s="299"/>
      <c r="H46" s="299"/>
      <c r="I46" s="299"/>
      <c r="J46" s="299"/>
      <c r="K46" s="299"/>
      <c r="L46" s="299"/>
      <c r="M46" s="299"/>
      <c r="N46" s="299"/>
      <c r="O46" s="299"/>
      <c r="P46" s="299"/>
      <c r="Q46" s="299"/>
      <c r="R46" s="299"/>
      <c r="S46" s="299"/>
      <c r="T46" s="299"/>
      <c r="U46" s="299"/>
      <c r="V46" s="299"/>
      <c r="W46" s="299"/>
      <c r="X46" s="299"/>
      <c r="Y46" s="299"/>
      <c r="Z46" s="299"/>
      <c r="AA46" s="299"/>
      <c r="AB46" s="299"/>
      <c r="AC46" s="299"/>
      <c r="AD46" s="299"/>
      <c r="AE46" s="299"/>
      <c r="AF46" s="299"/>
      <c r="AG46" s="299"/>
      <c r="AH46" s="299"/>
      <c r="AI46" s="299"/>
      <c r="AJ46" s="299"/>
      <c r="AK46" s="299"/>
      <c r="AL46" s="299"/>
      <c r="AM46" s="299"/>
      <c r="AN46" s="299"/>
      <c r="AO46" s="299"/>
      <c r="AP46" s="299"/>
      <c r="AQ46" s="299"/>
      <c r="AR46" s="299"/>
      <c r="AS46" s="299"/>
      <c r="AT46" s="243"/>
    </row>
    <row r="47" spans="1:46" ht="17.25" customHeight="1" x14ac:dyDescent="0.2">
      <c r="A47" s="300" t="s">
        <v>508</v>
      </c>
    </row>
    <row r="48" spans="1:46" ht="13.2" x14ac:dyDescent="0.2">
      <c r="A48" s="247"/>
      <c r="AK48" s="301" t="s">
        <v>509</v>
      </c>
      <c r="AL48" s="301"/>
      <c r="AM48" s="301"/>
      <c r="AN48" s="301"/>
      <c r="AO48" s="301"/>
      <c r="AP48" s="301"/>
      <c r="AQ48" s="302"/>
      <c r="AR48" s="301"/>
    </row>
    <row r="49" spans="1:44" ht="13.5" customHeight="1" x14ac:dyDescent="0.2">
      <c r="A49" s="247"/>
      <c r="AK49" s="303"/>
      <c r="AL49" s="304"/>
      <c r="AM49" s="1126" t="s">
        <v>477</v>
      </c>
      <c r="AN49" s="1128" t="s">
        <v>510</v>
      </c>
      <c r="AO49" s="1129"/>
      <c r="AP49" s="1129"/>
      <c r="AQ49" s="1129"/>
      <c r="AR49" s="1130"/>
    </row>
    <row r="50" spans="1:44" ht="13.2" x14ac:dyDescent="0.2">
      <c r="A50" s="247"/>
      <c r="AK50" s="305"/>
      <c r="AL50" s="306"/>
      <c r="AM50" s="1127"/>
      <c r="AN50" s="307" t="s">
        <v>511</v>
      </c>
      <c r="AO50" s="308" t="s">
        <v>512</v>
      </c>
      <c r="AP50" s="309" t="s">
        <v>513</v>
      </c>
      <c r="AQ50" s="310" t="s">
        <v>514</v>
      </c>
      <c r="AR50" s="311" t="s">
        <v>515</v>
      </c>
    </row>
    <row r="51" spans="1:44" ht="13.2" x14ac:dyDescent="0.2">
      <c r="A51" s="247"/>
      <c r="AK51" s="303" t="s">
        <v>516</v>
      </c>
      <c r="AL51" s="304"/>
      <c r="AM51" s="312">
        <v>2212590</v>
      </c>
      <c r="AN51" s="313">
        <v>28972</v>
      </c>
      <c r="AO51" s="314">
        <v>0.5</v>
      </c>
      <c r="AP51" s="315">
        <v>45483</v>
      </c>
      <c r="AQ51" s="316">
        <v>-0.2</v>
      </c>
      <c r="AR51" s="317">
        <v>0.7</v>
      </c>
    </row>
    <row r="52" spans="1:44" ht="13.2" x14ac:dyDescent="0.2">
      <c r="A52" s="247"/>
      <c r="AK52" s="318"/>
      <c r="AL52" s="319" t="s">
        <v>517</v>
      </c>
      <c r="AM52" s="320">
        <v>1641839</v>
      </c>
      <c r="AN52" s="321">
        <v>21498</v>
      </c>
      <c r="AO52" s="322">
        <v>5.4</v>
      </c>
      <c r="AP52" s="323">
        <v>24241</v>
      </c>
      <c r="AQ52" s="324">
        <v>0.4</v>
      </c>
      <c r="AR52" s="325">
        <v>5</v>
      </c>
    </row>
    <row r="53" spans="1:44" ht="13.2" x14ac:dyDescent="0.2">
      <c r="A53" s="247"/>
      <c r="AK53" s="303" t="s">
        <v>518</v>
      </c>
      <c r="AL53" s="304"/>
      <c r="AM53" s="312">
        <v>1819469</v>
      </c>
      <c r="AN53" s="313">
        <v>23841</v>
      </c>
      <c r="AO53" s="314">
        <v>-17.7</v>
      </c>
      <c r="AP53" s="315">
        <v>45945</v>
      </c>
      <c r="AQ53" s="316">
        <v>1</v>
      </c>
      <c r="AR53" s="317">
        <v>-18.7</v>
      </c>
    </row>
    <row r="54" spans="1:44" ht="13.2" x14ac:dyDescent="0.2">
      <c r="A54" s="247"/>
      <c r="AK54" s="318"/>
      <c r="AL54" s="319" t="s">
        <v>517</v>
      </c>
      <c r="AM54" s="320">
        <v>1303510</v>
      </c>
      <c r="AN54" s="321">
        <v>17080</v>
      </c>
      <c r="AO54" s="322">
        <v>-20.6</v>
      </c>
      <c r="AP54" s="323">
        <v>25180</v>
      </c>
      <c r="AQ54" s="324">
        <v>3.9</v>
      </c>
      <c r="AR54" s="325">
        <v>-24.5</v>
      </c>
    </row>
    <row r="55" spans="1:44" ht="13.2" x14ac:dyDescent="0.2">
      <c r="A55" s="247"/>
      <c r="AK55" s="303" t="s">
        <v>519</v>
      </c>
      <c r="AL55" s="304"/>
      <c r="AM55" s="312">
        <v>2158221</v>
      </c>
      <c r="AN55" s="313">
        <v>28335</v>
      </c>
      <c r="AO55" s="314">
        <v>18.8</v>
      </c>
      <c r="AP55" s="315">
        <v>44475</v>
      </c>
      <c r="AQ55" s="316">
        <v>-3.2</v>
      </c>
      <c r="AR55" s="317">
        <v>22</v>
      </c>
    </row>
    <row r="56" spans="1:44" ht="13.2" x14ac:dyDescent="0.2">
      <c r="A56" s="247"/>
      <c r="AK56" s="318"/>
      <c r="AL56" s="319" t="s">
        <v>517</v>
      </c>
      <c r="AM56" s="320">
        <v>1126469</v>
      </c>
      <c r="AN56" s="321">
        <v>14789</v>
      </c>
      <c r="AO56" s="322">
        <v>-13.4</v>
      </c>
      <c r="AP56" s="323">
        <v>24780</v>
      </c>
      <c r="AQ56" s="324">
        <v>-1.6</v>
      </c>
      <c r="AR56" s="325">
        <v>-11.8</v>
      </c>
    </row>
    <row r="57" spans="1:44" ht="13.2" x14ac:dyDescent="0.2">
      <c r="A57" s="247"/>
      <c r="AK57" s="303" t="s">
        <v>520</v>
      </c>
      <c r="AL57" s="304"/>
      <c r="AM57" s="312">
        <v>3891372</v>
      </c>
      <c r="AN57" s="313">
        <v>51277</v>
      </c>
      <c r="AO57" s="314">
        <v>81</v>
      </c>
      <c r="AP57" s="315">
        <v>45982</v>
      </c>
      <c r="AQ57" s="316">
        <v>3.4</v>
      </c>
      <c r="AR57" s="317">
        <v>77.599999999999994</v>
      </c>
    </row>
    <row r="58" spans="1:44" ht="13.2" x14ac:dyDescent="0.2">
      <c r="A58" s="247"/>
      <c r="AK58" s="318"/>
      <c r="AL58" s="319" t="s">
        <v>517</v>
      </c>
      <c r="AM58" s="320">
        <v>2558468</v>
      </c>
      <c r="AN58" s="321">
        <v>33713</v>
      </c>
      <c r="AO58" s="322">
        <v>128</v>
      </c>
      <c r="AP58" s="323">
        <v>25583</v>
      </c>
      <c r="AQ58" s="324">
        <v>3.2</v>
      </c>
      <c r="AR58" s="325">
        <v>124.8</v>
      </c>
    </row>
    <row r="59" spans="1:44" ht="13.2" x14ac:dyDescent="0.2">
      <c r="A59" s="247"/>
      <c r="AK59" s="303" t="s">
        <v>521</v>
      </c>
      <c r="AL59" s="304"/>
      <c r="AM59" s="312">
        <v>3609054</v>
      </c>
      <c r="AN59" s="313">
        <v>47438</v>
      </c>
      <c r="AO59" s="314">
        <v>-7.5</v>
      </c>
      <c r="AP59" s="315">
        <v>50538</v>
      </c>
      <c r="AQ59" s="316">
        <v>9.9</v>
      </c>
      <c r="AR59" s="317">
        <v>-17.399999999999999</v>
      </c>
    </row>
    <row r="60" spans="1:44" ht="13.2" x14ac:dyDescent="0.2">
      <c r="A60" s="247"/>
      <c r="AK60" s="318"/>
      <c r="AL60" s="319" t="s">
        <v>517</v>
      </c>
      <c r="AM60" s="320">
        <v>2080506</v>
      </c>
      <c r="AN60" s="321">
        <v>27347</v>
      </c>
      <c r="AO60" s="322">
        <v>-18.899999999999999</v>
      </c>
      <c r="AP60" s="323">
        <v>29053</v>
      </c>
      <c r="AQ60" s="324">
        <v>13.6</v>
      </c>
      <c r="AR60" s="325">
        <v>-32.5</v>
      </c>
    </row>
    <row r="61" spans="1:44" ht="13.2" x14ac:dyDescent="0.2">
      <c r="A61" s="247"/>
      <c r="AK61" s="303" t="s">
        <v>522</v>
      </c>
      <c r="AL61" s="326"/>
      <c r="AM61" s="312">
        <v>2738141</v>
      </c>
      <c r="AN61" s="313">
        <v>35973</v>
      </c>
      <c r="AO61" s="314">
        <v>15</v>
      </c>
      <c r="AP61" s="315">
        <v>46485</v>
      </c>
      <c r="AQ61" s="327">
        <v>2.2000000000000002</v>
      </c>
      <c r="AR61" s="317">
        <v>12.8</v>
      </c>
    </row>
    <row r="62" spans="1:44" ht="13.2" x14ac:dyDescent="0.2">
      <c r="A62" s="247"/>
      <c r="AK62" s="318"/>
      <c r="AL62" s="319" t="s">
        <v>517</v>
      </c>
      <c r="AM62" s="320">
        <v>1742158</v>
      </c>
      <c r="AN62" s="321">
        <v>22885</v>
      </c>
      <c r="AO62" s="322">
        <v>16.100000000000001</v>
      </c>
      <c r="AP62" s="323">
        <v>25767</v>
      </c>
      <c r="AQ62" s="324">
        <v>3.9</v>
      </c>
      <c r="AR62" s="325">
        <v>12.2</v>
      </c>
    </row>
    <row r="63" spans="1:44" ht="13.2" x14ac:dyDescent="0.2">
      <c r="A63" s="247"/>
    </row>
    <row r="64" spans="1:44" ht="13.2" x14ac:dyDescent="0.2">
      <c r="A64" s="247"/>
    </row>
    <row r="65" spans="1:46" ht="13.2" x14ac:dyDescent="0.2">
      <c r="A65" s="247"/>
    </row>
    <row r="66" spans="1:46" ht="13.2" x14ac:dyDescent="0.2">
      <c r="A66" s="328"/>
      <c r="B66" s="299"/>
      <c r="C66" s="299"/>
      <c r="D66" s="299"/>
      <c r="E66" s="299"/>
      <c r="F66" s="299"/>
      <c r="G66" s="299"/>
      <c r="H66" s="299"/>
      <c r="I66" s="299"/>
      <c r="J66" s="299"/>
      <c r="K66" s="299"/>
      <c r="L66" s="299"/>
      <c r="M66" s="299"/>
      <c r="N66" s="299"/>
      <c r="O66" s="299"/>
      <c r="P66" s="299"/>
      <c r="Q66" s="299"/>
      <c r="R66" s="299"/>
      <c r="S66" s="299"/>
      <c r="T66" s="299"/>
      <c r="U66" s="299"/>
      <c r="V66" s="299"/>
      <c r="W66" s="299"/>
      <c r="X66" s="299"/>
      <c r="Y66" s="299"/>
      <c r="Z66" s="299"/>
      <c r="AA66" s="299"/>
      <c r="AB66" s="299"/>
      <c r="AC66" s="299"/>
      <c r="AD66" s="299"/>
      <c r="AE66" s="299"/>
      <c r="AF66" s="299"/>
      <c r="AG66" s="299"/>
      <c r="AH66" s="299"/>
      <c r="AI66" s="299"/>
      <c r="AJ66" s="299"/>
      <c r="AK66" s="299"/>
      <c r="AL66" s="299"/>
      <c r="AM66" s="299"/>
      <c r="AN66" s="299"/>
      <c r="AO66" s="299"/>
      <c r="AP66" s="299"/>
      <c r="AQ66" s="299"/>
      <c r="AR66" s="299"/>
      <c r="AS66" s="329"/>
    </row>
    <row r="67" spans="1:46" ht="13.5" hidden="1" customHeight="1" x14ac:dyDescent="0.2">
      <c r="AS67" s="243"/>
      <c r="AT67" s="243"/>
    </row>
    <row r="70" spans="1:46" ht="13.2" hidden="1" x14ac:dyDescent="0.2"/>
    <row r="71" spans="1:46" ht="13.2" hidden="1" x14ac:dyDescent="0.2"/>
    <row r="72" spans="1:46" ht="13.2" hidden="1" x14ac:dyDescent="0.2"/>
    <row r="73" spans="1:46" ht="13.2" hidden="1" x14ac:dyDescent="0.2"/>
  </sheetData>
  <sheetProtection algorithmName="SHA-512" hashValue="yRLX3bhRq74iG0CRqNMjeYCwsh/4f3OXRemGrWmNanXKcB7kyyQdncs97hZaDDrB9wEJhWmENZ8Jm+BpYudYfw==" saltValue="VTV2qDNWPWimvtX3PYv3Yg==" spinCount="100000" sheet="1" objects="1" scenarios="1"/>
  <mergeCells count="25">
    <mergeCell ref="A26:AS26"/>
    <mergeCell ref="AO7:AO8"/>
    <mergeCell ref="AK9:AN9"/>
    <mergeCell ref="AK10:AN10"/>
    <mergeCell ref="AK11:AN11"/>
    <mergeCell ref="AK12:AN12"/>
    <mergeCell ref="AK13:AN13"/>
    <mergeCell ref="AK14:AN14"/>
    <mergeCell ref="AK15:AN15"/>
    <mergeCell ref="AK16:AN16"/>
    <mergeCell ref="AK21:AN21"/>
    <mergeCell ref="AK22:AN22"/>
    <mergeCell ref="AM49:AM50"/>
    <mergeCell ref="AN49:AR49"/>
    <mergeCell ref="AO30:AO31"/>
    <mergeCell ref="AK32:AN32"/>
    <mergeCell ref="AK33:AN33"/>
    <mergeCell ref="AK34:AN34"/>
    <mergeCell ref="AK35:AN35"/>
    <mergeCell ref="AK36:AN36"/>
    <mergeCell ref="AK37:AN37"/>
    <mergeCell ref="AK38:AN38"/>
    <mergeCell ref="AK39:AN39"/>
    <mergeCell ref="AK40:AN40"/>
    <mergeCell ref="AK41:AN41"/>
  </mergeCells>
  <phoneticPr fontId="2"/>
  <printOptions horizontalCentered="1"/>
  <pageMargins left="0.39370078740157483" right="0.19685039370078741" top="0.39370078740157483" bottom="0.31496062992125984" header="0.51181102362204722" footer="0"/>
  <pageSetup paperSize="9" scale="59" orientation="landscape" r:id="rId1"/>
  <headerFooter alignWithMargins="0">
    <oddFooter>&amp;C&amp;P/&amp;N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DU121"/>
  <sheetViews>
    <sheetView showGridLines="0" zoomScale="70" zoomScaleNormal="70" zoomScaleSheetLayoutView="55" workbookViewId="0"/>
  </sheetViews>
  <sheetFormatPr defaultColWidth="0" defaultRowHeight="13.5" customHeight="1" zeroHeight="1" x14ac:dyDescent="0.2"/>
  <cols>
    <col min="1" max="125" width="2.44140625" style="242" customWidth="1"/>
    <col min="126" max="16384" width="9" style="241" hidden="1"/>
  </cols>
  <sheetData>
    <row r="1" spans="2:125" ht="13.5" customHeight="1" x14ac:dyDescent="0.2">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c r="DQ1" s="241"/>
      <c r="DR1" s="241"/>
      <c r="DS1" s="241"/>
      <c r="DT1" s="241"/>
      <c r="DU1" s="241"/>
    </row>
    <row r="2" spans="2:125" ht="13.2" x14ac:dyDescent="0.2">
      <c r="B2" s="241"/>
      <c r="DG2" s="241"/>
    </row>
    <row r="3" spans="2:125" ht="13.2" x14ac:dyDescent="0.2">
      <c r="C3" s="241"/>
      <c r="D3" s="241"/>
      <c r="E3" s="241"/>
      <c r="F3" s="241"/>
      <c r="G3" s="241"/>
      <c r="H3" s="241"/>
      <c r="I3" s="241"/>
      <c r="J3" s="241"/>
      <c r="K3" s="241"/>
      <c r="L3" s="241"/>
      <c r="M3" s="241"/>
      <c r="N3" s="241"/>
      <c r="O3" s="241"/>
      <c r="P3" s="241"/>
      <c r="Q3" s="241"/>
      <c r="R3" s="241"/>
      <c r="S3" s="241"/>
      <c r="T3" s="241"/>
      <c r="U3" s="241"/>
      <c r="V3" s="241"/>
      <c r="W3" s="241"/>
      <c r="X3" s="241"/>
      <c r="Y3" s="241"/>
      <c r="Z3" s="241"/>
      <c r="AA3" s="241"/>
      <c r="AB3" s="241"/>
      <c r="AC3" s="241"/>
      <c r="AD3" s="241"/>
      <c r="AE3" s="241"/>
      <c r="AF3" s="241"/>
      <c r="AG3" s="241"/>
      <c r="AH3" s="241"/>
      <c r="AI3" s="241"/>
      <c r="AJ3" s="241"/>
      <c r="AK3" s="241"/>
      <c r="AL3" s="241"/>
      <c r="AM3" s="241"/>
      <c r="AN3" s="241"/>
      <c r="AO3" s="241"/>
      <c r="AP3" s="241"/>
      <c r="AQ3" s="241"/>
      <c r="AR3" s="241"/>
      <c r="AS3" s="241"/>
      <c r="AT3" s="241"/>
      <c r="AU3" s="241"/>
      <c r="AV3" s="241"/>
      <c r="AW3" s="241"/>
      <c r="AX3" s="241"/>
      <c r="AY3" s="241"/>
      <c r="AZ3" s="241"/>
      <c r="BA3" s="241"/>
      <c r="BB3" s="241"/>
      <c r="BC3" s="241"/>
      <c r="BD3" s="241"/>
      <c r="BE3" s="241"/>
      <c r="BF3" s="241"/>
      <c r="BG3" s="241"/>
      <c r="BH3" s="241"/>
      <c r="BI3" s="241"/>
      <c r="BJ3" s="241"/>
      <c r="BK3" s="241"/>
      <c r="BL3" s="241"/>
      <c r="BM3" s="241"/>
      <c r="BN3" s="241"/>
      <c r="BO3" s="241"/>
      <c r="BP3" s="241"/>
      <c r="BQ3" s="241"/>
      <c r="BR3" s="241"/>
      <c r="BS3" s="241"/>
      <c r="BT3" s="241"/>
      <c r="BU3" s="241"/>
      <c r="BV3" s="241"/>
      <c r="BW3" s="241"/>
      <c r="BX3" s="241"/>
      <c r="BY3" s="241"/>
      <c r="BZ3" s="241"/>
      <c r="CA3" s="241"/>
      <c r="CB3" s="241"/>
      <c r="CC3" s="241"/>
      <c r="CD3" s="241"/>
      <c r="CE3" s="241"/>
      <c r="CF3" s="241"/>
      <c r="CG3" s="241"/>
      <c r="CH3" s="241"/>
      <c r="CI3" s="241"/>
      <c r="CJ3" s="241"/>
      <c r="CK3" s="241"/>
      <c r="CL3" s="241"/>
      <c r="CM3" s="241"/>
      <c r="CN3" s="241"/>
      <c r="CO3" s="241"/>
      <c r="CP3" s="241"/>
      <c r="CQ3" s="241"/>
      <c r="CR3" s="241"/>
      <c r="CS3" s="241"/>
      <c r="CT3" s="241"/>
      <c r="CU3" s="241"/>
      <c r="CV3" s="241"/>
      <c r="CW3" s="241"/>
      <c r="CX3" s="241"/>
      <c r="CY3" s="241"/>
      <c r="CZ3" s="241"/>
      <c r="DA3" s="241"/>
      <c r="DB3" s="241"/>
      <c r="DC3" s="241"/>
      <c r="DD3" s="241"/>
      <c r="DE3" s="241"/>
      <c r="DF3" s="241"/>
      <c r="DH3" s="241"/>
      <c r="DI3" s="241"/>
      <c r="DJ3" s="241"/>
      <c r="DK3" s="241"/>
      <c r="DL3" s="241"/>
      <c r="DM3" s="241"/>
      <c r="DN3" s="241"/>
      <c r="DO3" s="241"/>
      <c r="DP3" s="241"/>
      <c r="DQ3" s="241"/>
      <c r="DR3" s="241"/>
      <c r="DS3" s="241"/>
      <c r="DT3" s="241"/>
      <c r="DU3" s="241"/>
    </row>
    <row r="4" spans="2:125" ht="13.2" x14ac:dyDescent="0.2"/>
    <row r="5" spans="2:125" ht="13.2" x14ac:dyDescent="0.2"/>
    <row r="6" spans="2:125" ht="13.2" x14ac:dyDescent="0.2"/>
    <row r="7" spans="2:125" ht="13.2" x14ac:dyDescent="0.2"/>
    <row r="8" spans="2:125" ht="13.2" x14ac:dyDescent="0.2"/>
    <row r="9" spans="2:125" ht="13.2" x14ac:dyDescent="0.2">
      <c r="DU9" s="241"/>
    </row>
    <row r="10" spans="2:125" ht="13.2" x14ac:dyDescent="0.2"/>
    <row r="11" spans="2:125" ht="13.2" x14ac:dyDescent="0.2"/>
    <row r="12" spans="2:125" ht="13.2" x14ac:dyDescent="0.2"/>
    <row r="13" spans="2:125" ht="13.2" x14ac:dyDescent="0.2"/>
    <row r="14" spans="2:125" ht="13.2" x14ac:dyDescent="0.2"/>
    <row r="15" spans="2:125" ht="13.2" x14ac:dyDescent="0.2"/>
    <row r="16" spans="2:125" ht="13.2" x14ac:dyDescent="0.2"/>
    <row r="17" spans="125:125" ht="13.2" x14ac:dyDescent="0.2">
      <c r="DU17" s="241"/>
    </row>
    <row r="18" spans="125:125" ht="13.2" x14ac:dyDescent="0.2"/>
    <row r="19" spans="125:125" ht="13.2" x14ac:dyDescent="0.2"/>
    <row r="20" spans="125:125" ht="13.2" x14ac:dyDescent="0.2">
      <c r="DU20" s="241"/>
    </row>
    <row r="21" spans="125:125" ht="13.2" x14ac:dyDescent="0.2">
      <c r="DU21" s="241"/>
    </row>
    <row r="22" spans="125:125" ht="13.2" x14ac:dyDescent="0.2"/>
    <row r="23" spans="125:125" ht="13.2" x14ac:dyDescent="0.2"/>
    <row r="24" spans="125:125" ht="13.2" x14ac:dyDescent="0.2"/>
    <row r="25" spans="125:125" ht="13.2" x14ac:dyDescent="0.2"/>
    <row r="26" spans="125:125" ht="13.2" x14ac:dyDescent="0.2"/>
    <row r="27" spans="125:125" ht="13.2" x14ac:dyDescent="0.2"/>
    <row r="28" spans="125:125" ht="13.2" x14ac:dyDescent="0.2">
      <c r="DU28" s="241"/>
    </row>
    <row r="29" spans="125:125" ht="13.2" x14ac:dyDescent="0.2"/>
    <row r="30" spans="125:125" ht="13.2" x14ac:dyDescent="0.2"/>
    <row r="31" spans="125:125" ht="13.2" x14ac:dyDescent="0.2"/>
    <row r="32" spans="125:125" ht="13.2" x14ac:dyDescent="0.2"/>
    <row r="33" spans="2:125" ht="13.2" x14ac:dyDescent="0.2">
      <c r="B33" s="241"/>
      <c r="G33" s="241"/>
      <c r="I33" s="241"/>
    </row>
    <row r="34" spans="2:125" ht="13.2" x14ac:dyDescent="0.2">
      <c r="C34" s="241"/>
      <c r="P34" s="241"/>
      <c r="DE34" s="241"/>
      <c r="DH34" s="241"/>
    </row>
    <row r="35" spans="2:125" ht="13.2" x14ac:dyDescent="0.2">
      <c r="D35" s="241"/>
      <c r="E35" s="241"/>
      <c r="DG35" s="241"/>
      <c r="DJ35" s="241"/>
      <c r="DP35" s="241"/>
      <c r="DQ35" s="241"/>
      <c r="DR35" s="241"/>
      <c r="DS35" s="241"/>
      <c r="DT35" s="241"/>
      <c r="DU35" s="241"/>
    </row>
    <row r="36" spans="2:125" ht="13.2" x14ac:dyDescent="0.2">
      <c r="F36" s="241"/>
      <c r="H36" s="241"/>
      <c r="J36" s="241"/>
      <c r="K36" s="241"/>
      <c r="L36" s="241"/>
      <c r="M36" s="241"/>
      <c r="N36" s="241"/>
      <c r="O36" s="241"/>
      <c r="Q36" s="241"/>
      <c r="R36" s="241"/>
      <c r="S36" s="241"/>
      <c r="T36" s="241"/>
      <c r="U36" s="241"/>
      <c r="V36" s="241"/>
      <c r="W36" s="241"/>
      <c r="X36" s="241"/>
      <c r="Y36" s="241"/>
      <c r="Z36" s="241"/>
      <c r="AA36" s="241"/>
      <c r="AB36" s="241"/>
      <c r="AC36" s="241"/>
      <c r="AD36" s="241"/>
      <c r="AE36" s="241"/>
      <c r="AF36" s="241"/>
      <c r="AG36" s="241"/>
      <c r="AH36" s="241"/>
      <c r="AI36" s="241"/>
      <c r="AJ36" s="241"/>
      <c r="AK36" s="241"/>
      <c r="AL36" s="241"/>
      <c r="AM36" s="241"/>
      <c r="AN36" s="241"/>
      <c r="AO36" s="241"/>
      <c r="AP36" s="241"/>
      <c r="AQ36" s="241"/>
      <c r="AR36" s="241"/>
      <c r="AS36" s="241"/>
      <c r="AT36" s="241"/>
      <c r="AU36" s="241"/>
      <c r="AV36" s="241"/>
      <c r="AW36" s="241"/>
      <c r="AX36" s="241"/>
      <c r="AY36" s="241"/>
      <c r="AZ36" s="241"/>
      <c r="BA36" s="241"/>
      <c r="BB36" s="241"/>
      <c r="BC36" s="241"/>
      <c r="BD36" s="241"/>
      <c r="BE36" s="241"/>
      <c r="BF36" s="241"/>
      <c r="BG36" s="241"/>
      <c r="BH36" s="241"/>
      <c r="BI36" s="241"/>
      <c r="BJ36" s="241"/>
      <c r="BK36" s="241"/>
      <c r="BL36" s="241"/>
      <c r="BM36" s="241"/>
      <c r="BN36" s="241"/>
      <c r="BO36" s="241"/>
      <c r="BP36" s="241"/>
      <c r="BQ36" s="241"/>
      <c r="BR36" s="241"/>
      <c r="BS36" s="241"/>
      <c r="BT36" s="241"/>
      <c r="BU36" s="241"/>
      <c r="BV36" s="241"/>
      <c r="BW36" s="241"/>
      <c r="BX36" s="241"/>
      <c r="BY36" s="241"/>
      <c r="BZ36" s="241"/>
      <c r="CA36" s="241"/>
      <c r="CB36" s="241"/>
      <c r="CC36" s="241"/>
      <c r="CD36" s="241"/>
      <c r="CE36" s="241"/>
      <c r="CF36" s="241"/>
      <c r="CG36" s="241"/>
      <c r="CH36" s="241"/>
      <c r="CI36" s="241"/>
      <c r="CJ36" s="241"/>
      <c r="CK36" s="241"/>
      <c r="CL36" s="241"/>
      <c r="CM36" s="241"/>
      <c r="CN36" s="241"/>
      <c r="CO36" s="241"/>
      <c r="CP36" s="241"/>
      <c r="CQ36" s="241"/>
      <c r="CR36" s="241"/>
      <c r="CS36" s="241"/>
      <c r="CT36" s="241"/>
      <c r="CU36" s="241"/>
      <c r="CV36" s="241"/>
      <c r="CW36" s="241"/>
      <c r="CX36" s="241"/>
      <c r="CY36" s="241"/>
      <c r="CZ36" s="241"/>
      <c r="DA36" s="241"/>
      <c r="DB36" s="241"/>
      <c r="DC36" s="241"/>
      <c r="DD36" s="241"/>
      <c r="DF36" s="241"/>
      <c r="DI36" s="241"/>
      <c r="DK36" s="241"/>
      <c r="DL36" s="241"/>
      <c r="DM36" s="241"/>
      <c r="DN36" s="241"/>
      <c r="DO36" s="241"/>
      <c r="DP36" s="241"/>
      <c r="DQ36" s="241"/>
      <c r="DR36" s="241"/>
      <c r="DS36" s="241"/>
      <c r="DT36" s="241"/>
      <c r="DU36" s="241"/>
    </row>
    <row r="37" spans="2:125" ht="13.2" x14ac:dyDescent="0.2">
      <c r="DU37" s="241"/>
    </row>
    <row r="38" spans="2:125" ht="13.2" x14ac:dyDescent="0.2">
      <c r="DT38" s="241"/>
      <c r="DU38" s="241"/>
    </row>
    <row r="39" spans="2:125" ht="13.2" x14ac:dyDescent="0.2"/>
    <row r="40" spans="2:125" ht="13.2" x14ac:dyDescent="0.2">
      <c r="DH40" s="241"/>
    </row>
    <row r="41" spans="2:125" ht="13.2" x14ac:dyDescent="0.2">
      <c r="DE41" s="241"/>
    </row>
    <row r="42" spans="2:125" ht="13.2" x14ac:dyDescent="0.2">
      <c r="DG42" s="241"/>
      <c r="DJ42" s="241"/>
    </row>
    <row r="43" spans="2:125" ht="13.2" x14ac:dyDescent="0.2">
      <c r="Q43" s="241"/>
      <c r="R43" s="241"/>
      <c r="S43" s="241"/>
      <c r="T43" s="241"/>
      <c r="U43" s="241"/>
      <c r="V43" s="241"/>
      <c r="W43" s="241"/>
      <c r="X43" s="241"/>
      <c r="Y43" s="241"/>
      <c r="Z43" s="241"/>
      <c r="AA43" s="241"/>
      <c r="AB43" s="241"/>
      <c r="AC43" s="241"/>
      <c r="AD43" s="241"/>
      <c r="AE43" s="241"/>
      <c r="AF43" s="241"/>
      <c r="AG43" s="241"/>
      <c r="AH43" s="241"/>
      <c r="AI43" s="241"/>
      <c r="AJ43" s="241"/>
      <c r="AK43" s="241"/>
      <c r="AL43" s="241"/>
      <c r="AM43" s="241"/>
      <c r="AN43" s="241"/>
      <c r="AO43" s="241"/>
      <c r="AP43" s="241"/>
      <c r="AQ43" s="241"/>
      <c r="AR43" s="241"/>
      <c r="AS43" s="241"/>
      <c r="AT43" s="241"/>
      <c r="AU43" s="241"/>
      <c r="AV43" s="241"/>
      <c r="AW43" s="241"/>
      <c r="AX43" s="241"/>
      <c r="AY43" s="241"/>
      <c r="AZ43" s="241"/>
      <c r="BA43" s="241"/>
      <c r="BB43" s="241"/>
      <c r="BC43" s="241"/>
      <c r="BD43" s="241"/>
      <c r="BE43" s="241"/>
      <c r="BF43" s="241"/>
      <c r="BG43" s="241"/>
      <c r="BH43" s="241"/>
      <c r="BI43" s="241"/>
      <c r="BJ43" s="241"/>
      <c r="BK43" s="241"/>
      <c r="BL43" s="241"/>
      <c r="BM43" s="241"/>
      <c r="BN43" s="241"/>
      <c r="BO43" s="241"/>
      <c r="BP43" s="241"/>
      <c r="BQ43" s="241"/>
      <c r="BR43" s="241"/>
      <c r="BS43" s="241"/>
      <c r="BT43" s="241"/>
      <c r="BU43" s="241"/>
      <c r="BV43" s="241"/>
      <c r="BW43" s="241"/>
      <c r="BX43" s="241"/>
      <c r="BY43" s="241"/>
      <c r="BZ43" s="241"/>
      <c r="CA43" s="241"/>
      <c r="CB43" s="241"/>
      <c r="CC43" s="241"/>
      <c r="CD43" s="241"/>
      <c r="CE43" s="241"/>
      <c r="CF43" s="241"/>
      <c r="CG43" s="241"/>
      <c r="CH43" s="241"/>
      <c r="CI43" s="241"/>
      <c r="CJ43" s="241"/>
      <c r="CK43" s="241"/>
      <c r="CL43" s="241"/>
      <c r="CM43" s="241"/>
      <c r="CN43" s="241"/>
      <c r="CO43" s="241"/>
      <c r="CP43" s="241"/>
      <c r="CQ43" s="241"/>
      <c r="CR43" s="241"/>
      <c r="CS43" s="241"/>
      <c r="CT43" s="241"/>
      <c r="CU43" s="241"/>
      <c r="CV43" s="241"/>
      <c r="CW43" s="241"/>
      <c r="CX43" s="241"/>
      <c r="CY43" s="241"/>
      <c r="CZ43" s="241"/>
      <c r="DA43" s="241"/>
      <c r="DB43" s="241"/>
      <c r="DC43" s="241"/>
      <c r="DD43" s="241"/>
      <c r="DF43" s="241"/>
      <c r="DI43" s="241"/>
      <c r="DK43" s="241"/>
      <c r="DL43" s="241"/>
      <c r="DM43" s="241"/>
      <c r="DN43" s="241"/>
      <c r="DO43" s="241"/>
      <c r="DP43" s="241"/>
      <c r="DQ43" s="241"/>
      <c r="DR43" s="241"/>
      <c r="DS43" s="241"/>
      <c r="DT43" s="241"/>
      <c r="DU43" s="241"/>
    </row>
    <row r="44" spans="2:125" ht="13.2" x14ac:dyDescent="0.2">
      <c r="DU44" s="241"/>
    </row>
    <row r="45" spans="2:125" ht="13.2" x14ac:dyDescent="0.2"/>
    <row r="46" spans="2:125" ht="13.2" x14ac:dyDescent="0.2"/>
    <row r="47" spans="2:125" ht="13.2" x14ac:dyDescent="0.2"/>
    <row r="48" spans="2:125" ht="13.2" x14ac:dyDescent="0.2">
      <c r="DT48" s="241"/>
      <c r="DU48" s="241"/>
    </row>
    <row r="49" spans="120:125" ht="13.2" x14ac:dyDescent="0.2">
      <c r="DU49" s="241"/>
    </row>
    <row r="50" spans="120:125" ht="13.2" x14ac:dyDescent="0.2">
      <c r="DU50" s="241"/>
    </row>
    <row r="51" spans="120:125" ht="13.2" x14ac:dyDescent="0.2">
      <c r="DP51" s="241"/>
      <c r="DQ51" s="241"/>
      <c r="DR51" s="241"/>
      <c r="DS51" s="241"/>
      <c r="DT51" s="241"/>
      <c r="DU51" s="241"/>
    </row>
    <row r="52" spans="120:125" ht="13.2" x14ac:dyDescent="0.2"/>
    <row r="53" spans="120:125" ht="13.2" x14ac:dyDescent="0.2"/>
    <row r="54" spans="120:125" ht="13.2" x14ac:dyDescent="0.2">
      <c r="DU54" s="241"/>
    </row>
    <row r="55" spans="120:125" ht="13.2" x14ac:dyDescent="0.2"/>
    <row r="56" spans="120:125" ht="13.2" x14ac:dyDescent="0.2"/>
    <row r="57" spans="120:125" ht="13.2" x14ac:dyDescent="0.2"/>
    <row r="58" spans="120:125" ht="13.2" x14ac:dyDescent="0.2">
      <c r="DU58" s="241"/>
    </row>
    <row r="59" spans="120:125" ht="13.2" x14ac:dyDescent="0.2"/>
    <row r="60" spans="120:125" ht="13.2" x14ac:dyDescent="0.2"/>
    <row r="61" spans="120:125" ht="13.2" x14ac:dyDescent="0.2"/>
    <row r="62" spans="120:125" ht="13.2" x14ac:dyDescent="0.2"/>
    <row r="63" spans="120:125" ht="13.2" x14ac:dyDescent="0.2">
      <c r="DU63" s="241"/>
    </row>
    <row r="64" spans="120:125" ht="13.2" x14ac:dyDescent="0.2">
      <c r="DT64" s="241"/>
      <c r="DU64" s="241"/>
    </row>
    <row r="65" spans="123:125" ht="13.2" x14ac:dyDescent="0.2"/>
    <row r="66" spans="123:125" ht="13.2" x14ac:dyDescent="0.2"/>
    <row r="67" spans="123:125" ht="13.2" x14ac:dyDescent="0.2"/>
    <row r="68" spans="123:125" ht="13.2" x14ac:dyDescent="0.2"/>
    <row r="69" spans="123:125" ht="13.2" x14ac:dyDescent="0.2">
      <c r="DS69" s="241"/>
      <c r="DT69" s="241"/>
      <c r="DU69" s="241"/>
    </row>
    <row r="70" spans="123:125" ht="13.2" x14ac:dyDescent="0.2"/>
    <row r="71" spans="123:125" ht="13.2" x14ac:dyDescent="0.2"/>
    <row r="72" spans="123:125" ht="13.2" x14ac:dyDescent="0.2"/>
    <row r="73" spans="123:125" ht="13.2" x14ac:dyDescent="0.2"/>
    <row r="74" spans="123:125" ht="13.2" x14ac:dyDescent="0.2"/>
    <row r="75" spans="123:125" ht="13.2" x14ac:dyDescent="0.2"/>
    <row r="76" spans="123:125" ht="13.2" x14ac:dyDescent="0.2"/>
    <row r="77" spans="123:125" ht="13.2" x14ac:dyDescent="0.2"/>
    <row r="78" spans="123:125" ht="13.2" x14ac:dyDescent="0.2"/>
    <row r="79" spans="123:125" ht="13.2" x14ac:dyDescent="0.2"/>
    <row r="80" spans="123:125" ht="13.2" x14ac:dyDescent="0.2"/>
    <row r="81" spans="116:125" ht="13.2" x14ac:dyDescent="0.2"/>
    <row r="82" spans="116:125" ht="13.2" x14ac:dyDescent="0.2">
      <c r="DL82" s="241"/>
    </row>
    <row r="83" spans="116:125" ht="13.2" x14ac:dyDescent="0.2">
      <c r="DM83" s="241"/>
      <c r="DN83" s="241"/>
      <c r="DO83" s="241"/>
      <c r="DP83" s="241"/>
      <c r="DQ83" s="241"/>
      <c r="DR83" s="241"/>
      <c r="DS83" s="241"/>
      <c r="DT83" s="241"/>
      <c r="DU83" s="241"/>
    </row>
    <row r="84" spans="116:125" ht="13.2" x14ac:dyDescent="0.2"/>
    <row r="85" spans="116:125" ht="13.2" x14ac:dyDescent="0.2"/>
    <row r="86" spans="116:125" ht="13.2" x14ac:dyDescent="0.2"/>
    <row r="87" spans="116:125" ht="13.2" x14ac:dyDescent="0.2"/>
    <row r="88" spans="116:125" ht="13.2" x14ac:dyDescent="0.2">
      <c r="DU88" s="241"/>
    </row>
    <row r="89" spans="116:125" ht="13.2" x14ac:dyDescent="0.2"/>
    <row r="90" spans="116:125" ht="13.2" x14ac:dyDescent="0.2"/>
    <row r="91" spans="116:125" ht="13.2" x14ac:dyDescent="0.2"/>
    <row r="92" spans="116:125" ht="13.5" customHeight="1" x14ac:dyDescent="0.2"/>
    <row r="93" spans="116:125" ht="13.5" customHeight="1" x14ac:dyDescent="0.2"/>
    <row r="94" spans="116:125" ht="13.5" customHeight="1" x14ac:dyDescent="0.2">
      <c r="DS94" s="241"/>
      <c r="DT94" s="241"/>
      <c r="DU94" s="241"/>
    </row>
    <row r="95" spans="116:125" ht="13.5" customHeight="1" x14ac:dyDescent="0.2">
      <c r="DU95" s="241"/>
    </row>
    <row r="96" spans="116:125" ht="13.5" customHeight="1" x14ac:dyDescent="0.2"/>
    <row r="97" spans="124:125" ht="13.5" customHeight="1" x14ac:dyDescent="0.2"/>
    <row r="98" spans="124:125" ht="13.5" customHeight="1" x14ac:dyDescent="0.2"/>
    <row r="99" spans="124:125" ht="13.5" customHeight="1" x14ac:dyDescent="0.2"/>
    <row r="100" spans="124:125" ht="13.5" customHeight="1" x14ac:dyDescent="0.2"/>
    <row r="101" spans="124:125" ht="13.5" customHeight="1" x14ac:dyDescent="0.2">
      <c r="DU101" s="241"/>
    </row>
    <row r="102" spans="124:125" ht="13.5" customHeight="1" x14ac:dyDescent="0.2"/>
    <row r="103" spans="124:125" ht="13.5" customHeight="1" x14ac:dyDescent="0.2"/>
    <row r="104" spans="124:125" ht="13.5" customHeight="1" x14ac:dyDescent="0.2">
      <c r="DT104" s="241"/>
      <c r="DU104" s="241"/>
    </row>
    <row r="105" spans="124:125" ht="13.5" customHeight="1" x14ac:dyDescent="0.2"/>
    <row r="106" spans="124:125" ht="13.5" customHeight="1" x14ac:dyDescent="0.2"/>
    <row r="107" spans="124:125" ht="13.5" customHeight="1" x14ac:dyDescent="0.2"/>
    <row r="108" spans="124:125" ht="13.5" customHeight="1" x14ac:dyDescent="0.2"/>
    <row r="109" spans="124:125" ht="13.5" customHeight="1" x14ac:dyDescent="0.2"/>
    <row r="110" spans="124:125" ht="13.5" customHeight="1" x14ac:dyDescent="0.2"/>
    <row r="111" spans="124:125" ht="13.5" customHeight="1" x14ac:dyDescent="0.2"/>
    <row r="112" spans="124:125" ht="13.5" customHeight="1" x14ac:dyDescent="0.2"/>
    <row r="113" spans="125:125" ht="13.5" customHeight="1" x14ac:dyDescent="0.2"/>
    <row r="114" spans="125:125" ht="13.5" customHeight="1" x14ac:dyDescent="0.2"/>
    <row r="115" spans="125:125" ht="13.5" customHeight="1" x14ac:dyDescent="0.2"/>
    <row r="116" spans="125:125" ht="13.5" customHeight="1" x14ac:dyDescent="0.2">
      <c r="DU116" s="241" t="s">
        <v>474</v>
      </c>
    </row>
    <row r="121" spans="125:125" ht="13.5" hidden="1" customHeight="1" x14ac:dyDescent="0.2">
      <c r="DU121" s="241"/>
    </row>
  </sheetData>
  <sheetProtection algorithmName="SHA-512" hashValue="nFdl0NNUL6QD1iVZk/pVo1sda9/XamLcVrlFrUAOuujT9fpoWx0lj/7o1eDcZJx7EEtoP0HcPTUVvUsCbjTqQA==" saltValue="bCq2zottjEgack6sq21d6A==" spinCount="100000" sheet="1" objects="1" scenarios="1"/>
  <dataConsolidate/>
  <phoneticPr fontId="2"/>
  <printOptions horizontalCentered="1" verticalCentered="1"/>
  <pageMargins left="0" right="0" top="0.19685039370078741" bottom="0" header="0.39370078740157483" footer="0"/>
  <pageSetup paperSize="9" scale="38" orientation="landscape" horizontalDpi="300" verticalDpi="300" r:id="rId1"/>
  <headerFooter alignWithMargins="0">
    <oddFooter>&amp;C&amp;P/&amp;N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EL116"/>
  <sheetViews>
    <sheetView showGridLines="0" zoomScale="70" zoomScaleNormal="70" zoomScaleSheetLayoutView="55" workbookViewId="0"/>
  </sheetViews>
  <sheetFormatPr defaultColWidth="0" defaultRowHeight="13.5" customHeight="1" zeroHeight="1" x14ac:dyDescent="0.2"/>
  <cols>
    <col min="1" max="125" width="2.44140625" style="242" customWidth="1"/>
    <col min="126" max="142" width="0" style="241" hidden="1" customWidth="1"/>
    <col min="143" max="16384" width="9" style="241" hidden="1"/>
  </cols>
  <sheetData>
    <row r="1" spans="1:125" ht="13.5" customHeight="1" x14ac:dyDescent="0.2">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c r="DQ1" s="241"/>
      <c r="DR1" s="241"/>
      <c r="DS1" s="241"/>
      <c r="DT1" s="241"/>
      <c r="DU1" s="241"/>
    </row>
    <row r="2" spans="1:125" ht="13.2" x14ac:dyDescent="0.2">
      <c r="B2" s="241"/>
      <c r="T2" s="241"/>
    </row>
    <row r="3" spans="1:125" ht="13.2" x14ac:dyDescent="0.2">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c r="AI3" s="241"/>
      <c r="AJ3" s="241"/>
      <c r="AK3" s="241"/>
      <c r="AL3" s="241"/>
      <c r="AM3" s="241"/>
      <c r="AN3" s="241"/>
      <c r="AO3" s="241"/>
      <c r="AP3" s="241"/>
      <c r="AQ3" s="241"/>
      <c r="AR3" s="241"/>
      <c r="AS3" s="241"/>
      <c r="AT3" s="241"/>
      <c r="AU3" s="241"/>
      <c r="AV3" s="241"/>
      <c r="AW3" s="241"/>
      <c r="AX3" s="241"/>
      <c r="AY3" s="241"/>
      <c r="AZ3" s="241"/>
      <c r="BA3" s="241"/>
      <c r="BB3" s="241"/>
      <c r="BC3" s="241"/>
      <c r="BD3" s="241"/>
      <c r="BE3" s="241"/>
      <c r="BF3" s="241"/>
      <c r="BG3" s="241"/>
      <c r="BH3" s="241"/>
      <c r="BI3" s="241"/>
      <c r="BJ3" s="241"/>
      <c r="BK3" s="241"/>
      <c r="BL3" s="241"/>
      <c r="BM3" s="241"/>
      <c r="BN3" s="241"/>
      <c r="BO3" s="241"/>
      <c r="BP3" s="241"/>
      <c r="BQ3" s="241"/>
      <c r="BR3" s="241"/>
      <c r="BS3" s="241"/>
      <c r="BT3" s="241"/>
      <c r="BU3" s="241"/>
      <c r="BV3" s="241"/>
      <c r="BW3" s="241"/>
      <c r="BX3" s="241"/>
      <c r="BY3" s="241"/>
      <c r="BZ3" s="241"/>
      <c r="CA3" s="241"/>
      <c r="CB3" s="241"/>
      <c r="CC3" s="241"/>
      <c r="CD3" s="241"/>
      <c r="CE3" s="241"/>
      <c r="CF3" s="241"/>
      <c r="CG3" s="241"/>
      <c r="CH3" s="241"/>
      <c r="CI3" s="241"/>
      <c r="CJ3" s="241"/>
      <c r="CK3" s="241"/>
      <c r="CL3" s="241"/>
      <c r="CM3" s="241"/>
      <c r="CN3" s="241"/>
      <c r="CO3" s="241"/>
      <c r="CP3" s="241"/>
      <c r="CQ3" s="241"/>
      <c r="CR3" s="241"/>
      <c r="CS3" s="241"/>
      <c r="CT3" s="241"/>
      <c r="CU3" s="241"/>
      <c r="CV3" s="241"/>
      <c r="CW3" s="241"/>
      <c r="CX3" s="241"/>
      <c r="CY3" s="241"/>
      <c r="CZ3" s="241"/>
      <c r="DA3" s="241"/>
      <c r="DB3" s="241"/>
      <c r="DC3" s="241"/>
      <c r="DD3" s="241"/>
      <c r="DE3" s="241"/>
      <c r="DF3" s="241"/>
      <c r="DG3" s="241"/>
      <c r="DH3" s="241"/>
      <c r="DI3" s="241"/>
      <c r="DJ3" s="241"/>
      <c r="DK3" s="241"/>
      <c r="DL3" s="241"/>
      <c r="DM3" s="241"/>
      <c r="DN3" s="241"/>
      <c r="DO3" s="241"/>
      <c r="DP3" s="241"/>
      <c r="DQ3" s="241"/>
      <c r="DR3" s="241"/>
      <c r="DS3" s="241"/>
      <c r="DT3" s="241"/>
      <c r="DU3" s="241"/>
    </row>
    <row r="4" spans="1:125" ht="13.2" x14ac:dyDescent="0.2"/>
    <row r="5" spans="1:125" ht="13.2" x14ac:dyDescent="0.2"/>
    <row r="6" spans="1:125" ht="13.2" x14ac:dyDescent="0.2"/>
    <row r="7" spans="1:125" ht="13.2" x14ac:dyDescent="0.2"/>
    <row r="8" spans="1:125" ht="13.2" x14ac:dyDescent="0.2"/>
    <row r="9" spans="1:125" ht="13.2" x14ac:dyDescent="0.2"/>
    <row r="10" spans="1:125" ht="13.2" x14ac:dyDescent="0.2"/>
    <row r="11" spans="1:125" ht="13.2" x14ac:dyDescent="0.2"/>
    <row r="12" spans="1:125" ht="13.2" x14ac:dyDescent="0.2"/>
    <row r="13" spans="1:125" ht="13.2" x14ac:dyDescent="0.2"/>
    <row r="14" spans="1:125" ht="13.2" x14ac:dyDescent="0.2"/>
    <row r="15" spans="1:125" ht="13.2" x14ac:dyDescent="0.2"/>
    <row r="16" spans="1:125" ht="13.2" x14ac:dyDescent="0.2"/>
    <row r="17" ht="13.2" x14ac:dyDescent="0.2"/>
    <row r="18" ht="13.2" x14ac:dyDescent="0.2"/>
    <row r="19" ht="13.2" x14ac:dyDescent="0.2"/>
    <row r="20" ht="13.2" x14ac:dyDescent="0.2"/>
    <row r="21" ht="13.2" x14ac:dyDescent="0.2"/>
    <row r="22" ht="13.2" x14ac:dyDescent="0.2"/>
    <row r="23" ht="13.2" x14ac:dyDescent="0.2"/>
    <row r="24" ht="13.2" x14ac:dyDescent="0.2"/>
    <row r="25" ht="13.2" x14ac:dyDescent="0.2"/>
    <row r="26" ht="13.2" x14ac:dyDescent="0.2"/>
    <row r="27" ht="13.2" x14ac:dyDescent="0.2"/>
    <row r="28" ht="13.2" x14ac:dyDescent="0.2"/>
    <row r="29" ht="13.2" x14ac:dyDescent="0.2"/>
    <row r="30" ht="13.2" x14ac:dyDescent="0.2"/>
    <row r="31" ht="13.2" x14ac:dyDescent="0.2"/>
    <row r="32" ht="13.2" x14ac:dyDescent="0.2"/>
    <row r="33" spans="2:125" ht="13.2" x14ac:dyDescent="0.2">
      <c r="B33" s="241"/>
      <c r="G33" s="241"/>
      <c r="I33" s="241"/>
    </row>
    <row r="34" spans="2:125" ht="13.2" x14ac:dyDescent="0.2">
      <c r="C34" s="241"/>
      <c r="P34" s="241"/>
      <c r="R34" s="241"/>
      <c r="U34" s="241"/>
    </row>
    <row r="35" spans="2:125" ht="13.2" x14ac:dyDescent="0.2">
      <c r="D35" s="241"/>
      <c r="E35" s="241"/>
      <c r="T35" s="241"/>
      <c r="W35" s="241"/>
      <c r="X35" s="241"/>
      <c r="Y35" s="241"/>
      <c r="Z35" s="241"/>
      <c r="AA35" s="241"/>
      <c r="AB35" s="241"/>
      <c r="AC35" s="241"/>
      <c r="AD35" s="241"/>
      <c r="AE35" s="241"/>
      <c r="AF35" s="241"/>
      <c r="AG35" s="241"/>
      <c r="AH35" s="241"/>
      <c r="AI35" s="241"/>
      <c r="AJ35" s="241"/>
      <c r="AK35" s="241"/>
      <c r="AL35" s="241"/>
      <c r="AM35" s="241"/>
      <c r="AN35" s="241"/>
      <c r="AO35" s="241"/>
      <c r="AP35" s="241"/>
      <c r="AQ35" s="241"/>
      <c r="AR35" s="241"/>
      <c r="AS35" s="241"/>
      <c r="AT35" s="241"/>
      <c r="AU35" s="241"/>
      <c r="AV35" s="241"/>
      <c r="AW35" s="241"/>
      <c r="AX35" s="241"/>
      <c r="AY35" s="241"/>
      <c r="AZ35" s="241"/>
      <c r="BA35" s="241"/>
      <c r="BB35" s="241"/>
      <c r="BC35" s="241"/>
      <c r="BD35" s="241"/>
      <c r="BE35" s="241"/>
      <c r="BF35" s="241"/>
      <c r="BG35" s="241"/>
      <c r="BH35" s="241"/>
      <c r="BI35" s="241"/>
      <c r="BJ35" s="241"/>
      <c r="BK35" s="241"/>
      <c r="BL35" s="241"/>
      <c r="BM35" s="241"/>
      <c r="BN35" s="241"/>
      <c r="BO35" s="241"/>
      <c r="BP35" s="241"/>
      <c r="BQ35" s="241"/>
      <c r="BR35" s="241"/>
      <c r="BS35" s="241"/>
      <c r="BT35" s="241"/>
      <c r="BU35" s="241"/>
      <c r="BV35" s="241"/>
      <c r="BW35" s="241"/>
      <c r="BX35" s="241"/>
      <c r="BY35" s="241"/>
      <c r="BZ35" s="241"/>
      <c r="CA35" s="241"/>
      <c r="CB35" s="241"/>
      <c r="CC35" s="241"/>
      <c r="CD35" s="241"/>
      <c r="CE35" s="241"/>
      <c r="CF35" s="241"/>
      <c r="CG35" s="241"/>
      <c r="CH35" s="241"/>
      <c r="CI35" s="241"/>
      <c r="CJ35" s="241"/>
      <c r="CK35" s="241"/>
      <c r="CL35" s="241"/>
      <c r="CM35" s="241"/>
      <c r="CN35" s="241"/>
      <c r="CO35" s="241"/>
      <c r="CP35" s="241"/>
      <c r="CQ35" s="241"/>
      <c r="CR35" s="241"/>
      <c r="CS35" s="241"/>
      <c r="CT35" s="241"/>
      <c r="CU35" s="241"/>
      <c r="CV35" s="241"/>
      <c r="CW35" s="241"/>
      <c r="CX35" s="241"/>
      <c r="CY35" s="241"/>
      <c r="CZ35" s="241"/>
      <c r="DA35" s="241"/>
      <c r="DB35" s="241"/>
      <c r="DC35" s="241"/>
      <c r="DD35" s="241"/>
      <c r="DE35" s="241"/>
      <c r="DF35" s="241"/>
      <c r="DG35" s="241"/>
      <c r="DH35" s="241"/>
      <c r="DI35" s="241"/>
      <c r="DJ35" s="241"/>
      <c r="DK35" s="241"/>
      <c r="DL35" s="241"/>
      <c r="DM35" s="241"/>
      <c r="DN35" s="241"/>
      <c r="DO35" s="241"/>
      <c r="DP35" s="241"/>
      <c r="DQ35" s="241"/>
      <c r="DR35" s="241"/>
      <c r="DS35" s="241"/>
      <c r="DT35" s="241"/>
      <c r="DU35" s="241"/>
    </row>
    <row r="36" spans="2:125" ht="13.2" x14ac:dyDescent="0.2">
      <c r="F36" s="241"/>
      <c r="H36" s="241"/>
      <c r="J36" s="241"/>
      <c r="K36" s="241"/>
      <c r="L36" s="241"/>
      <c r="M36" s="241"/>
      <c r="N36" s="241"/>
      <c r="O36" s="241"/>
      <c r="Q36" s="241"/>
      <c r="S36" s="241"/>
      <c r="V36" s="241"/>
    </row>
    <row r="37" spans="2:125" ht="13.2" x14ac:dyDescent="0.2"/>
    <row r="38" spans="2:125" ht="13.2" x14ac:dyDescent="0.2"/>
    <row r="39" spans="2:125" ht="13.2" x14ac:dyDescent="0.2"/>
    <row r="40" spans="2:125" ht="13.2" x14ac:dyDescent="0.2">
      <c r="U40" s="241"/>
    </row>
    <row r="41" spans="2:125" ht="13.2" x14ac:dyDescent="0.2">
      <c r="R41" s="241"/>
    </row>
    <row r="42" spans="2:125" ht="13.2" x14ac:dyDescent="0.2">
      <c r="T42" s="241"/>
      <c r="W42" s="241"/>
      <c r="X42" s="241"/>
      <c r="Y42" s="241"/>
      <c r="Z42" s="241"/>
      <c r="AA42" s="241"/>
      <c r="AB42" s="241"/>
      <c r="AC42" s="241"/>
      <c r="AD42" s="241"/>
      <c r="AE42" s="241"/>
      <c r="AF42" s="241"/>
      <c r="AG42" s="241"/>
      <c r="AH42" s="241"/>
      <c r="AI42" s="241"/>
      <c r="AJ42" s="241"/>
      <c r="AK42" s="241"/>
      <c r="AL42" s="241"/>
      <c r="AM42" s="241"/>
      <c r="AN42" s="241"/>
      <c r="AO42" s="241"/>
      <c r="AP42" s="241"/>
      <c r="AQ42" s="241"/>
      <c r="AR42" s="241"/>
      <c r="AS42" s="241"/>
      <c r="AT42" s="241"/>
      <c r="AU42" s="241"/>
      <c r="AV42" s="241"/>
      <c r="AW42" s="241"/>
      <c r="AX42" s="241"/>
      <c r="AY42" s="241"/>
      <c r="AZ42" s="241"/>
      <c r="BA42" s="241"/>
      <c r="BB42" s="241"/>
      <c r="BC42" s="241"/>
      <c r="BD42" s="241"/>
      <c r="BE42" s="241"/>
      <c r="BF42" s="241"/>
      <c r="BG42" s="241"/>
      <c r="BH42" s="241"/>
      <c r="BI42" s="241"/>
      <c r="BJ42" s="241"/>
      <c r="BK42" s="241"/>
      <c r="BL42" s="241"/>
      <c r="BM42" s="241"/>
      <c r="BN42" s="241"/>
      <c r="BO42" s="241"/>
      <c r="BP42" s="241"/>
      <c r="BQ42" s="241"/>
      <c r="BR42" s="241"/>
      <c r="BS42" s="241"/>
      <c r="BT42" s="241"/>
      <c r="BU42" s="241"/>
      <c r="BV42" s="241"/>
      <c r="BW42" s="241"/>
      <c r="BX42" s="241"/>
      <c r="BY42" s="241"/>
      <c r="BZ42" s="241"/>
      <c r="CA42" s="241"/>
      <c r="CB42" s="241"/>
      <c r="CC42" s="241"/>
      <c r="CD42" s="241"/>
      <c r="CE42" s="241"/>
      <c r="CF42" s="241"/>
      <c r="CG42" s="241"/>
      <c r="CH42" s="241"/>
      <c r="CI42" s="241"/>
      <c r="CJ42" s="241"/>
      <c r="CK42" s="241"/>
      <c r="CL42" s="241"/>
      <c r="CM42" s="241"/>
      <c r="CN42" s="241"/>
      <c r="CO42" s="241"/>
      <c r="CP42" s="241"/>
      <c r="CQ42" s="241"/>
      <c r="CR42" s="241"/>
      <c r="CS42" s="241"/>
      <c r="CT42" s="241"/>
      <c r="CU42" s="241"/>
      <c r="CV42" s="241"/>
      <c r="CW42" s="241"/>
      <c r="CX42" s="241"/>
      <c r="CY42" s="241"/>
      <c r="CZ42" s="241"/>
      <c r="DA42" s="241"/>
      <c r="DB42" s="241"/>
      <c r="DC42" s="241"/>
      <c r="DD42" s="241"/>
      <c r="DE42" s="241"/>
      <c r="DF42" s="241"/>
      <c r="DG42" s="241"/>
      <c r="DH42" s="241"/>
      <c r="DI42" s="241"/>
      <c r="DJ42" s="241"/>
      <c r="DK42" s="241"/>
      <c r="DL42" s="241"/>
      <c r="DM42" s="241"/>
      <c r="DN42" s="241"/>
      <c r="DO42" s="241"/>
      <c r="DP42" s="241"/>
      <c r="DQ42" s="241"/>
      <c r="DR42" s="241"/>
      <c r="DS42" s="241"/>
      <c r="DT42" s="241"/>
      <c r="DU42" s="241"/>
    </row>
    <row r="43" spans="2:125" ht="13.2" x14ac:dyDescent="0.2">
      <c r="Q43" s="241"/>
      <c r="S43" s="241"/>
      <c r="V43" s="241"/>
    </row>
    <row r="44" spans="2:125" ht="13.2" x14ac:dyDescent="0.2"/>
    <row r="45" spans="2:125" ht="13.2" x14ac:dyDescent="0.2"/>
    <row r="46" spans="2:125" ht="13.2" x14ac:dyDescent="0.2"/>
    <row r="47" spans="2:125" ht="13.2" x14ac:dyDescent="0.2"/>
    <row r="48" spans="2:125" ht="13.2" x14ac:dyDescent="0.2"/>
    <row r="49" ht="13.2" x14ac:dyDescent="0.2"/>
    <row r="50" ht="13.2" x14ac:dyDescent="0.2"/>
    <row r="51" ht="13.2" x14ac:dyDescent="0.2"/>
    <row r="52" ht="13.2" x14ac:dyDescent="0.2"/>
    <row r="53" ht="13.2" x14ac:dyDescent="0.2"/>
    <row r="54" ht="13.2" x14ac:dyDescent="0.2"/>
    <row r="55" ht="13.2" x14ac:dyDescent="0.2"/>
    <row r="56" ht="13.2" x14ac:dyDescent="0.2"/>
    <row r="57" ht="13.2" x14ac:dyDescent="0.2"/>
    <row r="58" ht="13.2" x14ac:dyDescent="0.2"/>
    <row r="59" ht="13.2" x14ac:dyDescent="0.2"/>
    <row r="60" ht="13.2" x14ac:dyDescent="0.2"/>
    <row r="61" ht="13.2" x14ac:dyDescent="0.2"/>
    <row r="62" ht="13.2" x14ac:dyDescent="0.2"/>
    <row r="63" ht="13.2" x14ac:dyDescent="0.2"/>
    <row r="64" ht="13.2" x14ac:dyDescent="0.2"/>
    <row r="65" ht="13.2" x14ac:dyDescent="0.2"/>
    <row r="66" ht="13.2" x14ac:dyDescent="0.2"/>
    <row r="67" ht="13.2" x14ac:dyDescent="0.2"/>
    <row r="68" ht="13.2" x14ac:dyDescent="0.2"/>
    <row r="69" ht="13.2" x14ac:dyDescent="0.2"/>
    <row r="70" ht="13.2" x14ac:dyDescent="0.2"/>
    <row r="71" ht="13.2" x14ac:dyDescent="0.2"/>
    <row r="72" ht="13.2" x14ac:dyDescent="0.2"/>
    <row r="73" ht="13.2" x14ac:dyDescent="0.2"/>
    <row r="74" ht="13.2" x14ac:dyDescent="0.2"/>
    <row r="75" ht="13.2" x14ac:dyDescent="0.2"/>
    <row r="76" ht="13.2" x14ac:dyDescent="0.2"/>
    <row r="77" ht="13.2" x14ac:dyDescent="0.2"/>
    <row r="78" ht="13.2" x14ac:dyDescent="0.2"/>
    <row r="79" ht="13.2" x14ac:dyDescent="0.2"/>
    <row r="80" ht="13.2" x14ac:dyDescent="0.2"/>
    <row r="81" ht="13.2" x14ac:dyDescent="0.2"/>
    <row r="82" ht="13.2" x14ac:dyDescent="0.2"/>
    <row r="83" ht="13.2" x14ac:dyDescent="0.2"/>
    <row r="84" ht="13.2" x14ac:dyDescent="0.2"/>
    <row r="85" ht="13.2" x14ac:dyDescent="0.2"/>
    <row r="86" ht="13.2" x14ac:dyDescent="0.2"/>
    <row r="87" ht="13.2" x14ac:dyDescent="0.2"/>
    <row r="88" ht="13.2" x14ac:dyDescent="0.2"/>
    <row r="89" ht="13.2" x14ac:dyDescent="0.2"/>
    <row r="90" ht="13.2" x14ac:dyDescent="0.2"/>
    <row r="91" ht="13.2" x14ac:dyDescent="0.2"/>
    <row r="92" ht="13.5" customHeight="1" x14ac:dyDescent="0.2"/>
    <row r="93" ht="13.5" customHeight="1" x14ac:dyDescent="0.2"/>
    <row r="94" ht="13.5" customHeight="1" x14ac:dyDescent="0.2"/>
    <row r="95" ht="13.5" customHeight="1" x14ac:dyDescent="0.2"/>
    <row r="96" ht="13.5" customHeight="1" x14ac:dyDescent="0.2"/>
    <row r="97" ht="13.5" customHeight="1" x14ac:dyDescent="0.2"/>
    <row r="98" ht="13.5" customHeight="1" x14ac:dyDescent="0.2"/>
    <row r="99" ht="13.5" customHeight="1" x14ac:dyDescent="0.2"/>
    <row r="100" ht="13.5" customHeight="1" x14ac:dyDescent="0.2"/>
    <row r="101" ht="13.5" customHeight="1" x14ac:dyDescent="0.2"/>
    <row r="102" ht="13.5" customHeight="1" x14ac:dyDescent="0.2"/>
    <row r="103" ht="13.5" customHeight="1" x14ac:dyDescent="0.2"/>
    <row r="104" ht="13.5" customHeight="1" x14ac:dyDescent="0.2"/>
    <row r="105" ht="13.5" customHeight="1" x14ac:dyDescent="0.2"/>
    <row r="106" ht="13.5" customHeight="1" x14ac:dyDescent="0.2"/>
    <row r="107" ht="13.5" customHeight="1" x14ac:dyDescent="0.2"/>
    <row r="108" ht="13.5" customHeight="1" x14ac:dyDescent="0.2"/>
    <row r="109" ht="13.5" customHeight="1" x14ac:dyDescent="0.2"/>
    <row r="110" ht="13.5" customHeight="1" x14ac:dyDescent="0.2"/>
    <row r="111" ht="13.5" customHeight="1" x14ac:dyDescent="0.2"/>
    <row r="112" ht="13.5" customHeight="1" x14ac:dyDescent="0.2"/>
    <row r="113" spans="125:125" ht="13.5" customHeight="1" x14ac:dyDescent="0.2"/>
    <row r="114" spans="125:125" ht="13.5" customHeight="1" x14ac:dyDescent="0.2"/>
    <row r="115" spans="125:125" ht="13.5" customHeight="1" x14ac:dyDescent="0.2"/>
    <row r="116" spans="125:125" ht="13.5" customHeight="1" x14ac:dyDescent="0.2">
      <c r="DU116" s="242" t="s">
        <v>474</v>
      </c>
    </row>
  </sheetData>
  <sheetProtection algorithmName="SHA-512" hashValue="rdcqOMJbWr/TbrHkJBJSYcf/XvRLLa2Lf3ZWUC5FTudtsx8lS1tO+GBXdyvU6YyKRHApOlaEa5fH091HMkcwqA==" saltValue="9XlFv8kECo74fkqUthvnRg==" spinCount="100000" sheet="1" objects="1" scenarios="1"/>
  <dataConsolidate/>
  <phoneticPr fontId="2"/>
  <printOptions horizontalCentered="1" verticalCentered="1"/>
  <pageMargins left="0" right="0" top="0.19685039370078741" bottom="0" header="0.39370078740157483" footer="0"/>
  <pageSetup paperSize="9" scale="40" orientation="landscape" horizontalDpi="300" verticalDpi="300" r:id="rId1"/>
  <headerFooter alignWithMargins="0">
    <oddFooter>&amp;C&amp;P/&amp;N</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MasterSheet">
    <pageSetUpPr fitToPage="1"/>
  </sheetPr>
  <dimension ref="B1:J50"/>
  <sheetViews>
    <sheetView showGridLines="0" zoomScale="70" zoomScaleNormal="70" zoomScaleSheetLayoutView="100" workbookViewId="0"/>
  </sheetViews>
  <sheetFormatPr defaultColWidth="0" defaultRowHeight="13.5" customHeight="1" zeroHeight="1" x14ac:dyDescent="0.2"/>
  <cols>
    <col min="1" max="1" width="8.21875" style="1" customWidth="1"/>
    <col min="2" max="16" width="14.6640625" style="1" customWidth="1"/>
    <col min="17" max="16384" width="0" style="1" hidden="1"/>
  </cols>
  <sheetData>
    <row r="1" ht="16.5" customHeight="1" x14ac:dyDescent="0.2"/>
    <row r="2" ht="16.5" customHeight="1" x14ac:dyDescent="0.2"/>
    <row r="3" ht="16.5" customHeight="1" x14ac:dyDescent="0.2"/>
    <row r="4" ht="16.5" customHeight="1" x14ac:dyDescent="0.2"/>
    <row r="5" ht="16.5" customHeight="1" x14ac:dyDescent="0.2"/>
    <row r="6" ht="16.5" customHeight="1" x14ac:dyDescent="0.2"/>
    <row r="7" ht="16.5" customHeight="1" x14ac:dyDescent="0.2"/>
    <row r="8" ht="16.5" customHeight="1" x14ac:dyDescent="0.2"/>
    <row r="9" ht="16.5" customHeight="1" x14ac:dyDescent="0.2"/>
    <row r="10" ht="16.5" customHeight="1" x14ac:dyDescent="0.2"/>
    <row r="11" ht="16.5" customHeight="1" x14ac:dyDescent="0.2"/>
    <row r="12" ht="16.5" customHeight="1" x14ac:dyDescent="0.2"/>
    <row r="13" ht="16.5" customHeight="1" x14ac:dyDescent="0.2"/>
    <row r="14" ht="16.5" customHeight="1" x14ac:dyDescent="0.2"/>
    <row r="15" ht="16.5" customHeight="1" x14ac:dyDescent="0.2"/>
    <row r="16" ht="16.5" customHeight="1" x14ac:dyDescent="0.2"/>
    <row r="17" ht="16.5" customHeight="1" x14ac:dyDescent="0.2"/>
    <row r="18" ht="16.5" customHeight="1" x14ac:dyDescent="0.2"/>
    <row r="19" ht="16.5" customHeight="1" x14ac:dyDescent="0.2"/>
    <row r="20" ht="16.5" customHeight="1" x14ac:dyDescent="0.2"/>
    <row r="21" ht="16.5" customHeight="1" x14ac:dyDescent="0.2"/>
    <row r="22" ht="16.5" customHeight="1" x14ac:dyDescent="0.2"/>
    <row r="23" ht="16.5" customHeight="1" x14ac:dyDescent="0.2"/>
    <row r="24" ht="16.5" customHeight="1" x14ac:dyDescent="0.2"/>
    <row r="25" ht="16.5" customHeight="1" x14ac:dyDescent="0.2"/>
    <row r="26" ht="16.5" customHeight="1" x14ac:dyDescent="0.2"/>
    <row r="27" ht="16.5" customHeight="1" x14ac:dyDescent="0.2"/>
    <row r="28" ht="16.5" customHeight="1" x14ac:dyDescent="0.2"/>
    <row r="29" ht="16.5" customHeight="1" x14ac:dyDescent="0.2"/>
    <row r="30" ht="16.5" customHeight="1" x14ac:dyDescent="0.2"/>
    <row r="31" ht="16.5" customHeight="1" x14ac:dyDescent="0.2"/>
    <row r="32" ht="16.5" customHeight="1" x14ac:dyDescent="0.2"/>
    <row r="33" spans="2:10" ht="16.5" customHeight="1" x14ac:dyDescent="0.2"/>
    <row r="34" spans="2:10" ht="16.5" customHeight="1" x14ac:dyDescent="0.2"/>
    <row r="35" spans="2:10" ht="16.5" customHeight="1" x14ac:dyDescent="0.2"/>
    <row r="36" spans="2:10" ht="16.5" customHeight="1" x14ac:dyDescent="0.2"/>
    <row r="37" spans="2:10" ht="16.5" customHeight="1" x14ac:dyDescent="0.2"/>
    <row r="38" spans="2:10" ht="16.5" customHeight="1" x14ac:dyDescent="0.2"/>
    <row r="39" spans="2:10" ht="16.5" customHeight="1" x14ac:dyDescent="0.2"/>
    <row r="40" spans="2:10" ht="16.5" customHeight="1" x14ac:dyDescent="0.2"/>
    <row r="41" spans="2:10" ht="16.5" customHeight="1" x14ac:dyDescent="0.2"/>
    <row r="42" spans="2:10" ht="16.5" customHeight="1" x14ac:dyDescent="0.2"/>
    <row r="43" spans="2:10" ht="16.5" customHeight="1" x14ac:dyDescent="0.2"/>
    <row r="44" spans="2:10" ht="16.5" customHeight="1" x14ac:dyDescent="0.2"/>
    <row r="45" spans="2:10" ht="29.25" customHeight="1" thickBot="1" x14ac:dyDescent="0.25">
      <c r="B45" s="2"/>
      <c r="C45" s="2"/>
      <c r="D45" s="2"/>
      <c r="E45" s="2"/>
      <c r="F45" s="2"/>
      <c r="G45" s="2"/>
      <c r="H45" s="2"/>
      <c r="I45" s="2"/>
      <c r="J45" s="3" t="s">
        <v>0</v>
      </c>
    </row>
    <row r="46" spans="2:10" ht="29.25" customHeight="1" thickBot="1" x14ac:dyDescent="0.25">
      <c r="B46" s="4" t="s">
        <v>1</v>
      </c>
      <c r="C46" s="5"/>
      <c r="D46" s="5"/>
      <c r="E46" s="6" t="s">
        <v>2</v>
      </c>
      <c r="F46" s="7" t="s">
        <v>524</v>
      </c>
      <c r="G46" s="8" t="s">
        <v>525</v>
      </c>
      <c r="H46" s="8" t="s">
        <v>526</v>
      </c>
      <c r="I46" s="8" t="s">
        <v>527</v>
      </c>
      <c r="J46" s="9" t="s">
        <v>528</v>
      </c>
    </row>
    <row r="47" spans="2:10" ht="57.75" customHeight="1" x14ac:dyDescent="0.2">
      <c r="B47" s="10"/>
      <c r="C47" s="1152" t="s">
        <v>3</v>
      </c>
      <c r="D47" s="1152"/>
      <c r="E47" s="1153"/>
      <c r="F47" s="11">
        <v>13.73</v>
      </c>
      <c r="G47" s="12">
        <v>14.93</v>
      </c>
      <c r="H47" s="12">
        <v>14.65</v>
      </c>
      <c r="I47" s="12">
        <v>13.09</v>
      </c>
      <c r="J47" s="13">
        <v>11.18</v>
      </c>
    </row>
    <row r="48" spans="2:10" ht="57.75" customHeight="1" x14ac:dyDescent="0.2">
      <c r="B48" s="14"/>
      <c r="C48" s="1154" t="s">
        <v>4</v>
      </c>
      <c r="D48" s="1154"/>
      <c r="E48" s="1155"/>
      <c r="F48" s="15">
        <v>3.85</v>
      </c>
      <c r="G48" s="16">
        <v>6.15</v>
      </c>
      <c r="H48" s="16">
        <v>4.7300000000000004</v>
      </c>
      <c r="I48" s="16">
        <v>3.91</v>
      </c>
      <c r="J48" s="17">
        <v>2.68</v>
      </c>
    </row>
    <row r="49" spans="2:10" ht="57.75" customHeight="1" thickBot="1" x14ac:dyDescent="0.25">
      <c r="B49" s="18"/>
      <c r="C49" s="1156" t="s">
        <v>5</v>
      </c>
      <c r="D49" s="1156"/>
      <c r="E49" s="1157"/>
      <c r="F49" s="19">
        <v>2.75</v>
      </c>
      <c r="G49" s="20">
        <v>4.41</v>
      </c>
      <c r="H49" s="20" t="s">
        <v>529</v>
      </c>
      <c r="I49" s="20" t="s">
        <v>530</v>
      </c>
      <c r="J49" s="21" t="s">
        <v>531</v>
      </c>
    </row>
    <row r="50" spans="2:10" ht="13.2" x14ac:dyDescent="0.2"/>
  </sheetData>
  <sheetProtection algorithmName="SHA-512" hashValue="k5lH9m4Rt3aGSYJbMlIZybr2f5TJ2lwv3ryavUDMRtt+sT9gS3eCrLi/S0yb3xiILheghAFsDySdieSMRgTPEA==" saltValue="YgFUX+WmG3bs0R02la8jHw==" spinCount="100000" sheet="1" objects="1" scenarios="1"/>
  <mergeCells count="3">
    <mergeCell ref="C47:E47"/>
    <mergeCell ref="C48:E48"/>
    <mergeCell ref="C49:E49"/>
  </mergeCells>
  <phoneticPr fontId="2"/>
  <printOptions horizontalCentered="1"/>
  <pageMargins left="0" right="0" top="0.19685039370078741" bottom="0" header="0" footer="0"/>
  <pageSetup paperSize="9" scale="64" orientation="landscape" horizontalDpi="300" verticalDpi="300" r:id="rId1"/>
  <headerFooter alignWithMargins="0">
    <oddFooter>&amp;C&amp;P/&amp;N</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MasterSheet5">
    <pageSetUpPr fitToPage="1"/>
  </sheetPr>
  <dimension ref="A1:P45"/>
  <sheetViews>
    <sheetView showGridLines="0" zoomScale="70" zoomScaleNormal="70" zoomScaleSheetLayoutView="100" workbookViewId="0"/>
  </sheetViews>
  <sheetFormatPr defaultColWidth="0" defaultRowHeight="13.5" customHeight="1" zeroHeight="1" x14ac:dyDescent="0.2"/>
  <cols>
    <col min="1" max="1" width="6.6640625" style="23" customWidth="1"/>
    <col min="2" max="2" width="11" style="23" customWidth="1"/>
    <col min="3" max="3" width="17" style="23" customWidth="1"/>
    <col min="4" max="5" width="16.6640625" style="23" customWidth="1"/>
    <col min="6" max="15" width="15" style="23" customWidth="1"/>
    <col min="16" max="16" width="24" style="23" customWidth="1"/>
    <col min="17" max="16384" width="0" style="23" hidden="1"/>
  </cols>
  <sheetData>
    <row r="1" spans="1:16" ht="16.5" customHeight="1" x14ac:dyDescent="0.2">
      <c r="A1" s="22"/>
      <c r="B1" s="22"/>
      <c r="C1" s="22"/>
      <c r="D1" s="22"/>
      <c r="E1" s="22"/>
      <c r="F1" s="22"/>
      <c r="G1" s="22"/>
      <c r="H1" s="22"/>
      <c r="I1" s="22"/>
      <c r="J1" s="22"/>
      <c r="K1" s="22"/>
      <c r="L1" s="22"/>
      <c r="M1" s="22"/>
      <c r="N1" s="22"/>
      <c r="O1" s="22"/>
      <c r="P1" s="22"/>
    </row>
    <row r="2" spans="1:16" ht="16.5" customHeight="1" x14ac:dyDescent="0.2">
      <c r="A2" s="22"/>
      <c r="B2" s="22"/>
      <c r="C2" s="22"/>
      <c r="D2" s="22"/>
      <c r="E2" s="22"/>
      <c r="F2" s="22"/>
      <c r="G2" s="22"/>
      <c r="H2" s="22"/>
      <c r="I2" s="22"/>
      <c r="J2" s="22"/>
      <c r="K2" s="22"/>
      <c r="L2" s="22"/>
      <c r="M2" s="22"/>
      <c r="N2" s="22"/>
      <c r="O2" s="22"/>
      <c r="P2" s="22"/>
    </row>
    <row r="3" spans="1:16" ht="16.5" customHeight="1" x14ac:dyDescent="0.2">
      <c r="A3" s="22"/>
      <c r="B3" s="22"/>
      <c r="C3" s="22"/>
      <c r="D3" s="22"/>
      <c r="E3" s="22"/>
      <c r="F3" s="22"/>
      <c r="G3" s="22"/>
      <c r="H3" s="22"/>
      <c r="I3" s="22"/>
      <c r="J3" s="22"/>
      <c r="K3" s="22"/>
      <c r="L3" s="22"/>
      <c r="M3" s="22"/>
      <c r="N3" s="22"/>
      <c r="O3" s="22"/>
      <c r="P3" s="22"/>
    </row>
    <row r="4" spans="1:16" ht="16.5" customHeight="1" x14ac:dyDescent="0.2">
      <c r="A4" s="22"/>
      <c r="B4" s="22"/>
      <c r="C4" s="22"/>
      <c r="D4" s="22"/>
      <c r="E4" s="22"/>
      <c r="F4" s="22"/>
      <c r="G4" s="22"/>
      <c r="H4" s="22"/>
      <c r="I4" s="22"/>
      <c r="J4" s="22"/>
      <c r="K4" s="22"/>
      <c r="L4" s="22"/>
      <c r="M4" s="22"/>
      <c r="N4" s="22"/>
      <c r="O4" s="22"/>
      <c r="P4" s="22"/>
    </row>
    <row r="5" spans="1:16" ht="16.5" customHeight="1" x14ac:dyDescent="0.2">
      <c r="A5" s="22"/>
      <c r="B5" s="22"/>
      <c r="C5" s="22"/>
      <c r="D5" s="22"/>
      <c r="E5" s="22"/>
      <c r="F5" s="22"/>
      <c r="G5" s="22"/>
      <c r="H5" s="22"/>
      <c r="I5" s="22"/>
      <c r="J5" s="22"/>
      <c r="K5" s="22"/>
      <c r="L5" s="22"/>
      <c r="M5" s="22"/>
      <c r="N5" s="22"/>
      <c r="O5" s="22"/>
      <c r="P5" s="22"/>
    </row>
    <row r="6" spans="1:16" ht="16.5" customHeight="1" x14ac:dyDescent="0.2">
      <c r="A6" s="22"/>
      <c r="B6" s="22"/>
      <c r="C6" s="22"/>
      <c r="D6" s="22"/>
      <c r="E6" s="22"/>
      <c r="F6" s="22"/>
      <c r="G6" s="22"/>
      <c r="H6" s="22"/>
      <c r="I6" s="22"/>
      <c r="J6" s="22"/>
      <c r="K6" s="22"/>
      <c r="L6" s="22"/>
      <c r="M6" s="22"/>
      <c r="N6" s="22"/>
      <c r="O6" s="22"/>
      <c r="P6" s="22"/>
    </row>
    <row r="7" spans="1:16" ht="16.5" customHeight="1" x14ac:dyDescent="0.2">
      <c r="A7" s="22"/>
      <c r="B7" s="22"/>
      <c r="C7" s="22"/>
      <c r="D7" s="22"/>
      <c r="E7" s="22"/>
      <c r="F7" s="22"/>
      <c r="G7" s="22"/>
      <c r="H7" s="22"/>
      <c r="I7" s="22"/>
      <c r="J7" s="22"/>
      <c r="K7" s="22"/>
      <c r="L7" s="22"/>
      <c r="M7" s="22"/>
      <c r="N7" s="22"/>
      <c r="O7" s="22"/>
      <c r="P7" s="22"/>
    </row>
    <row r="8" spans="1:16" ht="16.5" customHeight="1" x14ac:dyDescent="0.2">
      <c r="A8" s="22"/>
      <c r="B8" s="22"/>
      <c r="C8" s="22"/>
      <c r="D8" s="22"/>
      <c r="E8" s="22"/>
      <c r="F8" s="22"/>
      <c r="G8" s="22"/>
      <c r="H8" s="22"/>
      <c r="I8" s="22"/>
      <c r="J8" s="22"/>
      <c r="K8" s="22"/>
      <c r="L8" s="22"/>
      <c r="M8" s="22"/>
      <c r="N8" s="22"/>
      <c r="O8" s="22"/>
      <c r="P8" s="22"/>
    </row>
    <row r="9" spans="1:16" ht="16.5" customHeight="1" x14ac:dyDescent="0.2">
      <c r="A9" s="22"/>
      <c r="B9" s="22"/>
      <c r="C9" s="22"/>
      <c r="D9" s="22"/>
      <c r="E9" s="22"/>
      <c r="F9" s="22"/>
      <c r="G9" s="22"/>
      <c r="H9" s="22"/>
      <c r="I9" s="22"/>
      <c r="J9" s="22"/>
      <c r="K9" s="22"/>
      <c r="L9" s="22"/>
      <c r="M9" s="22"/>
      <c r="N9" s="22"/>
      <c r="O9" s="22"/>
      <c r="P9" s="22"/>
    </row>
    <row r="10" spans="1:16" ht="16.5" customHeight="1" x14ac:dyDescent="0.2">
      <c r="A10" s="22"/>
      <c r="B10" s="22"/>
      <c r="C10" s="22"/>
      <c r="D10" s="22"/>
      <c r="E10" s="22"/>
      <c r="F10" s="22"/>
      <c r="G10" s="22"/>
      <c r="H10" s="22"/>
      <c r="I10" s="22"/>
      <c r="J10" s="22"/>
      <c r="K10" s="22"/>
      <c r="L10" s="22"/>
      <c r="M10" s="22"/>
      <c r="N10" s="22"/>
      <c r="O10" s="22"/>
      <c r="P10" s="22"/>
    </row>
    <row r="11" spans="1:16" ht="16.5" customHeight="1" x14ac:dyDescent="0.2">
      <c r="A11" s="22"/>
      <c r="B11" s="22"/>
      <c r="C11" s="22"/>
      <c r="D11" s="22"/>
      <c r="E11" s="22"/>
      <c r="F11" s="22"/>
      <c r="G11" s="22"/>
      <c r="H11" s="22"/>
      <c r="I11" s="22"/>
      <c r="J11" s="22"/>
      <c r="K11" s="22"/>
      <c r="L11" s="22"/>
      <c r="M11" s="22"/>
      <c r="N11" s="22"/>
      <c r="O11" s="22"/>
      <c r="P11" s="22"/>
    </row>
    <row r="12" spans="1:16" ht="16.5" customHeight="1" x14ac:dyDescent="0.2">
      <c r="A12" s="22"/>
      <c r="B12" s="22"/>
      <c r="C12" s="22"/>
      <c r="D12" s="22"/>
      <c r="E12" s="22"/>
      <c r="F12" s="22"/>
      <c r="G12" s="22"/>
      <c r="H12" s="22"/>
      <c r="I12" s="22"/>
      <c r="J12" s="22"/>
      <c r="K12" s="22"/>
      <c r="L12" s="22"/>
      <c r="M12" s="22"/>
      <c r="N12" s="22"/>
      <c r="O12" s="22"/>
      <c r="P12" s="22"/>
    </row>
    <row r="13" spans="1:16" ht="16.5" customHeight="1" x14ac:dyDescent="0.2">
      <c r="A13" s="22"/>
      <c r="B13" s="22"/>
      <c r="C13" s="22"/>
      <c r="D13" s="22"/>
      <c r="E13" s="22"/>
      <c r="F13" s="22"/>
      <c r="G13" s="22"/>
      <c r="H13" s="22"/>
      <c r="I13" s="22"/>
      <c r="J13" s="22"/>
      <c r="K13" s="22"/>
      <c r="L13" s="22"/>
      <c r="M13" s="22"/>
      <c r="N13" s="22"/>
      <c r="O13" s="22"/>
      <c r="P13" s="22"/>
    </row>
    <row r="14" spans="1:16" ht="16.5" customHeight="1" x14ac:dyDescent="0.2">
      <c r="A14" s="22"/>
      <c r="B14" s="22"/>
      <c r="C14" s="22"/>
      <c r="D14" s="22"/>
      <c r="E14" s="22"/>
      <c r="F14" s="22"/>
      <c r="G14" s="22"/>
      <c r="H14" s="22"/>
      <c r="I14" s="22"/>
      <c r="J14" s="22"/>
      <c r="K14" s="22"/>
      <c r="L14" s="22"/>
      <c r="M14" s="22"/>
      <c r="N14" s="22"/>
      <c r="O14" s="22"/>
      <c r="P14" s="22"/>
    </row>
    <row r="15" spans="1:16" ht="16.5" customHeight="1" x14ac:dyDescent="0.2">
      <c r="A15" s="22"/>
      <c r="B15" s="22"/>
      <c r="C15" s="22"/>
      <c r="D15" s="22"/>
      <c r="E15" s="22"/>
      <c r="F15" s="22"/>
      <c r="G15" s="22"/>
      <c r="H15" s="22"/>
      <c r="I15" s="22"/>
      <c r="J15" s="22"/>
      <c r="K15" s="22"/>
      <c r="L15" s="22"/>
      <c r="M15" s="22"/>
      <c r="N15" s="22"/>
      <c r="O15" s="22"/>
      <c r="P15" s="22"/>
    </row>
    <row r="16" spans="1:16" ht="16.5" customHeight="1" x14ac:dyDescent="0.2">
      <c r="A16" s="22"/>
      <c r="B16" s="22"/>
      <c r="C16" s="22"/>
      <c r="D16" s="22"/>
      <c r="E16" s="22"/>
      <c r="F16" s="22"/>
      <c r="G16" s="22"/>
      <c r="H16" s="22"/>
      <c r="I16" s="22"/>
      <c r="J16" s="22"/>
      <c r="K16" s="22"/>
      <c r="L16" s="22"/>
      <c r="M16" s="22"/>
      <c r="N16" s="22"/>
      <c r="O16" s="22"/>
      <c r="P16" s="22"/>
    </row>
    <row r="17" spans="1:16" ht="16.5" customHeight="1" x14ac:dyDescent="0.2">
      <c r="A17" s="22"/>
      <c r="B17" s="22"/>
      <c r="C17" s="22"/>
      <c r="D17" s="22"/>
      <c r="E17" s="22"/>
      <c r="F17" s="22"/>
      <c r="G17" s="22"/>
      <c r="H17" s="22"/>
      <c r="I17" s="22"/>
      <c r="J17" s="22"/>
      <c r="K17" s="22"/>
      <c r="L17" s="22"/>
      <c r="M17" s="22"/>
      <c r="N17" s="22"/>
      <c r="O17" s="22"/>
      <c r="P17" s="22"/>
    </row>
    <row r="18" spans="1:16" ht="16.5" customHeight="1" x14ac:dyDescent="0.2">
      <c r="A18" s="22"/>
      <c r="B18" s="22"/>
      <c r="C18" s="22"/>
      <c r="D18" s="22"/>
      <c r="E18" s="22"/>
      <c r="F18" s="22"/>
      <c r="G18" s="22"/>
      <c r="H18" s="22"/>
      <c r="I18" s="22"/>
      <c r="J18" s="22"/>
      <c r="K18" s="22"/>
      <c r="L18" s="22"/>
      <c r="M18" s="22"/>
      <c r="N18" s="22"/>
      <c r="O18" s="22"/>
      <c r="P18" s="22"/>
    </row>
    <row r="19" spans="1:16" ht="16.5" customHeight="1" x14ac:dyDescent="0.2">
      <c r="A19" s="22"/>
      <c r="B19" s="22"/>
      <c r="C19" s="22"/>
      <c r="D19" s="22"/>
      <c r="E19" s="22"/>
      <c r="F19" s="22"/>
      <c r="G19" s="22"/>
      <c r="H19" s="22"/>
      <c r="I19" s="22"/>
      <c r="J19" s="22"/>
      <c r="K19" s="22"/>
      <c r="L19" s="22"/>
      <c r="M19" s="22"/>
      <c r="N19" s="22"/>
      <c r="O19" s="22"/>
      <c r="P19" s="22"/>
    </row>
    <row r="20" spans="1:16" ht="16.5" customHeight="1" x14ac:dyDescent="0.2">
      <c r="A20" s="22"/>
      <c r="B20" s="22"/>
      <c r="C20" s="22"/>
      <c r="D20" s="22"/>
      <c r="E20" s="22"/>
      <c r="F20" s="22"/>
      <c r="G20" s="22"/>
      <c r="H20" s="22"/>
      <c r="I20" s="22"/>
      <c r="J20" s="22"/>
      <c r="K20" s="22"/>
      <c r="L20" s="22"/>
      <c r="M20" s="22"/>
      <c r="N20" s="22"/>
      <c r="O20" s="22"/>
      <c r="P20" s="22"/>
    </row>
    <row r="21" spans="1:16" ht="16.5" customHeight="1" x14ac:dyDescent="0.2">
      <c r="A21" s="22"/>
      <c r="B21" s="22"/>
      <c r="C21" s="22"/>
      <c r="D21" s="22"/>
      <c r="E21" s="22"/>
      <c r="F21" s="22"/>
      <c r="G21" s="22"/>
      <c r="H21" s="22"/>
      <c r="I21" s="22"/>
      <c r="J21" s="22"/>
      <c r="K21" s="22"/>
      <c r="L21" s="22"/>
      <c r="M21" s="22"/>
      <c r="N21" s="22"/>
      <c r="O21" s="22"/>
      <c r="P21" s="22"/>
    </row>
    <row r="22" spans="1:16" ht="16.5" customHeight="1" x14ac:dyDescent="0.2">
      <c r="A22" s="22"/>
      <c r="B22" s="22"/>
      <c r="C22" s="22"/>
      <c r="D22" s="22"/>
      <c r="E22" s="22"/>
      <c r="F22" s="22"/>
      <c r="G22" s="22"/>
      <c r="H22" s="22"/>
      <c r="I22" s="22"/>
      <c r="J22" s="22"/>
      <c r="K22" s="22"/>
      <c r="L22" s="22"/>
      <c r="M22" s="22"/>
      <c r="N22" s="22"/>
      <c r="O22" s="22"/>
      <c r="P22" s="22"/>
    </row>
    <row r="23" spans="1:16" ht="16.5" customHeight="1" x14ac:dyDescent="0.2">
      <c r="A23" s="22"/>
      <c r="B23" s="22"/>
      <c r="C23" s="22"/>
      <c r="D23" s="22"/>
      <c r="E23" s="22"/>
      <c r="F23" s="22"/>
      <c r="G23" s="22"/>
      <c r="H23" s="22"/>
      <c r="I23" s="22"/>
      <c r="J23" s="22"/>
      <c r="K23" s="22"/>
      <c r="L23" s="22"/>
      <c r="M23" s="22"/>
      <c r="N23" s="22"/>
      <c r="O23" s="22"/>
      <c r="P23" s="22"/>
    </row>
    <row r="24" spans="1:16" ht="16.5" customHeight="1" x14ac:dyDescent="0.2">
      <c r="A24" s="22"/>
      <c r="B24" s="22"/>
      <c r="C24" s="22"/>
      <c r="D24" s="22"/>
      <c r="E24" s="22"/>
      <c r="F24" s="22"/>
      <c r="G24" s="22"/>
      <c r="H24" s="22"/>
      <c r="I24" s="22"/>
      <c r="J24" s="22"/>
      <c r="K24" s="22"/>
      <c r="L24" s="22"/>
      <c r="M24" s="22"/>
      <c r="N24" s="22"/>
      <c r="O24" s="22"/>
      <c r="P24" s="22"/>
    </row>
    <row r="25" spans="1:16" ht="16.5" customHeight="1" x14ac:dyDescent="0.2">
      <c r="A25" s="22"/>
      <c r="B25" s="22"/>
      <c r="C25" s="22"/>
      <c r="D25" s="22"/>
      <c r="E25" s="22"/>
      <c r="F25" s="22"/>
      <c r="G25" s="22"/>
      <c r="H25" s="22"/>
      <c r="I25" s="22"/>
      <c r="J25" s="22"/>
      <c r="K25" s="22"/>
      <c r="L25" s="22"/>
      <c r="M25" s="22"/>
      <c r="N25" s="22"/>
      <c r="O25" s="22"/>
      <c r="P25" s="22"/>
    </row>
    <row r="26" spans="1:16" ht="16.5" customHeight="1" x14ac:dyDescent="0.2">
      <c r="A26" s="22"/>
      <c r="B26" s="22"/>
      <c r="C26" s="22"/>
      <c r="D26" s="22"/>
      <c r="E26" s="22"/>
      <c r="F26" s="22"/>
      <c r="G26" s="22"/>
      <c r="H26" s="22"/>
      <c r="I26" s="22"/>
      <c r="J26" s="22"/>
      <c r="K26" s="22"/>
      <c r="L26" s="22"/>
      <c r="M26" s="22"/>
      <c r="N26" s="22"/>
      <c r="O26" s="22"/>
      <c r="P26" s="22"/>
    </row>
    <row r="27" spans="1:16" ht="16.5" customHeight="1" x14ac:dyDescent="0.2">
      <c r="A27" s="22"/>
      <c r="B27" s="22"/>
      <c r="C27" s="22"/>
      <c r="D27" s="22"/>
      <c r="E27" s="22"/>
      <c r="F27" s="22"/>
      <c r="G27" s="22"/>
      <c r="H27" s="22"/>
      <c r="I27" s="22"/>
      <c r="J27" s="22"/>
      <c r="K27" s="22"/>
      <c r="L27" s="22"/>
      <c r="M27" s="22"/>
      <c r="N27" s="22"/>
      <c r="O27" s="22"/>
      <c r="P27" s="22"/>
    </row>
    <row r="28" spans="1:16" ht="16.5" customHeight="1" x14ac:dyDescent="0.2">
      <c r="A28" s="22"/>
      <c r="B28" s="22"/>
      <c r="C28" s="22"/>
      <c r="D28" s="22"/>
      <c r="E28" s="22"/>
      <c r="F28" s="22"/>
      <c r="G28" s="22"/>
      <c r="H28" s="22"/>
      <c r="I28" s="22"/>
      <c r="J28" s="22"/>
      <c r="K28" s="22"/>
      <c r="L28" s="22"/>
      <c r="M28" s="22"/>
      <c r="N28" s="22"/>
      <c r="O28" s="22"/>
      <c r="P28" s="22"/>
    </row>
    <row r="29" spans="1:16" ht="16.5" customHeight="1" x14ac:dyDescent="0.2">
      <c r="A29" s="22"/>
      <c r="B29" s="22"/>
      <c r="C29" s="22"/>
      <c r="D29" s="22"/>
      <c r="E29" s="22"/>
      <c r="F29" s="22"/>
      <c r="G29" s="22"/>
      <c r="H29" s="22"/>
      <c r="I29" s="22"/>
      <c r="J29" s="22"/>
      <c r="K29" s="22"/>
      <c r="L29" s="22"/>
      <c r="M29" s="22"/>
      <c r="N29" s="22"/>
      <c r="O29" s="22"/>
      <c r="P29" s="22"/>
    </row>
    <row r="30" spans="1:16" ht="16.5" customHeight="1" x14ac:dyDescent="0.2">
      <c r="A30" s="22"/>
      <c r="B30" s="22"/>
      <c r="C30" s="22"/>
      <c r="D30" s="22"/>
      <c r="E30" s="22"/>
      <c r="F30" s="22"/>
      <c r="G30" s="22"/>
      <c r="H30" s="22"/>
      <c r="I30" s="22"/>
      <c r="J30" s="22"/>
      <c r="K30" s="22"/>
      <c r="L30" s="22"/>
      <c r="M30" s="22"/>
      <c r="N30" s="22"/>
      <c r="O30" s="22"/>
      <c r="P30" s="22"/>
    </row>
    <row r="31" spans="1:16" ht="16.5" customHeight="1" x14ac:dyDescent="0.2">
      <c r="A31" s="22"/>
      <c r="B31" s="22"/>
      <c r="C31" s="22"/>
      <c r="D31" s="22"/>
      <c r="E31" s="22"/>
      <c r="F31" s="22"/>
      <c r="G31" s="22"/>
      <c r="H31" s="22"/>
      <c r="I31" s="22"/>
      <c r="J31" s="22"/>
      <c r="K31" s="22"/>
      <c r="L31" s="22"/>
      <c r="M31" s="22"/>
      <c r="N31" s="22"/>
      <c r="O31" s="22"/>
      <c r="P31" s="22"/>
    </row>
    <row r="32" spans="1:16" ht="31.5" customHeight="1" thickBot="1" x14ac:dyDescent="0.25">
      <c r="A32" s="22"/>
      <c r="B32" s="22"/>
      <c r="C32" s="22"/>
      <c r="D32" s="22"/>
      <c r="E32" s="22"/>
      <c r="F32" s="22"/>
      <c r="G32" s="22"/>
      <c r="H32" s="22"/>
      <c r="I32" s="22"/>
      <c r="J32" s="24" t="s">
        <v>0</v>
      </c>
      <c r="K32" s="22"/>
      <c r="L32" s="22"/>
      <c r="M32" s="22"/>
      <c r="N32" s="22"/>
      <c r="O32" s="22"/>
      <c r="P32" s="22"/>
    </row>
    <row r="33" spans="1:16" ht="39" customHeight="1" thickBot="1" x14ac:dyDescent="0.25">
      <c r="A33" s="22"/>
      <c r="B33" s="25" t="s">
        <v>6</v>
      </c>
      <c r="C33" s="26"/>
      <c r="D33" s="26"/>
      <c r="E33" s="27" t="s">
        <v>2</v>
      </c>
      <c r="F33" s="28" t="s">
        <v>524</v>
      </c>
      <c r="G33" s="29" t="s">
        <v>525</v>
      </c>
      <c r="H33" s="29" t="s">
        <v>526</v>
      </c>
      <c r="I33" s="29" t="s">
        <v>527</v>
      </c>
      <c r="J33" s="30" t="s">
        <v>528</v>
      </c>
      <c r="K33" s="22"/>
      <c r="L33" s="22"/>
      <c r="M33" s="22"/>
      <c r="N33" s="22"/>
      <c r="O33" s="22"/>
      <c r="P33" s="22"/>
    </row>
    <row r="34" spans="1:16" ht="39" customHeight="1" x14ac:dyDescent="0.2">
      <c r="A34" s="22"/>
      <c r="B34" s="31"/>
      <c r="C34" s="1162" t="s">
        <v>532</v>
      </c>
      <c r="D34" s="1162"/>
      <c r="E34" s="1163"/>
      <c r="F34" s="32">
        <v>3.84</v>
      </c>
      <c r="G34" s="33">
        <v>6.15</v>
      </c>
      <c r="H34" s="33">
        <v>4.72</v>
      </c>
      <c r="I34" s="33">
        <v>3.91</v>
      </c>
      <c r="J34" s="34">
        <v>2.68</v>
      </c>
      <c r="K34" s="22"/>
      <c r="L34" s="22"/>
      <c r="M34" s="22"/>
      <c r="N34" s="22"/>
      <c r="O34" s="22"/>
      <c r="P34" s="22"/>
    </row>
    <row r="35" spans="1:16" ht="39" customHeight="1" x14ac:dyDescent="0.2">
      <c r="A35" s="22"/>
      <c r="B35" s="35"/>
      <c r="C35" s="1158" t="s">
        <v>533</v>
      </c>
      <c r="D35" s="1158"/>
      <c r="E35" s="1159"/>
      <c r="F35" s="36">
        <v>0</v>
      </c>
      <c r="G35" s="37">
        <v>0.4</v>
      </c>
      <c r="H35" s="37">
        <v>0.73</v>
      </c>
      <c r="I35" s="37">
        <v>1.37</v>
      </c>
      <c r="J35" s="38">
        <v>2.1</v>
      </c>
      <c r="K35" s="22"/>
      <c r="L35" s="22"/>
      <c r="M35" s="22"/>
      <c r="N35" s="22"/>
      <c r="O35" s="22"/>
      <c r="P35" s="22"/>
    </row>
    <row r="36" spans="1:16" ht="39" customHeight="1" x14ac:dyDescent="0.2">
      <c r="A36" s="22"/>
      <c r="B36" s="35"/>
      <c r="C36" s="1158" t="s">
        <v>534</v>
      </c>
      <c r="D36" s="1158"/>
      <c r="E36" s="1159"/>
      <c r="F36" s="36">
        <v>0.32</v>
      </c>
      <c r="G36" s="37">
        <v>0.69</v>
      </c>
      <c r="H36" s="37">
        <v>0.19</v>
      </c>
      <c r="I36" s="37">
        <v>0.25</v>
      </c>
      <c r="J36" s="38">
        <v>0.47</v>
      </c>
      <c r="K36" s="22"/>
      <c r="L36" s="22"/>
      <c r="M36" s="22"/>
      <c r="N36" s="22"/>
      <c r="O36" s="22"/>
      <c r="P36" s="22"/>
    </row>
    <row r="37" spans="1:16" ht="39" customHeight="1" x14ac:dyDescent="0.2">
      <c r="A37" s="22"/>
      <c r="B37" s="35"/>
      <c r="C37" s="1158" t="s">
        <v>535</v>
      </c>
      <c r="D37" s="1158"/>
      <c r="E37" s="1159"/>
      <c r="F37" s="36">
        <v>1.34</v>
      </c>
      <c r="G37" s="37">
        <v>1.24</v>
      </c>
      <c r="H37" s="37">
        <v>1.08</v>
      </c>
      <c r="I37" s="37">
        <v>0.5</v>
      </c>
      <c r="J37" s="38">
        <v>0.45</v>
      </c>
      <c r="K37" s="22"/>
      <c r="L37" s="22"/>
      <c r="M37" s="22"/>
      <c r="N37" s="22"/>
      <c r="O37" s="22"/>
      <c r="P37" s="22"/>
    </row>
    <row r="38" spans="1:16" ht="39" customHeight="1" x14ac:dyDescent="0.2">
      <c r="A38" s="22"/>
      <c r="B38" s="35"/>
      <c r="C38" s="1158" t="s">
        <v>536</v>
      </c>
      <c r="D38" s="1158"/>
      <c r="E38" s="1159"/>
      <c r="F38" s="36">
        <v>0.14000000000000001</v>
      </c>
      <c r="G38" s="37">
        <v>0.19</v>
      </c>
      <c r="H38" s="37">
        <v>0.36</v>
      </c>
      <c r="I38" s="37">
        <v>0.24</v>
      </c>
      <c r="J38" s="38">
        <v>0.08</v>
      </c>
      <c r="K38" s="22"/>
      <c r="L38" s="22"/>
      <c r="M38" s="22"/>
      <c r="N38" s="22"/>
      <c r="O38" s="22"/>
      <c r="P38" s="22"/>
    </row>
    <row r="39" spans="1:16" ht="39" customHeight="1" x14ac:dyDescent="0.2">
      <c r="A39" s="22"/>
      <c r="B39" s="35"/>
      <c r="C39" s="1158"/>
      <c r="D39" s="1158"/>
      <c r="E39" s="1159"/>
      <c r="F39" s="36"/>
      <c r="G39" s="37"/>
      <c r="H39" s="37"/>
      <c r="I39" s="37"/>
      <c r="J39" s="38"/>
      <c r="K39" s="22"/>
      <c r="L39" s="22"/>
      <c r="M39" s="22"/>
      <c r="N39" s="22"/>
      <c r="O39" s="22"/>
      <c r="P39" s="22"/>
    </row>
    <row r="40" spans="1:16" ht="39" customHeight="1" x14ac:dyDescent="0.2">
      <c r="A40" s="22"/>
      <c r="B40" s="35"/>
      <c r="C40" s="1158"/>
      <c r="D40" s="1158"/>
      <c r="E40" s="1159"/>
      <c r="F40" s="36"/>
      <c r="G40" s="37"/>
      <c r="H40" s="37"/>
      <c r="I40" s="37"/>
      <c r="J40" s="38"/>
      <c r="K40" s="22"/>
      <c r="L40" s="22"/>
      <c r="M40" s="22"/>
      <c r="N40" s="22"/>
      <c r="O40" s="22"/>
      <c r="P40" s="22"/>
    </row>
    <row r="41" spans="1:16" ht="39" customHeight="1" x14ac:dyDescent="0.2">
      <c r="A41" s="22"/>
      <c r="B41" s="35"/>
      <c r="C41" s="1158"/>
      <c r="D41" s="1158"/>
      <c r="E41" s="1159"/>
      <c r="F41" s="36"/>
      <c r="G41" s="37"/>
      <c r="H41" s="37"/>
      <c r="I41" s="37"/>
      <c r="J41" s="38"/>
      <c r="K41" s="22"/>
      <c r="L41" s="22"/>
      <c r="M41" s="22"/>
      <c r="N41" s="22"/>
      <c r="O41" s="22"/>
      <c r="P41" s="22"/>
    </row>
    <row r="42" spans="1:16" ht="39" customHeight="1" x14ac:dyDescent="0.2">
      <c r="A42" s="22"/>
      <c r="B42" s="39"/>
      <c r="C42" s="1158" t="s">
        <v>537</v>
      </c>
      <c r="D42" s="1158"/>
      <c r="E42" s="1159"/>
      <c r="F42" s="36" t="s">
        <v>486</v>
      </c>
      <c r="G42" s="37" t="s">
        <v>486</v>
      </c>
      <c r="H42" s="37" t="s">
        <v>486</v>
      </c>
      <c r="I42" s="37" t="s">
        <v>486</v>
      </c>
      <c r="J42" s="38" t="s">
        <v>486</v>
      </c>
      <c r="K42" s="22"/>
      <c r="L42" s="22"/>
      <c r="M42" s="22"/>
      <c r="N42" s="22"/>
      <c r="O42" s="22"/>
      <c r="P42" s="22"/>
    </row>
    <row r="43" spans="1:16" ht="39" customHeight="1" thickBot="1" x14ac:dyDescent="0.25">
      <c r="A43" s="22"/>
      <c r="B43" s="40"/>
      <c r="C43" s="1160" t="s">
        <v>538</v>
      </c>
      <c r="D43" s="1160"/>
      <c r="E43" s="1161"/>
      <c r="F43" s="41" t="s">
        <v>486</v>
      </c>
      <c r="G43" s="42" t="s">
        <v>486</v>
      </c>
      <c r="H43" s="42" t="s">
        <v>486</v>
      </c>
      <c r="I43" s="42" t="s">
        <v>486</v>
      </c>
      <c r="J43" s="43" t="s">
        <v>486</v>
      </c>
      <c r="K43" s="22"/>
      <c r="L43" s="22"/>
      <c r="M43" s="22"/>
      <c r="N43" s="22"/>
      <c r="O43" s="22"/>
      <c r="P43" s="22"/>
    </row>
    <row r="44" spans="1:16" ht="39" customHeight="1" x14ac:dyDescent="0.2">
      <c r="A44" s="22"/>
      <c r="B44" s="44"/>
      <c r="C44" s="45"/>
      <c r="D44" s="45"/>
      <c r="E44" s="45"/>
      <c r="F44" s="22"/>
      <c r="G44" s="22"/>
      <c r="H44" s="22"/>
      <c r="I44" s="22"/>
      <c r="J44" s="22"/>
      <c r="K44" s="22"/>
      <c r="L44" s="22"/>
      <c r="M44" s="22"/>
      <c r="N44" s="22"/>
      <c r="O44" s="22"/>
      <c r="P44" s="22"/>
    </row>
    <row r="45" spans="1:16" ht="16.2" x14ac:dyDescent="0.2">
      <c r="A45" s="22"/>
      <c r="B45" s="22"/>
      <c r="C45" s="22"/>
      <c r="D45" s="22"/>
      <c r="E45" s="22"/>
      <c r="F45" s="22"/>
      <c r="G45" s="22"/>
      <c r="H45" s="22"/>
      <c r="I45" s="22"/>
      <c r="J45" s="22"/>
      <c r="K45" s="22"/>
      <c r="L45" s="22"/>
      <c r="M45" s="22"/>
      <c r="N45" s="22"/>
      <c r="O45" s="22"/>
      <c r="P45" s="22"/>
    </row>
  </sheetData>
  <sheetProtection algorithmName="SHA-512" hashValue="Y34Pnr8BkIUu1++/IsSexTQMHANEYUh1RlwgD5H1TmbgvjxdPG3kKlwxm5UiHOZE2sFSEss0zD0yz9mbkkzeOw==" saltValue="IOidZGxrZJ5rIolUGik/1A==" spinCount="100000" sheet="1" objects="1" scenarios="1"/>
  <mergeCells count="10">
    <mergeCell ref="C40:E40"/>
    <mergeCell ref="C41:E41"/>
    <mergeCell ref="C42:E42"/>
    <mergeCell ref="C43:E43"/>
    <mergeCell ref="C34:E34"/>
    <mergeCell ref="C35:E35"/>
    <mergeCell ref="C36:E36"/>
    <mergeCell ref="C37:E37"/>
    <mergeCell ref="C38:E38"/>
    <mergeCell ref="C39:E39"/>
  </mergeCells>
  <phoneticPr fontId="2"/>
  <printOptions horizontalCentered="1"/>
  <pageMargins left="0" right="0" top="0.19685039370078741" bottom="0" header="0" footer="0"/>
  <pageSetup paperSize="9" scale="62" orientation="landscape" horizontalDpi="300" verticalDpi="300" r:id="rId1"/>
  <headerFooter alignWithMargins="0">
    <oddFooter>&amp;C&amp;P/&amp;N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MasterSheet6">
    <pageSetUpPr fitToPage="1"/>
  </sheetPr>
  <dimension ref="A1:U64"/>
  <sheetViews>
    <sheetView showGridLines="0" zoomScale="70" zoomScaleNormal="70" zoomScaleSheetLayoutView="55" workbookViewId="0"/>
  </sheetViews>
  <sheetFormatPr defaultColWidth="0" defaultRowHeight="12.6" customHeight="1" zeroHeight="1" x14ac:dyDescent="0.2"/>
  <cols>
    <col min="1" max="1" width="6.6640625" style="47" customWidth="1"/>
    <col min="2" max="3" width="10.88671875" style="47" customWidth="1"/>
    <col min="4" max="4" width="10" style="47" customWidth="1"/>
    <col min="5" max="10" width="11" style="47" customWidth="1"/>
    <col min="11" max="15" width="13.109375" style="47" customWidth="1"/>
    <col min="16" max="21" width="11.44140625" style="47" customWidth="1"/>
    <col min="22" max="16384" width="0" style="47" hidden="1"/>
  </cols>
  <sheetData>
    <row r="1" spans="1:21" ht="13.5" customHeight="1" x14ac:dyDescent="0.2">
      <c r="A1" s="46"/>
      <c r="B1" s="46"/>
      <c r="C1" s="46"/>
      <c r="D1" s="46"/>
      <c r="E1" s="46"/>
      <c r="F1" s="46"/>
      <c r="G1" s="46"/>
      <c r="H1" s="46"/>
      <c r="I1" s="46"/>
      <c r="J1" s="46"/>
      <c r="K1" s="46"/>
      <c r="L1" s="46"/>
      <c r="M1" s="46"/>
      <c r="N1" s="46"/>
      <c r="O1" s="46"/>
      <c r="P1" s="46"/>
      <c r="Q1" s="46"/>
      <c r="R1" s="46"/>
      <c r="S1" s="46"/>
      <c r="T1" s="46"/>
      <c r="U1" s="46"/>
    </row>
    <row r="2" spans="1:21" ht="13.5" customHeight="1" x14ac:dyDescent="0.2">
      <c r="A2" s="46"/>
      <c r="B2" s="46"/>
      <c r="C2" s="46"/>
      <c r="D2" s="46"/>
      <c r="E2" s="46"/>
      <c r="F2" s="46"/>
      <c r="G2" s="46"/>
      <c r="H2" s="46"/>
      <c r="I2" s="46"/>
      <c r="J2" s="46"/>
      <c r="K2" s="46"/>
      <c r="L2" s="46"/>
      <c r="M2" s="46"/>
      <c r="N2" s="46"/>
      <c r="O2" s="46"/>
      <c r="P2" s="46"/>
      <c r="Q2" s="46"/>
      <c r="R2" s="46"/>
      <c r="S2" s="46"/>
      <c r="T2" s="46"/>
      <c r="U2" s="46"/>
    </row>
    <row r="3" spans="1:21" ht="13.5" customHeight="1" x14ac:dyDescent="0.2">
      <c r="A3" s="46"/>
      <c r="B3" s="46"/>
      <c r="C3" s="46"/>
      <c r="D3" s="46"/>
      <c r="E3" s="46"/>
      <c r="F3" s="46"/>
      <c r="G3" s="46"/>
      <c r="H3" s="46"/>
      <c r="I3" s="46"/>
      <c r="J3" s="46"/>
      <c r="K3" s="46"/>
      <c r="L3" s="46"/>
      <c r="M3" s="46"/>
      <c r="N3" s="46"/>
      <c r="O3" s="46"/>
      <c r="P3" s="46"/>
      <c r="Q3" s="46"/>
      <c r="R3" s="46"/>
      <c r="S3" s="46"/>
      <c r="T3" s="46"/>
      <c r="U3" s="46"/>
    </row>
    <row r="4" spans="1:21" ht="13.5" customHeight="1" x14ac:dyDescent="0.2">
      <c r="A4" s="46"/>
      <c r="B4" s="46"/>
      <c r="C4" s="46"/>
      <c r="D4" s="46"/>
      <c r="E4" s="46"/>
      <c r="F4" s="46"/>
      <c r="G4" s="46"/>
      <c r="H4" s="46"/>
      <c r="I4" s="46"/>
      <c r="J4" s="46"/>
      <c r="K4" s="46"/>
      <c r="L4" s="46"/>
      <c r="M4" s="46"/>
      <c r="N4" s="46"/>
      <c r="O4" s="46"/>
      <c r="P4" s="46"/>
      <c r="Q4" s="46"/>
      <c r="R4" s="46"/>
      <c r="S4" s="46"/>
      <c r="T4" s="46"/>
      <c r="U4" s="46"/>
    </row>
    <row r="5" spans="1:21" ht="13.5" customHeight="1" x14ac:dyDescent="0.2">
      <c r="A5" s="46"/>
      <c r="B5" s="46"/>
      <c r="C5" s="46"/>
      <c r="D5" s="46"/>
      <c r="E5" s="46"/>
      <c r="F5" s="46"/>
      <c r="G5" s="46"/>
      <c r="H5" s="46"/>
      <c r="I5" s="46"/>
      <c r="J5" s="46"/>
      <c r="K5" s="46"/>
      <c r="L5" s="46"/>
      <c r="M5" s="46"/>
      <c r="N5" s="46"/>
      <c r="O5" s="46"/>
      <c r="P5" s="46"/>
      <c r="Q5" s="46"/>
      <c r="R5" s="46"/>
      <c r="S5" s="46"/>
      <c r="T5" s="46"/>
      <c r="U5" s="46"/>
    </row>
    <row r="6" spans="1:21" ht="13.5" customHeight="1" x14ac:dyDescent="0.2">
      <c r="A6" s="46"/>
      <c r="B6" s="46"/>
      <c r="C6" s="46"/>
      <c r="D6" s="46"/>
      <c r="E6" s="46"/>
      <c r="F6" s="46"/>
      <c r="G6" s="46"/>
      <c r="H6" s="46"/>
      <c r="I6" s="46"/>
      <c r="J6" s="46"/>
      <c r="K6" s="46"/>
      <c r="L6" s="46"/>
      <c r="M6" s="46"/>
      <c r="N6" s="46"/>
      <c r="O6" s="46"/>
      <c r="P6" s="46"/>
      <c r="Q6" s="46"/>
      <c r="R6" s="46"/>
      <c r="S6" s="46"/>
      <c r="T6" s="46"/>
      <c r="U6" s="46"/>
    </row>
    <row r="7" spans="1:21" ht="13.5" customHeight="1" x14ac:dyDescent="0.2">
      <c r="A7" s="46"/>
      <c r="B7" s="46"/>
      <c r="C7" s="46"/>
      <c r="D7" s="46"/>
      <c r="E7" s="46"/>
      <c r="F7" s="46"/>
      <c r="G7" s="46"/>
      <c r="H7" s="46"/>
      <c r="I7" s="46"/>
      <c r="J7" s="46"/>
      <c r="K7" s="46"/>
      <c r="L7" s="46"/>
      <c r="M7" s="46"/>
      <c r="N7" s="46"/>
      <c r="O7" s="46"/>
      <c r="P7" s="46"/>
      <c r="Q7" s="46"/>
      <c r="R7" s="46"/>
      <c r="S7" s="46"/>
      <c r="T7" s="46"/>
      <c r="U7" s="46"/>
    </row>
    <row r="8" spans="1:21" ht="13.5" customHeight="1" x14ac:dyDescent="0.2">
      <c r="A8" s="46"/>
      <c r="B8" s="46"/>
      <c r="C8" s="46"/>
      <c r="D8" s="46"/>
      <c r="E8" s="46"/>
      <c r="F8" s="46"/>
      <c r="G8" s="46"/>
      <c r="H8" s="46"/>
      <c r="I8" s="46"/>
      <c r="J8" s="46"/>
      <c r="K8" s="46"/>
      <c r="L8" s="46"/>
      <c r="M8" s="46"/>
      <c r="N8" s="46"/>
      <c r="O8" s="46"/>
      <c r="P8" s="46"/>
      <c r="Q8" s="46"/>
      <c r="R8" s="46"/>
      <c r="S8" s="46"/>
      <c r="T8" s="46"/>
      <c r="U8" s="46"/>
    </row>
    <row r="9" spans="1:21" ht="13.5" customHeight="1" x14ac:dyDescent="0.2">
      <c r="A9" s="46"/>
      <c r="B9" s="46"/>
      <c r="C9" s="46"/>
      <c r="D9" s="46"/>
      <c r="E9" s="46"/>
      <c r="F9" s="46"/>
      <c r="G9" s="46"/>
      <c r="H9" s="46"/>
      <c r="I9" s="46"/>
      <c r="J9" s="46"/>
      <c r="K9" s="46"/>
      <c r="L9" s="46"/>
      <c r="M9" s="46"/>
      <c r="N9" s="46"/>
      <c r="O9" s="46"/>
      <c r="P9" s="46"/>
      <c r="Q9" s="46"/>
      <c r="R9" s="46"/>
      <c r="S9" s="46"/>
      <c r="T9" s="46"/>
      <c r="U9" s="46"/>
    </row>
    <row r="10" spans="1:21" ht="13.5" customHeight="1" x14ac:dyDescent="0.2">
      <c r="A10" s="46"/>
      <c r="B10" s="46"/>
      <c r="C10" s="46"/>
      <c r="D10" s="46"/>
      <c r="E10" s="46"/>
      <c r="F10" s="46"/>
      <c r="G10" s="46"/>
      <c r="H10" s="46"/>
      <c r="I10" s="46"/>
      <c r="J10" s="46"/>
      <c r="K10" s="46"/>
      <c r="L10" s="46"/>
      <c r="M10" s="46"/>
      <c r="N10" s="46"/>
      <c r="O10" s="46"/>
      <c r="P10" s="46"/>
      <c r="Q10" s="46"/>
      <c r="R10" s="46"/>
      <c r="S10" s="46"/>
      <c r="T10" s="46"/>
      <c r="U10" s="46"/>
    </row>
    <row r="11" spans="1:21" ht="13.5" customHeight="1" x14ac:dyDescent="0.2">
      <c r="A11" s="46"/>
      <c r="B11" s="46"/>
      <c r="C11" s="46"/>
      <c r="D11" s="46"/>
      <c r="E11" s="46"/>
      <c r="F11" s="46"/>
      <c r="G11" s="46"/>
      <c r="H11" s="46"/>
      <c r="I11" s="46"/>
      <c r="J11" s="46"/>
      <c r="K11" s="46"/>
      <c r="L11" s="46"/>
      <c r="M11" s="46"/>
      <c r="N11" s="46"/>
      <c r="O11" s="46"/>
      <c r="P11" s="46"/>
      <c r="Q11" s="46"/>
      <c r="R11" s="46"/>
      <c r="S11" s="46"/>
      <c r="T11" s="46"/>
      <c r="U11" s="46"/>
    </row>
    <row r="12" spans="1:21" ht="13.5" customHeight="1" x14ac:dyDescent="0.2">
      <c r="A12" s="46"/>
      <c r="B12" s="46"/>
      <c r="C12" s="46"/>
      <c r="D12" s="46"/>
      <c r="E12" s="46"/>
      <c r="F12" s="46"/>
      <c r="G12" s="46"/>
      <c r="H12" s="46"/>
      <c r="I12" s="46"/>
      <c r="J12" s="46"/>
      <c r="K12" s="46"/>
      <c r="L12" s="46"/>
      <c r="M12" s="46"/>
      <c r="N12" s="46"/>
      <c r="O12" s="46"/>
      <c r="P12" s="46"/>
      <c r="Q12" s="46"/>
      <c r="R12" s="46"/>
      <c r="S12" s="46"/>
      <c r="T12" s="46"/>
      <c r="U12" s="46"/>
    </row>
    <row r="13" spans="1:21" ht="13.5" customHeight="1" x14ac:dyDescent="0.2">
      <c r="A13" s="46"/>
      <c r="B13" s="46"/>
      <c r="C13" s="46"/>
      <c r="D13" s="46"/>
      <c r="E13" s="46"/>
      <c r="F13" s="46"/>
      <c r="G13" s="46"/>
      <c r="H13" s="46"/>
      <c r="I13" s="46"/>
      <c r="J13" s="46"/>
      <c r="K13" s="46"/>
      <c r="L13" s="46"/>
      <c r="M13" s="46"/>
      <c r="N13" s="46"/>
      <c r="O13" s="46"/>
      <c r="P13" s="46"/>
      <c r="Q13" s="46"/>
      <c r="R13" s="46"/>
      <c r="S13" s="46"/>
      <c r="T13" s="46"/>
      <c r="U13" s="46"/>
    </row>
    <row r="14" spans="1:21" ht="13.5" customHeight="1" x14ac:dyDescent="0.2">
      <c r="A14" s="46"/>
      <c r="B14" s="46"/>
      <c r="C14" s="46"/>
      <c r="D14" s="46"/>
      <c r="E14" s="46"/>
      <c r="F14" s="46"/>
      <c r="G14" s="46"/>
      <c r="H14" s="46"/>
      <c r="I14" s="46"/>
      <c r="J14" s="46"/>
      <c r="K14" s="46"/>
      <c r="L14" s="46"/>
      <c r="M14" s="46"/>
      <c r="N14" s="46"/>
      <c r="O14" s="46"/>
      <c r="P14" s="46"/>
      <c r="Q14" s="46"/>
      <c r="R14" s="46"/>
      <c r="S14" s="46"/>
      <c r="T14" s="46"/>
      <c r="U14" s="46"/>
    </row>
    <row r="15" spans="1:21" ht="13.5" customHeight="1" x14ac:dyDescent="0.2">
      <c r="A15" s="46"/>
      <c r="B15" s="46"/>
      <c r="C15" s="46"/>
      <c r="D15" s="46"/>
      <c r="E15" s="46"/>
      <c r="F15" s="46"/>
      <c r="G15" s="46"/>
      <c r="H15" s="46"/>
      <c r="I15" s="46"/>
      <c r="J15" s="46"/>
      <c r="K15" s="46"/>
      <c r="L15" s="46"/>
      <c r="M15" s="46"/>
      <c r="N15" s="46"/>
      <c r="O15" s="46"/>
      <c r="P15" s="46"/>
      <c r="Q15" s="46"/>
      <c r="R15" s="46"/>
      <c r="S15" s="46"/>
      <c r="T15" s="46"/>
      <c r="U15" s="46"/>
    </row>
    <row r="16" spans="1:21" ht="13.5" customHeight="1" x14ac:dyDescent="0.2">
      <c r="A16" s="46"/>
      <c r="B16" s="46"/>
      <c r="C16" s="46"/>
      <c r="D16" s="46"/>
      <c r="E16" s="46"/>
      <c r="F16" s="46"/>
      <c r="G16" s="46"/>
      <c r="H16" s="46"/>
      <c r="I16" s="46"/>
      <c r="J16" s="46"/>
      <c r="K16" s="46"/>
      <c r="L16" s="46"/>
      <c r="M16" s="46"/>
      <c r="N16" s="46"/>
      <c r="O16" s="46"/>
      <c r="P16" s="46"/>
      <c r="Q16" s="46"/>
      <c r="R16" s="46"/>
      <c r="S16" s="46"/>
      <c r="T16" s="46"/>
      <c r="U16" s="46"/>
    </row>
    <row r="17" spans="1:21" ht="13.5" customHeight="1" x14ac:dyDescent="0.2">
      <c r="A17" s="46"/>
      <c r="B17" s="46"/>
      <c r="C17" s="46"/>
      <c r="D17" s="46"/>
      <c r="E17" s="46"/>
      <c r="F17" s="46"/>
      <c r="G17" s="46"/>
      <c r="H17" s="46"/>
      <c r="I17" s="46"/>
      <c r="J17" s="46"/>
      <c r="K17" s="46"/>
      <c r="L17" s="46"/>
      <c r="M17" s="46"/>
      <c r="N17" s="46"/>
      <c r="O17" s="46"/>
      <c r="P17" s="46"/>
      <c r="Q17" s="46"/>
      <c r="R17" s="46"/>
      <c r="S17" s="46"/>
      <c r="T17" s="46"/>
      <c r="U17" s="46"/>
    </row>
    <row r="18" spans="1:21" ht="13.5" customHeight="1" x14ac:dyDescent="0.2">
      <c r="A18" s="46"/>
      <c r="B18" s="46"/>
      <c r="C18" s="46"/>
      <c r="D18" s="46"/>
      <c r="E18" s="46"/>
      <c r="F18" s="46"/>
      <c r="G18" s="46"/>
      <c r="H18" s="46"/>
      <c r="I18" s="46"/>
      <c r="J18" s="46"/>
      <c r="K18" s="46"/>
      <c r="L18" s="46"/>
      <c r="M18" s="46"/>
      <c r="N18" s="46"/>
      <c r="O18" s="46"/>
      <c r="P18" s="46"/>
      <c r="Q18" s="46"/>
      <c r="R18" s="46"/>
      <c r="S18" s="46"/>
      <c r="T18" s="46"/>
      <c r="U18" s="46"/>
    </row>
    <row r="19" spans="1:21" ht="13.5" customHeight="1" x14ac:dyDescent="0.2">
      <c r="A19" s="46"/>
      <c r="B19" s="46"/>
      <c r="C19" s="46"/>
      <c r="D19" s="46"/>
      <c r="E19" s="46"/>
      <c r="F19" s="46"/>
      <c r="G19" s="46"/>
      <c r="H19" s="46"/>
      <c r="I19" s="46"/>
      <c r="J19" s="46"/>
      <c r="K19" s="46"/>
      <c r="L19" s="46"/>
      <c r="M19" s="46"/>
      <c r="N19" s="46"/>
      <c r="O19" s="46"/>
      <c r="P19" s="46"/>
      <c r="Q19" s="46"/>
      <c r="R19" s="46"/>
      <c r="S19" s="46"/>
      <c r="T19" s="46"/>
      <c r="U19" s="46"/>
    </row>
    <row r="20" spans="1:21" ht="13.5" customHeight="1" x14ac:dyDescent="0.2">
      <c r="A20" s="46"/>
      <c r="B20" s="46"/>
      <c r="C20" s="46"/>
      <c r="D20" s="46"/>
      <c r="E20" s="46"/>
      <c r="F20" s="46"/>
      <c r="G20" s="46"/>
      <c r="H20" s="46"/>
      <c r="I20" s="46"/>
      <c r="J20" s="46"/>
      <c r="K20" s="46"/>
      <c r="L20" s="46"/>
      <c r="M20" s="46"/>
      <c r="N20" s="46"/>
      <c r="O20" s="46"/>
      <c r="P20" s="46"/>
      <c r="Q20" s="46"/>
      <c r="R20" s="46"/>
      <c r="S20" s="46"/>
      <c r="T20" s="46"/>
      <c r="U20" s="46"/>
    </row>
    <row r="21" spans="1:21" ht="13.5" customHeight="1" x14ac:dyDescent="0.2">
      <c r="A21" s="46"/>
      <c r="B21" s="46"/>
      <c r="C21" s="46"/>
      <c r="D21" s="46"/>
      <c r="E21" s="46"/>
      <c r="F21" s="46"/>
      <c r="G21" s="46"/>
      <c r="H21" s="46"/>
      <c r="I21" s="46"/>
      <c r="J21" s="46"/>
      <c r="K21" s="46"/>
      <c r="L21" s="46"/>
      <c r="M21" s="46"/>
      <c r="N21" s="46"/>
      <c r="O21" s="46"/>
      <c r="P21" s="46"/>
      <c r="Q21" s="46"/>
      <c r="R21" s="46"/>
      <c r="S21" s="46"/>
      <c r="T21" s="46"/>
      <c r="U21" s="46"/>
    </row>
    <row r="22" spans="1:21" ht="13.5" customHeight="1" x14ac:dyDescent="0.2">
      <c r="A22" s="46"/>
      <c r="B22" s="46"/>
      <c r="C22" s="46"/>
      <c r="D22" s="46"/>
      <c r="E22" s="46"/>
      <c r="F22" s="46"/>
      <c r="G22" s="46"/>
      <c r="H22" s="46"/>
      <c r="I22" s="46"/>
      <c r="J22" s="46"/>
      <c r="K22" s="46"/>
      <c r="L22" s="46"/>
      <c r="M22" s="46"/>
      <c r="N22" s="46"/>
      <c r="O22" s="46"/>
      <c r="P22" s="46"/>
      <c r="Q22" s="46"/>
      <c r="R22" s="46"/>
      <c r="S22" s="46"/>
      <c r="T22" s="46"/>
      <c r="U22" s="46"/>
    </row>
    <row r="23" spans="1:21" ht="13.5" customHeight="1" x14ac:dyDescent="0.2">
      <c r="A23" s="46"/>
      <c r="B23" s="46"/>
      <c r="C23" s="46"/>
      <c r="D23" s="46"/>
      <c r="E23" s="46"/>
      <c r="F23" s="46"/>
      <c r="G23" s="46"/>
      <c r="H23" s="46"/>
      <c r="I23" s="46"/>
      <c r="J23" s="46"/>
      <c r="K23" s="46"/>
      <c r="L23" s="46"/>
      <c r="M23" s="46"/>
      <c r="N23" s="46"/>
      <c r="O23" s="46"/>
      <c r="P23" s="46"/>
      <c r="Q23" s="46"/>
      <c r="R23" s="46"/>
      <c r="S23" s="46"/>
      <c r="T23" s="46"/>
      <c r="U23" s="46"/>
    </row>
    <row r="24" spans="1:21" ht="13.5" customHeight="1" x14ac:dyDescent="0.2">
      <c r="A24" s="46"/>
      <c r="B24" s="46"/>
      <c r="C24" s="46"/>
      <c r="D24" s="46"/>
      <c r="E24" s="46"/>
      <c r="F24" s="46"/>
      <c r="G24" s="46"/>
      <c r="H24" s="46"/>
      <c r="I24" s="46"/>
      <c r="J24" s="46"/>
      <c r="K24" s="46"/>
      <c r="L24" s="46"/>
      <c r="M24" s="46"/>
      <c r="N24" s="46"/>
      <c r="O24" s="46"/>
      <c r="P24" s="46"/>
      <c r="Q24" s="46"/>
      <c r="R24" s="46"/>
      <c r="S24" s="46"/>
      <c r="T24" s="46"/>
      <c r="U24" s="46"/>
    </row>
    <row r="25" spans="1:21" ht="13.5" customHeight="1" x14ac:dyDescent="0.2">
      <c r="A25" s="46"/>
      <c r="B25" s="46"/>
      <c r="C25" s="46"/>
      <c r="D25" s="46"/>
      <c r="E25" s="46"/>
      <c r="F25" s="46"/>
      <c r="G25" s="46"/>
      <c r="H25" s="46"/>
      <c r="I25" s="46"/>
      <c r="J25" s="46"/>
      <c r="K25" s="46"/>
      <c r="L25" s="46"/>
      <c r="M25" s="46"/>
      <c r="N25" s="46"/>
      <c r="O25" s="46"/>
      <c r="P25" s="46"/>
      <c r="Q25" s="46"/>
      <c r="R25" s="46"/>
      <c r="S25" s="46"/>
      <c r="T25" s="46"/>
      <c r="U25" s="46"/>
    </row>
    <row r="26" spans="1:21" ht="13.5" customHeight="1" x14ac:dyDescent="0.2">
      <c r="A26" s="46"/>
      <c r="B26" s="46"/>
      <c r="C26" s="46"/>
      <c r="D26" s="46"/>
      <c r="E26" s="46"/>
      <c r="F26" s="46"/>
      <c r="G26" s="46"/>
      <c r="H26" s="46"/>
      <c r="I26" s="46"/>
      <c r="J26" s="46"/>
      <c r="K26" s="46"/>
      <c r="L26" s="46"/>
      <c r="M26" s="46"/>
      <c r="N26" s="46"/>
      <c r="O26" s="46"/>
      <c r="P26" s="46"/>
      <c r="Q26" s="46"/>
      <c r="R26" s="46"/>
      <c r="S26" s="46"/>
      <c r="T26" s="46"/>
      <c r="U26" s="46"/>
    </row>
    <row r="27" spans="1:21" ht="13.5" customHeight="1" x14ac:dyDescent="0.2">
      <c r="A27" s="46"/>
      <c r="B27" s="46"/>
      <c r="C27" s="46"/>
      <c r="D27" s="46"/>
      <c r="E27" s="46"/>
      <c r="F27" s="46"/>
      <c r="G27" s="46"/>
      <c r="H27" s="46"/>
      <c r="I27" s="46"/>
      <c r="J27" s="46"/>
      <c r="K27" s="46"/>
      <c r="L27" s="46"/>
      <c r="M27" s="46"/>
      <c r="N27" s="46"/>
      <c r="O27" s="46"/>
      <c r="P27" s="46"/>
      <c r="Q27" s="46"/>
      <c r="R27" s="46"/>
      <c r="S27" s="46"/>
      <c r="T27" s="46"/>
      <c r="U27" s="46"/>
    </row>
    <row r="28" spans="1:21" ht="13.5" customHeight="1" x14ac:dyDescent="0.2">
      <c r="A28" s="46"/>
      <c r="B28" s="46"/>
      <c r="C28" s="46"/>
      <c r="D28" s="46"/>
      <c r="E28" s="46"/>
      <c r="F28" s="46"/>
      <c r="G28" s="46"/>
      <c r="H28" s="46"/>
      <c r="I28" s="46"/>
      <c r="J28" s="46"/>
      <c r="K28" s="46"/>
      <c r="L28" s="46"/>
      <c r="M28" s="46"/>
      <c r="N28" s="46"/>
      <c r="O28" s="46"/>
      <c r="P28" s="46"/>
      <c r="Q28" s="46"/>
      <c r="R28" s="46"/>
      <c r="S28" s="46"/>
      <c r="T28" s="46"/>
      <c r="U28" s="46"/>
    </row>
    <row r="29" spans="1:21" ht="13.5" customHeight="1" x14ac:dyDescent="0.2">
      <c r="A29" s="46"/>
      <c r="B29" s="46"/>
      <c r="C29" s="46"/>
      <c r="D29" s="46"/>
      <c r="E29" s="46"/>
      <c r="F29" s="46"/>
      <c r="G29" s="46"/>
      <c r="H29" s="46"/>
      <c r="I29" s="46"/>
      <c r="J29" s="46"/>
      <c r="K29" s="46"/>
      <c r="L29" s="46"/>
      <c r="M29" s="46"/>
      <c r="N29" s="46"/>
      <c r="O29" s="46"/>
      <c r="P29" s="46"/>
      <c r="Q29" s="46"/>
      <c r="R29" s="46"/>
      <c r="S29" s="46"/>
      <c r="T29" s="46"/>
      <c r="U29" s="46"/>
    </row>
    <row r="30" spans="1:21" ht="13.5" customHeight="1" x14ac:dyDescent="0.2">
      <c r="A30" s="46"/>
      <c r="B30" s="46"/>
      <c r="C30" s="46"/>
      <c r="D30" s="46"/>
      <c r="E30" s="46"/>
      <c r="F30" s="46"/>
      <c r="G30" s="46"/>
      <c r="H30" s="46"/>
      <c r="I30" s="46"/>
      <c r="J30" s="46"/>
      <c r="K30" s="46"/>
      <c r="L30" s="46"/>
      <c r="M30" s="46"/>
      <c r="N30" s="46"/>
      <c r="O30" s="46"/>
      <c r="P30" s="46"/>
      <c r="Q30" s="46"/>
      <c r="R30" s="46"/>
      <c r="S30" s="46"/>
      <c r="T30" s="46"/>
      <c r="U30" s="46"/>
    </row>
    <row r="31" spans="1:21" ht="13.5" customHeight="1" x14ac:dyDescent="0.2">
      <c r="A31" s="46"/>
      <c r="B31" s="46"/>
      <c r="C31" s="46"/>
      <c r="D31" s="46"/>
      <c r="E31" s="46"/>
      <c r="F31" s="46"/>
      <c r="G31" s="46"/>
      <c r="H31" s="46"/>
      <c r="I31" s="46"/>
      <c r="J31" s="46"/>
      <c r="K31" s="46"/>
      <c r="L31" s="46"/>
      <c r="M31" s="46"/>
      <c r="N31" s="46"/>
      <c r="O31" s="46"/>
      <c r="P31" s="46"/>
      <c r="Q31" s="46"/>
      <c r="R31" s="46"/>
      <c r="S31" s="46"/>
      <c r="T31" s="46"/>
      <c r="U31" s="46"/>
    </row>
    <row r="32" spans="1:21" ht="13.5" customHeight="1" x14ac:dyDescent="0.2">
      <c r="A32" s="46"/>
      <c r="B32" s="46"/>
      <c r="C32" s="46"/>
      <c r="D32" s="46"/>
      <c r="E32" s="46"/>
      <c r="F32" s="46"/>
      <c r="G32" s="46"/>
      <c r="H32" s="46"/>
      <c r="I32" s="46"/>
      <c r="J32" s="46"/>
      <c r="K32" s="46"/>
      <c r="L32" s="46"/>
      <c r="M32" s="46"/>
      <c r="N32" s="46"/>
      <c r="O32" s="46"/>
      <c r="P32" s="46"/>
      <c r="Q32" s="46"/>
      <c r="R32" s="46"/>
      <c r="S32" s="46"/>
      <c r="T32" s="46"/>
      <c r="U32" s="46"/>
    </row>
    <row r="33" spans="1:21" ht="13.5" customHeight="1" x14ac:dyDescent="0.2">
      <c r="A33" s="46"/>
      <c r="B33" s="46"/>
      <c r="C33" s="46"/>
      <c r="D33" s="46"/>
      <c r="E33" s="46"/>
      <c r="F33" s="46"/>
      <c r="G33" s="46"/>
      <c r="H33" s="46"/>
      <c r="I33" s="46"/>
      <c r="J33" s="46"/>
      <c r="K33" s="46"/>
      <c r="L33" s="46"/>
      <c r="M33" s="46"/>
      <c r="N33" s="46"/>
      <c r="O33" s="46"/>
      <c r="P33" s="46"/>
      <c r="Q33" s="46"/>
      <c r="R33" s="46"/>
      <c r="S33" s="46"/>
      <c r="T33" s="46"/>
      <c r="U33" s="46"/>
    </row>
    <row r="34" spans="1:21" ht="13.5" customHeight="1" x14ac:dyDescent="0.2">
      <c r="A34" s="46"/>
      <c r="B34" s="46"/>
      <c r="C34" s="46"/>
      <c r="D34" s="46"/>
      <c r="E34" s="46"/>
      <c r="F34" s="46"/>
      <c r="G34" s="46"/>
      <c r="H34" s="46"/>
      <c r="I34" s="46"/>
      <c r="J34" s="46"/>
      <c r="K34" s="46"/>
      <c r="L34" s="46"/>
      <c r="M34" s="46"/>
      <c r="N34" s="46"/>
      <c r="O34" s="46"/>
      <c r="P34" s="46"/>
      <c r="Q34" s="46"/>
      <c r="R34" s="46"/>
      <c r="S34" s="46"/>
      <c r="T34" s="46"/>
      <c r="U34" s="46"/>
    </row>
    <row r="35" spans="1:21" ht="13.5" customHeight="1" x14ac:dyDescent="0.2">
      <c r="A35" s="46"/>
      <c r="B35" s="46"/>
      <c r="C35" s="46"/>
      <c r="D35" s="46"/>
      <c r="E35" s="46"/>
      <c r="F35" s="46"/>
      <c r="G35" s="46"/>
      <c r="H35" s="46"/>
      <c r="I35" s="46"/>
      <c r="J35" s="46"/>
      <c r="K35" s="46"/>
      <c r="L35" s="46"/>
      <c r="M35" s="46"/>
      <c r="N35" s="46"/>
      <c r="O35" s="46"/>
      <c r="P35" s="46"/>
      <c r="Q35" s="46"/>
      <c r="R35" s="46"/>
      <c r="S35" s="46"/>
      <c r="T35" s="46"/>
      <c r="U35" s="46"/>
    </row>
    <row r="36" spans="1:21" ht="13.5" customHeight="1" x14ac:dyDescent="0.2">
      <c r="A36" s="46"/>
      <c r="B36" s="46"/>
      <c r="C36" s="46"/>
      <c r="D36" s="46"/>
      <c r="E36" s="46"/>
      <c r="F36" s="46"/>
      <c r="G36" s="46"/>
      <c r="H36" s="46"/>
      <c r="I36" s="46"/>
      <c r="J36" s="46"/>
      <c r="K36" s="46"/>
      <c r="L36" s="46"/>
      <c r="M36" s="46"/>
      <c r="N36" s="46"/>
      <c r="O36" s="46"/>
      <c r="P36" s="46"/>
      <c r="Q36" s="46"/>
      <c r="R36" s="46"/>
      <c r="S36" s="46"/>
      <c r="T36" s="46"/>
      <c r="U36" s="46"/>
    </row>
    <row r="37" spans="1:21" ht="13.5" customHeight="1" x14ac:dyDescent="0.2">
      <c r="A37" s="46"/>
      <c r="B37" s="46"/>
      <c r="C37" s="46"/>
      <c r="D37" s="46"/>
      <c r="E37" s="46"/>
      <c r="F37" s="46"/>
      <c r="G37" s="46"/>
      <c r="H37" s="46"/>
      <c r="I37" s="46"/>
      <c r="J37" s="46"/>
      <c r="K37" s="46"/>
      <c r="L37" s="46"/>
      <c r="M37" s="46"/>
      <c r="N37" s="46"/>
      <c r="O37" s="46"/>
      <c r="P37" s="46"/>
      <c r="Q37" s="46"/>
      <c r="R37" s="46"/>
      <c r="S37" s="46"/>
      <c r="T37" s="46"/>
      <c r="U37" s="46"/>
    </row>
    <row r="38" spans="1:21" ht="13.5" customHeight="1" x14ac:dyDescent="0.2">
      <c r="A38" s="46"/>
      <c r="B38" s="46"/>
      <c r="C38" s="46"/>
      <c r="D38" s="46"/>
      <c r="E38" s="46"/>
      <c r="F38" s="46"/>
      <c r="G38" s="46"/>
      <c r="H38" s="46"/>
      <c r="I38" s="46"/>
      <c r="J38" s="46"/>
      <c r="K38" s="46"/>
      <c r="L38" s="46"/>
      <c r="M38" s="46"/>
      <c r="N38" s="46"/>
      <c r="O38" s="46"/>
      <c r="P38" s="46"/>
      <c r="Q38" s="46"/>
      <c r="R38" s="46"/>
      <c r="S38" s="46"/>
      <c r="T38" s="46"/>
      <c r="U38" s="46"/>
    </row>
    <row r="39" spans="1:21" ht="13.5" customHeight="1" x14ac:dyDescent="0.2">
      <c r="A39" s="46"/>
      <c r="B39" s="46"/>
      <c r="C39" s="46"/>
      <c r="D39" s="46"/>
      <c r="E39" s="46"/>
      <c r="F39" s="46"/>
      <c r="G39" s="46"/>
      <c r="H39" s="46"/>
      <c r="I39" s="46"/>
      <c r="J39" s="46"/>
      <c r="K39" s="46"/>
      <c r="L39" s="46"/>
      <c r="M39" s="46"/>
      <c r="N39" s="46"/>
      <c r="O39" s="46"/>
      <c r="P39" s="46"/>
      <c r="Q39" s="46"/>
      <c r="R39" s="46"/>
      <c r="S39" s="46"/>
      <c r="T39" s="46"/>
      <c r="U39" s="46"/>
    </row>
    <row r="40" spans="1:21" ht="13.5" customHeight="1" x14ac:dyDescent="0.2">
      <c r="A40" s="46"/>
      <c r="B40" s="46"/>
      <c r="C40" s="46"/>
      <c r="D40" s="46"/>
      <c r="E40" s="46"/>
      <c r="F40" s="46"/>
      <c r="G40" s="46"/>
      <c r="H40" s="46"/>
      <c r="I40" s="46"/>
      <c r="J40" s="46"/>
      <c r="K40" s="46"/>
      <c r="L40" s="46"/>
      <c r="M40" s="46"/>
      <c r="N40" s="46"/>
      <c r="O40" s="46"/>
      <c r="P40" s="46"/>
      <c r="Q40" s="46"/>
      <c r="R40" s="46"/>
      <c r="S40" s="46"/>
      <c r="T40" s="46"/>
      <c r="U40" s="46"/>
    </row>
    <row r="41" spans="1:21" ht="13.5" customHeight="1" x14ac:dyDescent="0.2">
      <c r="A41" s="46"/>
      <c r="B41" s="46"/>
      <c r="C41" s="46"/>
      <c r="D41" s="46"/>
      <c r="E41" s="46"/>
      <c r="F41" s="46"/>
      <c r="G41" s="46"/>
      <c r="H41" s="46"/>
      <c r="I41" s="46"/>
      <c r="J41" s="46"/>
      <c r="K41" s="46"/>
      <c r="L41" s="46"/>
      <c r="M41" s="46"/>
      <c r="N41" s="46"/>
      <c r="O41" s="46"/>
      <c r="P41" s="46"/>
      <c r="Q41" s="46"/>
      <c r="R41" s="46"/>
      <c r="S41" s="46"/>
      <c r="T41" s="46"/>
      <c r="U41" s="46"/>
    </row>
    <row r="42" spans="1:21" ht="13.5" customHeight="1" x14ac:dyDescent="0.2">
      <c r="A42" s="46"/>
      <c r="B42" s="46"/>
      <c r="C42" s="46"/>
      <c r="D42" s="46"/>
      <c r="E42" s="46"/>
      <c r="F42" s="46"/>
      <c r="G42" s="46"/>
      <c r="H42" s="46"/>
      <c r="I42" s="46"/>
      <c r="J42" s="46"/>
      <c r="K42" s="46"/>
      <c r="L42" s="46"/>
      <c r="M42" s="46"/>
      <c r="N42" s="46"/>
      <c r="O42" s="46"/>
      <c r="P42" s="46"/>
      <c r="Q42" s="46"/>
      <c r="R42" s="46"/>
      <c r="S42" s="46"/>
      <c r="T42" s="46"/>
      <c r="U42" s="46"/>
    </row>
    <row r="43" spans="1:21" ht="30.75" customHeight="1" thickBot="1" x14ac:dyDescent="0.25">
      <c r="A43" s="46"/>
      <c r="B43" s="46"/>
      <c r="C43" s="46"/>
      <c r="D43" s="46"/>
      <c r="E43" s="46"/>
      <c r="F43" s="46"/>
      <c r="G43" s="46"/>
      <c r="H43" s="46"/>
      <c r="I43" s="46"/>
      <c r="J43" s="46"/>
      <c r="K43" s="46"/>
      <c r="L43" s="46"/>
      <c r="M43" s="46"/>
      <c r="N43" s="46"/>
      <c r="O43" s="48" t="s">
        <v>7</v>
      </c>
      <c r="P43" s="46"/>
      <c r="Q43" s="46"/>
      <c r="R43" s="46"/>
      <c r="S43" s="46"/>
      <c r="T43" s="46"/>
      <c r="U43" s="46"/>
    </row>
    <row r="44" spans="1:21" ht="30.75" customHeight="1" thickBot="1" x14ac:dyDescent="0.25">
      <c r="A44" s="46"/>
      <c r="B44" s="49" t="s">
        <v>8</v>
      </c>
      <c r="C44" s="50"/>
      <c r="D44" s="50"/>
      <c r="E44" s="51"/>
      <c r="F44" s="51"/>
      <c r="G44" s="51"/>
      <c r="H44" s="51"/>
      <c r="I44" s="51"/>
      <c r="J44" s="52" t="s">
        <v>2</v>
      </c>
      <c r="K44" s="53" t="s">
        <v>524</v>
      </c>
      <c r="L44" s="54" t="s">
        <v>525</v>
      </c>
      <c r="M44" s="54" t="s">
        <v>526</v>
      </c>
      <c r="N44" s="54" t="s">
        <v>527</v>
      </c>
      <c r="O44" s="55" t="s">
        <v>528</v>
      </c>
      <c r="P44" s="46"/>
      <c r="Q44" s="46"/>
      <c r="R44" s="46"/>
      <c r="S44" s="46"/>
      <c r="T44" s="46"/>
      <c r="U44" s="46"/>
    </row>
    <row r="45" spans="1:21" ht="30.75" customHeight="1" x14ac:dyDescent="0.2">
      <c r="A45" s="46"/>
      <c r="B45" s="1187" t="s">
        <v>9</v>
      </c>
      <c r="C45" s="1188"/>
      <c r="D45" s="56"/>
      <c r="E45" s="1193" t="s">
        <v>10</v>
      </c>
      <c r="F45" s="1193"/>
      <c r="G45" s="1193"/>
      <c r="H45" s="1193"/>
      <c r="I45" s="1193"/>
      <c r="J45" s="1194"/>
      <c r="K45" s="57">
        <v>1614</v>
      </c>
      <c r="L45" s="58">
        <v>1705</v>
      </c>
      <c r="M45" s="58">
        <v>1758</v>
      </c>
      <c r="N45" s="58">
        <v>1723</v>
      </c>
      <c r="O45" s="59">
        <v>1777</v>
      </c>
      <c r="P45" s="46"/>
      <c r="Q45" s="46"/>
      <c r="R45" s="46"/>
      <c r="S45" s="46"/>
      <c r="T45" s="46"/>
      <c r="U45" s="46"/>
    </row>
    <row r="46" spans="1:21" ht="30.75" customHeight="1" x14ac:dyDescent="0.2">
      <c r="A46" s="46"/>
      <c r="B46" s="1189"/>
      <c r="C46" s="1190"/>
      <c r="D46" s="60"/>
      <c r="E46" s="1166" t="s">
        <v>11</v>
      </c>
      <c r="F46" s="1166"/>
      <c r="G46" s="1166"/>
      <c r="H46" s="1166"/>
      <c r="I46" s="1166"/>
      <c r="J46" s="1167"/>
      <c r="K46" s="61" t="s">
        <v>486</v>
      </c>
      <c r="L46" s="62" t="s">
        <v>486</v>
      </c>
      <c r="M46" s="62" t="s">
        <v>486</v>
      </c>
      <c r="N46" s="62" t="s">
        <v>486</v>
      </c>
      <c r="O46" s="63" t="s">
        <v>486</v>
      </c>
      <c r="P46" s="46"/>
      <c r="Q46" s="46"/>
      <c r="R46" s="46"/>
      <c r="S46" s="46"/>
      <c r="T46" s="46"/>
      <c r="U46" s="46"/>
    </row>
    <row r="47" spans="1:21" ht="30.75" customHeight="1" x14ac:dyDescent="0.2">
      <c r="A47" s="46"/>
      <c r="B47" s="1189"/>
      <c r="C47" s="1190"/>
      <c r="D47" s="60"/>
      <c r="E47" s="1166" t="s">
        <v>12</v>
      </c>
      <c r="F47" s="1166"/>
      <c r="G47" s="1166"/>
      <c r="H47" s="1166"/>
      <c r="I47" s="1166"/>
      <c r="J47" s="1167"/>
      <c r="K47" s="61" t="s">
        <v>486</v>
      </c>
      <c r="L47" s="62" t="s">
        <v>486</v>
      </c>
      <c r="M47" s="62" t="s">
        <v>486</v>
      </c>
      <c r="N47" s="62" t="s">
        <v>486</v>
      </c>
      <c r="O47" s="63" t="s">
        <v>486</v>
      </c>
      <c r="P47" s="46"/>
      <c r="Q47" s="46"/>
      <c r="R47" s="46"/>
      <c r="S47" s="46"/>
      <c r="T47" s="46"/>
      <c r="U47" s="46"/>
    </row>
    <row r="48" spans="1:21" ht="30.75" customHeight="1" x14ac:dyDescent="0.2">
      <c r="A48" s="46"/>
      <c r="B48" s="1189"/>
      <c r="C48" s="1190"/>
      <c r="D48" s="60"/>
      <c r="E48" s="1166" t="s">
        <v>13</v>
      </c>
      <c r="F48" s="1166"/>
      <c r="G48" s="1166"/>
      <c r="H48" s="1166"/>
      <c r="I48" s="1166"/>
      <c r="J48" s="1167"/>
      <c r="K48" s="61">
        <v>795</v>
      </c>
      <c r="L48" s="62">
        <v>743</v>
      </c>
      <c r="M48" s="62">
        <v>660</v>
      </c>
      <c r="N48" s="62">
        <v>570</v>
      </c>
      <c r="O48" s="63">
        <v>483</v>
      </c>
      <c r="P48" s="46"/>
      <c r="Q48" s="46"/>
      <c r="R48" s="46"/>
      <c r="S48" s="46"/>
      <c r="T48" s="46"/>
      <c r="U48" s="46"/>
    </row>
    <row r="49" spans="1:21" ht="30.75" customHeight="1" x14ac:dyDescent="0.2">
      <c r="A49" s="46"/>
      <c r="B49" s="1189"/>
      <c r="C49" s="1190"/>
      <c r="D49" s="60"/>
      <c r="E49" s="1166" t="s">
        <v>14</v>
      </c>
      <c r="F49" s="1166"/>
      <c r="G49" s="1166"/>
      <c r="H49" s="1166"/>
      <c r="I49" s="1166"/>
      <c r="J49" s="1167"/>
      <c r="K49" s="61">
        <v>20</v>
      </c>
      <c r="L49" s="62">
        <v>11</v>
      </c>
      <c r="M49" s="62">
        <v>8</v>
      </c>
      <c r="N49" s="62">
        <v>10</v>
      </c>
      <c r="O49" s="63">
        <v>12</v>
      </c>
      <c r="P49" s="46"/>
      <c r="Q49" s="46"/>
      <c r="R49" s="46"/>
      <c r="S49" s="46"/>
      <c r="T49" s="46"/>
      <c r="U49" s="46"/>
    </row>
    <row r="50" spans="1:21" ht="30.75" customHeight="1" x14ac:dyDescent="0.2">
      <c r="A50" s="46"/>
      <c r="B50" s="1189"/>
      <c r="C50" s="1190"/>
      <c r="D50" s="60"/>
      <c r="E50" s="1166" t="s">
        <v>15</v>
      </c>
      <c r="F50" s="1166"/>
      <c r="G50" s="1166"/>
      <c r="H50" s="1166"/>
      <c r="I50" s="1166"/>
      <c r="J50" s="1167"/>
      <c r="K50" s="61">
        <v>4</v>
      </c>
      <c r="L50" s="62">
        <v>4</v>
      </c>
      <c r="M50" s="62">
        <v>4</v>
      </c>
      <c r="N50" s="62">
        <v>7</v>
      </c>
      <c r="O50" s="63">
        <v>5</v>
      </c>
      <c r="P50" s="46"/>
      <c r="Q50" s="46"/>
      <c r="R50" s="46"/>
      <c r="S50" s="46"/>
      <c r="T50" s="46"/>
      <c r="U50" s="46"/>
    </row>
    <row r="51" spans="1:21" ht="30.75" customHeight="1" x14ac:dyDescent="0.2">
      <c r="A51" s="46"/>
      <c r="B51" s="1191"/>
      <c r="C51" s="1192"/>
      <c r="D51" s="64"/>
      <c r="E51" s="1166" t="s">
        <v>16</v>
      </c>
      <c r="F51" s="1166"/>
      <c r="G51" s="1166"/>
      <c r="H51" s="1166"/>
      <c r="I51" s="1166"/>
      <c r="J51" s="1167"/>
      <c r="K51" s="61" t="s">
        <v>486</v>
      </c>
      <c r="L51" s="62" t="s">
        <v>486</v>
      </c>
      <c r="M51" s="62" t="s">
        <v>486</v>
      </c>
      <c r="N51" s="62" t="s">
        <v>486</v>
      </c>
      <c r="O51" s="63" t="s">
        <v>486</v>
      </c>
      <c r="P51" s="46"/>
      <c r="Q51" s="46"/>
      <c r="R51" s="46"/>
      <c r="S51" s="46"/>
      <c r="T51" s="46"/>
      <c r="U51" s="46"/>
    </row>
    <row r="52" spans="1:21" ht="30.75" customHeight="1" x14ac:dyDescent="0.2">
      <c r="A52" s="46"/>
      <c r="B52" s="1164" t="s">
        <v>17</v>
      </c>
      <c r="C52" s="1165"/>
      <c r="D52" s="64"/>
      <c r="E52" s="1166" t="s">
        <v>18</v>
      </c>
      <c r="F52" s="1166"/>
      <c r="G52" s="1166"/>
      <c r="H52" s="1166"/>
      <c r="I52" s="1166"/>
      <c r="J52" s="1167"/>
      <c r="K52" s="61">
        <v>2305</v>
      </c>
      <c r="L52" s="62">
        <v>2196</v>
      </c>
      <c r="M52" s="62">
        <v>2023</v>
      </c>
      <c r="N52" s="62">
        <v>1789</v>
      </c>
      <c r="O52" s="63">
        <v>1551</v>
      </c>
      <c r="P52" s="46"/>
      <c r="Q52" s="46"/>
      <c r="R52" s="46"/>
      <c r="S52" s="46"/>
      <c r="T52" s="46"/>
      <c r="U52" s="46"/>
    </row>
    <row r="53" spans="1:21" ht="30.75" customHeight="1" thickBot="1" x14ac:dyDescent="0.25">
      <c r="A53" s="46"/>
      <c r="B53" s="1168" t="s">
        <v>19</v>
      </c>
      <c r="C53" s="1169"/>
      <c r="D53" s="65"/>
      <c r="E53" s="1170" t="s">
        <v>20</v>
      </c>
      <c r="F53" s="1170"/>
      <c r="G53" s="1170"/>
      <c r="H53" s="1170"/>
      <c r="I53" s="1170"/>
      <c r="J53" s="1171"/>
      <c r="K53" s="66">
        <v>128</v>
      </c>
      <c r="L53" s="67">
        <v>267</v>
      </c>
      <c r="M53" s="67">
        <v>407</v>
      </c>
      <c r="N53" s="67">
        <v>521</v>
      </c>
      <c r="O53" s="68">
        <v>726</v>
      </c>
      <c r="P53" s="46"/>
      <c r="Q53" s="46"/>
      <c r="R53" s="46"/>
      <c r="S53" s="46"/>
      <c r="T53" s="46"/>
      <c r="U53" s="46"/>
    </row>
    <row r="54" spans="1:21" ht="24" customHeight="1" x14ac:dyDescent="0.2">
      <c r="A54" s="46"/>
      <c r="B54" s="69" t="s">
        <v>21</v>
      </c>
      <c r="C54" s="46"/>
      <c r="D54" s="46"/>
      <c r="E54" s="46"/>
      <c r="F54" s="46"/>
      <c r="G54" s="46"/>
      <c r="H54" s="46"/>
      <c r="I54" s="46"/>
      <c r="J54" s="46"/>
      <c r="K54" s="46"/>
      <c r="L54" s="46"/>
      <c r="M54" s="46"/>
      <c r="N54" s="46"/>
      <c r="O54" s="46"/>
      <c r="P54" s="46"/>
      <c r="Q54" s="46"/>
      <c r="R54" s="46"/>
      <c r="S54" s="46"/>
      <c r="T54" s="46"/>
      <c r="U54" s="46"/>
    </row>
    <row r="55" spans="1:21" ht="24" customHeight="1" x14ac:dyDescent="0.2">
      <c r="A55" s="46"/>
      <c r="B55" s="69"/>
      <c r="C55" s="46"/>
      <c r="D55" s="46"/>
      <c r="E55" s="46"/>
      <c r="F55" s="46"/>
      <c r="G55" s="46"/>
      <c r="H55" s="46"/>
      <c r="I55" s="46"/>
      <c r="J55" s="46"/>
      <c r="K55" s="46"/>
      <c r="L55" s="46"/>
      <c r="M55" s="46"/>
      <c r="N55" s="46"/>
      <c r="O55" s="46"/>
      <c r="P55" s="46"/>
      <c r="Q55" s="46"/>
      <c r="R55" s="46"/>
      <c r="S55" s="46"/>
      <c r="T55" s="46"/>
      <c r="U55" s="46"/>
    </row>
    <row r="56" spans="1:21" ht="24" customHeight="1" thickBot="1" x14ac:dyDescent="0.25">
      <c r="A56" s="46"/>
      <c r="B56" s="70" t="s">
        <v>22</v>
      </c>
      <c r="C56" s="71"/>
      <c r="D56" s="71"/>
      <c r="E56" s="71"/>
      <c r="F56" s="71"/>
      <c r="G56" s="71"/>
      <c r="H56" s="71"/>
      <c r="I56" s="71"/>
      <c r="J56" s="71"/>
      <c r="K56" s="72"/>
      <c r="L56" s="72"/>
      <c r="M56" s="72"/>
      <c r="N56" s="72"/>
      <c r="O56" s="73" t="s">
        <v>23</v>
      </c>
      <c r="P56" s="46"/>
      <c r="Q56" s="46"/>
      <c r="R56" s="46"/>
      <c r="S56" s="46"/>
      <c r="T56" s="46"/>
      <c r="U56" s="46"/>
    </row>
    <row r="57" spans="1:21" ht="31.5" customHeight="1" thickBot="1" x14ac:dyDescent="0.25">
      <c r="A57" s="46"/>
      <c r="B57" s="74"/>
      <c r="C57" s="75"/>
      <c r="D57" s="75"/>
      <c r="E57" s="76"/>
      <c r="F57" s="76"/>
      <c r="G57" s="76"/>
      <c r="H57" s="76"/>
      <c r="I57" s="76"/>
      <c r="J57" s="77" t="s">
        <v>2</v>
      </c>
      <c r="K57" s="78" t="s">
        <v>539</v>
      </c>
      <c r="L57" s="79" t="s">
        <v>540</v>
      </c>
      <c r="M57" s="79" t="s">
        <v>541</v>
      </c>
      <c r="N57" s="79" t="s">
        <v>542</v>
      </c>
      <c r="O57" s="80" t="s">
        <v>543</v>
      </c>
      <c r="P57" s="46"/>
      <c r="Q57" s="46"/>
      <c r="R57" s="46"/>
      <c r="S57" s="46"/>
      <c r="T57" s="46"/>
      <c r="U57" s="46"/>
    </row>
    <row r="58" spans="1:21" ht="31.5" customHeight="1" x14ac:dyDescent="0.2">
      <c r="B58" s="1172" t="s">
        <v>24</v>
      </c>
      <c r="C58" s="1173"/>
      <c r="D58" s="1178" t="s">
        <v>25</v>
      </c>
      <c r="E58" s="1179"/>
      <c r="F58" s="1179"/>
      <c r="G58" s="1179"/>
      <c r="H58" s="1179"/>
      <c r="I58" s="1179"/>
      <c r="J58" s="1180"/>
      <c r="K58" s="81"/>
      <c r="L58" s="82"/>
      <c r="M58" s="82"/>
      <c r="N58" s="82"/>
      <c r="O58" s="83"/>
    </row>
    <row r="59" spans="1:21" ht="31.5" customHeight="1" x14ac:dyDescent="0.2">
      <c r="B59" s="1174"/>
      <c r="C59" s="1175"/>
      <c r="D59" s="1181" t="s">
        <v>26</v>
      </c>
      <c r="E59" s="1182"/>
      <c r="F59" s="1182"/>
      <c r="G59" s="1182"/>
      <c r="H59" s="1182"/>
      <c r="I59" s="1182"/>
      <c r="J59" s="1183"/>
      <c r="K59" s="84"/>
      <c r="L59" s="85"/>
      <c r="M59" s="85"/>
      <c r="N59" s="85"/>
      <c r="O59" s="86"/>
    </row>
    <row r="60" spans="1:21" ht="31.5" customHeight="1" thickBot="1" x14ac:dyDescent="0.25">
      <c r="B60" s="1176"/>
      <c r="C60" s="1177"/>
      <c r="D60" s="1184" t="s">
        <v>27</v>
      </c>
      <c r="E60" s="1185"/>
      <c r="F60" s="1185"/>
      <c r="G60" s="1185"/>
      <c r="H60" s="1185"/>
      <c r="I60" s="1185"/>
      <c r="J60" s="1186"/>
      <c r="K60" s="87"/>
      <c r="L60" s="88"/>
      <c r="M60" s="88"/>
      <c r="N60" s="88"/>
      <c r="O60" s="89"/>
    </row>
    <row r="61" spans="1:21" ht="24" customHeight="1" x14ac:dyDescent="0.2">
      <c r="B61" s="90"/>
      <c r="C61" s="90"/>
      <c r="D61" s="91" t="s">
        <v>28</v>
      </c>
      <c r="E61" s="92"/>
      <c r="F61" s="92"/>
      <c r="G61" s="92"/>
      <c r="H61" s="92"/>
      <c r="I61" s="92"/>
      <c r="J61" s="92"/>
      <c r="K61" s="92"/>
      <c r="L61" s="92"/>
      <c r="M61" s="92"/>
      <c r="N61" s="92"/>
      <c r="O61" s="92"/>
    </row>
    <row r="62" spans="1:21" ht="24" customHeight="1" x14ac:dyDescent="0.2">
      <c r="B62" s="93"/>
      <c r="C62" s="93"/>
      <c r="D62" s="91" t="s">
        <v>29</v>
      </c>
      <c r="E62" s="92"/>
      <c r="F62" s="92"/>
      <c r="G62" s="92"/>
      <c r="H62" s="92"/>
      <c r="I62" s="92"/>
      <c r="J62" s="92"/>
      <c r="K62" s="92"/>
      <c r="L62" s="92"/>
      <c r="M62" s="92"/>
      <c r="N62" s="92"/>
      <c r="O62" s="92"/>
    </row>
    <row r="63" spans="1:21" ht="24" customHeight="1" x14ac:dyDescent="0.2">
      <c r="A63" s="46"/>
      <c r="B63" s="69"/>
      <c r="C63" s="46"/>
      <c r="D63" s="46"/>
      <c r="E63" s="46"/>
      <c r="F63" s="46"/>
      <c r="G63" s="46"/>
      <c r="H63" s="46"/>
      <c r="I63" s="46"/>
      <c r="J63" s="46"/>
      <c r="K63" s="46"/>
      <c r="L63" s="46"/>
      <c r="M63" s="46"/>
      <c r="N63" s="46"/>
      <c r="O63" s="46"/>
      <c r="P63" s="46"/>
      <c r="Q63" s="46"/>
      <c r="R63" s="46"/>
      <c r="S63" s="46"/>
      <c r="T63" s="46"/>
      <c r="U63" s="46"/>
    </row>
    <row r="64" spans="1:21" ht="24" customHeight="1" x14ac:dyDescent="0.2">
      <c r="A64" s="46"/>
      <c r="B64" s="69"/>
      <c r="C64" s="46"/>
      <c r="D64" s="46"/>
      <c r="E64" s="46"/>
      <c r="F64" s="46"/>
      <c r="G64" s="46"/>
      <c r="H64" s="46"/>
      <c r="I64" s="46"/>
      <c r="J64" s="46"/>
      <c r="K64" s="46"/>
      <c r="L64" s="46"/>
      <c r="M64" s="46"/>
      <c r="N64" s="46"/>
      <c r="O64" s="46"/>
      <c r="P64" s="46"/>
      <c r="Q64" s="46"/>
      <c r="R64" s="46"/>
      <c r="S64" s="46"/>
      <c r="T64" s="46"/>
      <c r="U64" s="46"/>
    </row>
  </sheetData>
  <sheetProtection algorithmName="SHA-512" hashValue="p/zh/3aZpzQZNTZZ9hhZ1d6HHuejJnbwWVVcW0gWCNgo4bcBVeP0RG8IY1JM05NrSTdMO+/5Ya+PodpQMQ6V3Q==" saltValue="JSlAOugviwWcuzETpbv4FA==" spinCount="100000" sheet="1" objects="1" scenarios="1"/>
  <mergeCells count="16">
    <mergeCell ref="B45:C51"/>
    <mergeCell ref="E45:J45"/>
    <mergeCell ref="E46:J46"/>
    <mergeCell ref="E47:J47"/>
    <mergeCell ref="E48:J48"/>
    <mergeCell ref="E49:J49"/>
    <mergeCell ref="E50:J50"/>
    <mergeCell ref="E51:J51"/>
    <mergeCell ref="B52:C52"/>
    <mergeCell ref="E52:J52"/>
    <mergeCell ref="B53:C53"/>
    <mergeCell ref="E53:J53"/>
    <mergeCell ref="B58:C60"/>
    <mergeCell ref="D58:J58"/>
    <mergeCell ref="D59:J59"/>
    <mergeCell ref="D60:J60"/>
  </mergeCells>
  <phoneticPr fontId="2"/>
  <printOptions horizontalCentered="1"/>
  <pageMargins left="0" right="0" top="0.19685039370078741" bottom="0.23622047244094491" header="0" footer="0"/>
  <pageSetup paperSize="9" scale="56" orientation="landscape" horizontalDpi="300" verticalDpi="300" r:id="rId1"/>
  <headerFooter alignWithMargins="0">
    <oddFooter>&amp;C&amp;P/&amp;N</oddFooter>
  </headerFooter>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MasterSheet7">
    <pageSetUpPr fitToPage="1"/>
  </sheetPr>
  <dimension ref="B1:M55"/>
  <sheetViews>
    <sheetView showGridLines="0" zoomScale="70" zoomScaleNormal="70" zoomScaleSheetLayoutView="100" workbookViewId="0"/>
  </sheetViews>
  <sheetFormatPr defaultColWidth="0" defaultRowHeight="13.5" customHeight="1" zeroHeight="1" x14ac:dyDescent="0.2"/>
  <cols>
    <col min="1" max="1" width="6.6640625" style="94" customWidth="1"/>
    <col min="2" max="3" width="12.6640625" style="94" customWidth="1"/>
    <col min="4" max="4" width="11.6640625" style="94" customWidth="1"/>
    <col min="5" max="8" width="10.33203125" style="94" customWidth="1"/>
    <col min="9" max="13" width="16.33203125" style="94" customWidth="1"/>
    <col min="14" max="19" width="12.6640625" style="94" customWidth="1"/>
    <col min="20" max="16384" width="0" style="94" hidden="1"/>
  </cols>
  <sheetData>
    <row r="1" ht="15" customHeight="1" x14ac:dyDescent="0.2"/>
    <row r="2" ht="15" customHeight="1" x14ac:dyDescent="0.2"/>
    <row r="3" ht="15" customHeight="1" x14ac:dyDescent="0.2"/>
    <row r="4" ht="15" customHeight="1" x14ac:dyDescent="0.2"/>
    <row r="5" ht="15" customHeight="1" x14ac:dyDescent="0.2"/>
    <row r="6" ht="15" customHeight="1" x14ac:dyDescent="0.2"/>
    <row r="7" ht="15" customHeight="1" x14ac:dyDescent="0.2"/>
    <row r="8" ht="15" customHeight="1" x14ac:dyDescent="0.2"/>
    <row r="9" ht="15" customHeight="1" x14ac:dyDescent="0.2"/>
    <row r="10" ht="15" customHeight="1" x14ac:dyDescent="0.2"/>
    <row r="11" ht="15" customHeight="1" x14ac:dyDescent="0.2"/>
    <row r="12" ht="15" customHeight="1" x14ac:dyDescent="0.2"/>
    <row r="13" ht="15" customHeight="1" x14ac:dyDescent="0.2"/>
    <row r="14" ht="15" customHeight="1" x14ac:dyDescent="0.2"/>
    <row r="15" ht="15" customHeight="1" x14ac:dyDescent="0.2"/>
    <row r="16" ht="15" customHeight="1" x14ac:dyDescent="0.2"/>
    <row r="17" ht="15" customHeight="1" x14ac:dyDescent="0.2"/>
    <row r="18" ht="15" customHeight="1" x14ac:dyDescent="0.2"/>
    <row r="19" ht="15" customHeight="1" x14ac:dyDescent="0.2"/>
    <row r="20" ht="15" customHeight="1" x14ac:dyDescent="0.2"/>
    <row r="21" ht="15" customHeight="1" x14ac:dyDescent="0.2"/>
    <row r="22" ht="15" customHeight="1" x14ac:dyDescent="0.2"/>
    <row r="23" ht="15" customHeight="1" x14ac:dyDescent="0.2"/>
    <row r="24" ht="15" customHeight="1" x14ac:dyDescent="0.2"/>
    <row r="25" ht="15" customHeight="1" x14ac:dyDescent="0.2"/>
    <row r="26" ht="15" customHeight="1" x14ac:dyDescent="0.2"/>
    <row r="27" ht="15" customHeight="1" x14ac:dyDescent="0.2"/>
    <row r="28" ht="15" customHeight="1" x14ac:dyDescent="0.2"/>
    <row r="29" ht="15" customHeight="1" x14ac:dyDescent="0.2"/>
    <row r="30" ht="15" customHeight="1" x14ac:dyDescent="0.2"/>
    <row r="31" ht="15" customHeight="1" x14ac:dyDescent="0.2"/>
    <row r="32" ht="15" customHeight="1" x14ac:dyDescent="0.2"/>
    <row r="33" spans="2:13" ht="15" customHeight="1" x14ac:dyDescent="0.2"/>
    <row r="34" spans="2:13" ht="15" customHeight="1" x14ac:dyDescent="0.2"/>
    <row r="35" spans="2:13" ht="15" customHeight="1" x14ac:dyDescent="0.2"/>
    <row r="36" spans="2:13" ht="15" customHeight="1" x14ac:dyDescent="0.2"/>
    <row r="37" spans="2:13" ht="15" customHeight="1" x14ac:dyDescent="0.2"/>
    <row r="38" spans="2:13" ht="15" customHeight="1" x14ac:dyDescent="0.2"/>
    <row r="39" spans="2:13" ht="27.75" customHeight="1" thickBot="1" x14ac:dyDescent="0.25">
      <c r="M39" s="95" t="s">
        <v>7</v>
      </c>
    </row>
    <row r="40" spans="2:13" ht="27.75" customHeight="1" thickBot="1" x14ac:dyDescent="0.25">
      <c r="B40" s="96" t="s">
        <v>8</v>
      </c>
      <c r="C40" s="97"/>
      <c r="D40" s="97"/>
      <c r="E40" s="98"/>
      <c r="F40" s="98"/>
      <c r="G40" s="98"/>
      <c r="H40" s="99" t="s">
        <v>2</v>
      </c>
      <c r="I40" s="100" t="s">
        <v>524</v>
      </c>
      <c r="J40" s="101" t="s">
        <v>525</v>
      </c>
      <c r="K40" s="101" t="s">
        <v>526</v>
      </c>
      <c r="L40" s="101" t="s">
        <v>527</v>
      </c>
      <c r="M40" s="102" t="s">
        <v>528</v>
      </c>
    </row>
    <row r="41" spans="2:13" ht="27.75" customHeight="1" x14ac:dyDescent="0.2">
      <c r="B41" s="1207" t="s">
        <v>30</v>
      </c>
      <c r="C41" s="1208"/>
      <c r="D41" s="103"/>
      <c r="E41" s="1209" t="s">
        <v>31</v>
      </c>
      <c r="F41" s="1209"/>
      <c r="G41" s="1209"/>
      <c r="H41" s="1210"/>
      <c r="I41" s="330">
        <v>12430</v>
      </c>
      <c r="J41" s="331">
        <v>11532</v>
      </c>
      <c r="K41" s="331">
        <v>10985</v>
      </c>
      <c r="L41" s="331">
        <v>11844</v>
      </c>
      <c r="M41" s="332">
        <v>12028</v>
      </c>
    </row>
    <row r="42" spans="2:13" ht="27.75" customHeight="1" x14ac:dyDescent="0.2">
      <c r="B42" s="1197"/>
      <c r="C42" s="1198"/>
      <c r="D42" s="104"/>
      <c r="E42" s="1201" t="s">
        <v>32</v>
      </c>
      <c r="F42" s="1201"/>
      <c r="G42" s="1201"/>
      <c r="H42" s="1202"/>
      <c r="I42" s="333">
        <v>443</v>
      </c>
      <c r="J42" s="334">
        <v>248</v>
      </c>
      <c r="K42" s="334">
        <v>276</v>
      </c>
      <c r="L42" s="334">
        <v>684</v>
      </c>
      <c r="M42" s="335">
        <v>626</v>
      </c>
    </row>
    <row r="43" spans="2:13" ht="27.75" customHeight="1" x14ac:dyDescent="0.2">
      <c r="B43" s="1197"/>
      <c r="C43" s="1198"/>
      <c r="D43" s="104"/>
      <c r="E43" s="1201" t="s">
        <v>33</v>
      </c>
      <c r="F43" s="1201"/>
      <c r="G43" s="1201"/>
      <c r="H43" s="1202"/>
      <c r="I43" s="333">
        <v>4365</v>
      </c>
      <c r="J43" s="334">
        <v>4263</v>
      </c>
      <c r="K43" s="334">
        <v>3991</v>
      </c>
      <c r="L43" s="334">
        <v>3925</v>
      </c>
      <c r="M43" s="335">
        <v>3821</v>
      </c>
    </row>
    <row r="44" spans="2:13" ht="27.75" customHeight="1" x14ac:dyDescent="0.2">
      <c r="B44" s="1197"/>
      <c r="C44" s="1198"/>
      <c r="D44" s="104"/>
      <c r="E44" s="1201" t="s">
        <v>34</v>
      </c>
      <c r="F44" s="1201"/>
      <c r="G44" s="1201"/>
      <c r="H44" s="1202"/>
      <c r="I44" s="333">
        <v>148</v>
      </c>
      <c r="J44" s="334">
        <v>130</v>
      </c>
      <c r="K44" s="334">
        <v>115</v>
      </c>
      <c r="L44" s="334">
        <v>101</v>
      </c>
      <c r="M44" s="335">
        <v>87</v>
      </c>
    </row>
    <row r="45" spans="2:13" ht="27.75" customHeight="1" x14ac:dyDescent="0.2">
      <c r="B45" s="1197"/>
      <c r="C45" s="1198"/>
      <c r="D45" s="104"/>
      <c r="E45" s="1201" t="s">
        <v>35</v>
      </c>
      <c r="F45" s="1201"/>
      <c r="G45" s="1201"/>
      <c r="H45" s="1202"/>
      <c r="I45" s="333">
        <v>3027</v>
      </c>
      <c r="J45" s="334">
        <v>2967</v>
      </c>
      <c r="K45" s="334">
        <v>3077</v>
      </c>
      <c r="L45" s="334">
        <v>3137</v>
      </c>
      <c r="M45" s="335">
        <v>3076</v>
      </c>
    </row>
    <row r="46" spans="2:13" ht="27.75" customHeight="1" x14ac:dyDescent="0.2">
      <c r="B46" s="1197"/>
      <c r="C46" s="1198"/>
      <c r="D46" s="105"/>
      <c r="E46" s="1201" t="s">
        <v>36</v>
      </c>
      <c r="F46" s="1201"/>
      <c r="G46" s="1201"/>
      <c r="H46" s="1202"/>
      <c r="I46" s="333" t="s">
        <v>486</v>
      </c>
      <c r="J46" s="334" t="s">
        <v>486</v>
      </c>
      <c r="K46" s="334" t="s">
        <v>486</v>
      </c>
      <c r="L46" s="334" t="s">
        <v>486</v>
      </c>
      <c r="M46" s="335" t="s">
        <v>486</v>
      </c>
    </row>
    <row r="47" spans="2:13" ht="27.75" customHeight="1" x14ac:dyDescent="0.2">
      <c r="B47" s="1197"/>
      <c r="C47" s="1198"/>
      <c r="D47" s="106"/>
      <c r="E47" s="1211" t="s">
        <v>37</v>
      </c>
      <c r="F47" s="1212"/>
      <c r="G47" s="1212"/>
      <c r="H47" s="1213"/>
      <c r="I47" s="333" t="s">
        <v>486</v>
      </c>
      <c r="J47" s="334" t="s">
        <v>486</v>
      </c>
      <c r="K47" s="334" t="s">
        <v>486</v>
      </c>
      <c r="L47" s="334" t="s">
        <v>486</v>
      </c>
      <c r="M47" s="335" t="s">
        <v>486</v>
      </c>
    </row>
    <row r="48" spans="2:13" ht="27.75" customHeight="1" x14ac:dyDescent="0.2">
      <c r="B48" s="1197"/>
      <c r="C48" s="1198"/>
      <c r="D48" s="104"/>
      <c r="E48" s="1201" t="s">
        <v>38</v>
      </c>
      <c r="F48" s="1201"/>
      <c r="G48" s="1201"/>
      <c r="H48" s="1202"/>
      <c r="I48" s="333" t="s">
        <v>486</v>
      </c>
      <c r="J48" s="334" t="s">
        <v>486</v>
      </c>
      <c r="K48" s="334" t="s">
        <v>486</v>
      </c>
      <c r="L48" s="334" t="s">
        <v>486</v>
      </c>
      <c r="M48" s="335" t="s">
        <v>486</v>
      </c>
    </row>
    <row r="49" spans="2:13" ht="27.75" customHeight="1" x14ac:dyDescent="0.2">
      <c r="B49" s="1199"/>
      <c r="C49" s="1200"/>
      <c r="D49" s="104"/>
      <c r="E49" s="1201" t="s">
        <v>39</v>
      </c>
      <c r="F49" s="1201"/>
      <c r="G49" s="1201"/>
      <c r="H49" s="1202"/>
      <c r="I49" s="333" t="s">
        <v>486</v>
      </c>
      <c r="J49" s="334" t="s">
        <v>486</v>
      </c>
      <c r="K49" s="334" t="s">
        <v>486</v>
      </c>
      <c r="L49" s="334" t="s">
        <v>486</v>
      </c>
      <c r="M49" s="335" t="s">
        <v>486</v>
      </c>
    </row>
    <row r="50" spans="2:13" ht="27.75" customHeight="1" x14ac:dyDescent="0.2">
      <c r="B50" s="1195" t="s">
        <v>40</v>
      </c>
      <c r="C50" s="1196"/>
      <c r="D50" s="107"/>
      <c r="E50" s="1201" t="s">
        <v>41</v>
      </c>
      <c r="F50" s="1201"/>
      <c r="G50" s="1201"/>
      <c r="H50" s="1202"/>
      <c r="I50" s="333">
        <v>6203</v>
      </c>
      <c r="J50" s="334">
        <v>7003</v>
      </c>
      <c r="K50" s="334">
        <v>7275</v>
      </c>
      <c r="L50" s="334">
        <v>7548</v>
      </c>
      <c r="M50" s="335">
        <v>7350</v>
      </c>
    </row>
    <row r="51" spans="2:13" ht="27.75" customHeight="1" x14ac:dyDescent="0.2">
      <c r="B51" s="1197"/>
      <c r="C51" s="1198"/>
      <c r="D51" s="104"/>
      <c r="E51" s="1201" t="s">
        <v>42</v>
      </c>
      <c r="F51" s="1201"/>
      <c r="G51" s="1201"/>
      <c r="H51" s="1202"/>
      <c r="I51" s="333">
        <v>6425</v>
      </c>
      <c r="J51" s="334">
        <v>5986</v>
      </c>
      <c r="K51" s="334">
        <v>5474</v>
      </c>
      <c r="L51" s="334">
        <v>5176</v>
      </c>
      <c r="M51" s="335">
        <v>4854</v>
      </c>
    </row>
    <row r="52" spans="2:13" ht="27.75" customHeight="1" x14ac:dyDescent="0.2">
      <c r="B52" s="1199"/>
      <c r="C52" s="1200"/>
      <c r="D52" s="104"/>
      <c r="E52" s="1201" t="s">
        <v>43</v>
      </c>
      <c r="F52" s="1201"/>
      <c r="G52" s="1201"/>
      <c r="H52" s="1202"/>
      <c r="I52" s="333">
        <v>9591</v>
      </c>
      <c r="J52" s="334">
        <v>9166</v>
      </c>
      <c r="K52" s="334">
        <v>8406</v>
      </c>
      <c r="L52" s="334">
        <v>7781</v>
      </c>
      <c r="M52" s="335">
        <v>7040</v>
      </c>
    </row>
    <row r="53" spans="2:13" ht="27.75" customHeight="1" thickBot="1" x14ac:dyDescent="0.25">
      <c r="B53" s="1203" t="s">
        <v>19</v>
      </c>
      <c r="C53" s="1204"/>
      <c r="D53" s="108"/>
      <c r="E53" s="1205" t="s">
        <v>44</v>
      </c>
      <c r="F53" s="1205"/>
      <c r="G53" s="1205"/>
      <c r="H53" s="1206"/>
      <c r="I53" s="336">
        <v>-1805</v>
      </c>
      <c r="J53" s="337">
        <v>-3015</v>
      </c>
      <c r="K53" s="337">
        <v>-2712</v>
      </c>
      <c r="L53" s="337">
        <v>-814</v>
      </c>
      <c r="M53" s="338">
        <v>393</v>
      </c>
    </row>
    <row r="54" spans="2:13" ht="27.75" customHeight="1" x14ac:dyDescent="0.2">
      <c r="B54" s="109"/>
      <c r="C54" s="110"/>
      <c r="D54" s="110"/>
      <c r="E54" s="111"/>
      <c r="F54" s="111"/>
      <c r="G54" s="111"/>
      <c r="H54" s="111"/>
      <c r="I54" s="112"/>
      <c r="J54" s="112"/>
      <c r="K54" s="112"/>
      <c r="L54" s="112"/>
      <c r="M54" s="112"/>
    </row>
    <row r="55" spans="2:13" ht="13.2" x14ac:dyDescent="0.2"/>
  </sheetData>
  <sheetProtection algorithmName="SHA-512" hashValue="bI0mjqTA/GOyijpQQBzLxogkczi7S81LwYgVa4YShUtHSmEktlGw7MBiuelGcZPqQcFx2ZtzcCzWfLEcHPM4ew==" saltValue="v1yxYYQMKRELJjxHn3UCcw==" spinCount="100000" sheet="1" objects="1" scenarios="1"/>
  <mergeCells count="16">
    <mergeCell ref="B41:C49"/>
    <mergeCell ref="E41:H41"/>
    <mergeCell ref="E42:H42"/>
    <mergeCell ref="E43:H43"/>
    <mergeCell ref="E44:H44"/>
    <mergeCell ref="E45:H45"/>
    <mergeCell ref="E46:H46"/>
    <mergeCell ref="E47:H47"/>
    <mergeCell ref="E48:H48"/>
    <mergeCell ref="E49:H49"/>
    <mergeCell ref="B50:C52"/>
    <mergeCell ref="E50:H50"/>
    <mergeCell ref="E51:H51"/>
    <mergeCell ref="E52:H52"/>
    <mergeCell ref="B53:C53"/>
    <mergeCell ref="E53:H53"/>
  </mergeCells>
  <phoneticPr fontId="2"/>
  <printOptions horizontalCentered="1"/>
  <pageMargins left="0" right="0" top="0.19685039370078741" bottom="0" header="0" footer="0"/>
  <pageSetup paperSize="9" scale="60" orientation="landscape" horizontalDpi="300" verticalDpi="300" r:id="rId1"/>
  <headerFooter alignWithMargins="0">
    <oddFooter>&amp;C&amp;P/&amp;N</oddFooter>
  </headerFooter>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B1:W64"/>
  <sheetViews>
    <sheetView showGridLines="0" zoomScale="70" zoomScaleNormal="70" zoomScaleSheetLayoutView="100" workbookViewId="0"/>
  </sheetViews>
  <sheetFormatPr defaultColWidth="0" defaultRowHeight="13.5" customHeight="1" zeroHeight="1" x14ac:dyDescent="0.2"/>
  <cols>
    <col min="1" max="1" width="8.21875" style="1" customWidth="1"/>
    <col min="2" max="2" width="16.33203125" style="1" customWidth="1"/>
    <col min="3" max="5" width="26.21875" style="1" customWidth="1"/>
    <col min="6" max="8" width="24.21875" style="1" customWidth="1"/>
    <col min="9" max="14" width="26" style="1" customWidth="1"/>
    <col min="15" max="15" width="6.109375" style="1" customWidth="1"/>
    <col min="16" max="16" width="9" style="1" hidden="1" customWidth="1"/>
    <col min="17" max="20" width="0" style="1" hidden="1" customWidth="1"/>
    <col min="21" max="21" width="9" style="1" hidden="1" customWidth="1"/>
    <col min="22" max="22" width="0" style="1" hidden="1" customWidth="1"/>
    <col min="23" max="23" width="9" style="1" hidden="1" customWidth="1"/>
    <col min="24" max="16384" width="0" style="1" hidden="1"/>
  </cols>
  <sheetData>
    <row r="1" ht="16.5" customHeight="1" x14ac:dyDescent="0.2"/>
    <row r="2" ht="16.5" customHeight="1" x14ac:dyDescent="0.2"/>
    <row r="3" ht="16.5" customHeight="1" x14ac:dyDescent="0.2"/>
    <row r="4" ht="16.5" customHeight="1" x14ac:dyDescent="0.2"/>
    <row r="5" ht="16.5" customHeight="1" x14ac:dyDescent="0.2"/>
    <row r="6" ht="16.5" customHeight="1" x14ac:dyDescent="0.2"/>
    <row r="7" ht="16.5" customHeight="1" x14ac:dyDescent="0.2"/>
    <row r="8" ht="16.5" customHeight="1" x14ac:dyDescent="0.2"/>
    <row r="9" ht="16.5" customHeight="1" x14ac:dyDescent="0.2"/>
    <row r="10" ht="16.5" customHeight="1" x14ac:dyDescent="0.2"/>
    <row r="11" ht="16.5" customHeight="1" x14ac:dyDescent="0.2"/>
    <row r="12" ht="16.5" customHeight="1" x14ac:dyDescent="0.2"/>
    <row r="13" ht="16.5" customHeight="1" x14ac:dyDescent="0.2"/>
    <row r="14" ht="16.5" customHeight="1" x14ac:dyDescent="0.2"/>
    <row r="15" ht="16.5" customHeight="1" x14ac:dyDescent="0.2"/>
    <row r="16" ht="16.5" customHeight="1" x14ac:dyDescent="0.2"/>
    <row r="17" ht="16.5" customHeight="1" x14ac:dyDescent="0.2"/>
    <row r="18" ht="16.5" customHeight="1" x14ac:dyDescent="0.2"/>
    <row r="19" ht="16.5" customHeight="1" x14ac:dyDescent="0.2"/>
    <row r="20" ht="16.5" customHeight="1" x14ac:dyDescent="0.2"/>
    <row r="21" ht="16.5" customHeight="1" x14ac:dyDescent="0.2"/>
    <row r="22" ht="16.5" customHeight="1" x14ac:dyDescent="0.2"/>
    <row r="23" ht="16.5" customHeight="1" x14ac:dyDescent="0.2"/>
    <row r="24" ht="16.5" customHeight="1" x14ac:dyDescent="0.2"/>
    <row r="25" ht="16.5" customHeight="1" x14ac:dyDescent="0.2"/>
    <row r="26" ht="16.5" customHeight="1" x14ac:dyDescent="0.2"/>
    <row r="27" ht="16.5" customHeight="1" x14ac:dyDescent="0.2"/>
    <row r="28" ht="16.5" customHeight="1" x14ac:dyDescent="0.2"/>
    <row r="29" ht="16.5" customHeight="1" x14ac:dyDescent="0.2"/>
    <row r="30" ht="16.5" customHeight="1" x14ac:dyDescent="0.2"/>
    <row r="31" ht="16.5" customHeight="1" x14ac:dyDescent="0.2"/>
    <row r="32" ht="16.5" customHeight="1" x14ac:dyDescent="0.2"/>
    <row r="33" ht="16.5" customHeight="1" x14ac:dyDescent="0.2"/>
    <row r="34" ht="16.5" customHeight="1" x14ac:dyDescent="0.2"/>
    <row r="35" ht="16.5" customHeight="1" x14ac:dyDescent="0.2"/>
    <row r="36" ht="16.5" customHeight="1" x14ac:dyDescent="0.2"/>
    <row r="37" ht="16.5" customHeight="1" x14ac:dyDescent="0.2"/>
    <row r="38" ht="16.5" customHeight="1" x14ac:dyDescent="0.2"/>
    <row r="39" ht="16.5" customHeight="1" x14ac:dyDescent="0.2"/>
    <row r="40" ht="16.5" customHeight="1" x14ac:dyDescent="0.2"/>
    <row r="41" ht="16.5" customHeight="1" x14ac:dyDescent="0.2"/>
    <row r="42" ht="16.5" customHeight="1" x14ac:dyDescent="0.2"/>
    <row r="43" ht="16.5" customHeight="1" x14ac:dyDescent="0.2"/>
    <row r="44" ht="16.5" customHeight="1" x14ac:dyDescent="0.2"/>
    <row r="45" ht="16.5" customHeight="1" x14ac:dyDescent="0.2"/>
    <row r="46" ht="16.5" customHeight="1" x14ac:dyDescent="0.2"/>
    <row r="47" ht="16.5" customHeight="1" x14ac:dyDescent="0.2"/>
    <row r="48" ht="16.5" customHeight="1" x14ac:dyDescent="0.2"/>
    <row r="49" spans="2:8" ht="20.25" customHeight="1" x14ac:dyDescent="0.2"/>
    <row r="50" spans="2:8" ht="16.5" customHeight="1" x14ac:dyDescent="0.2"/>
    <row r="51" spans="2:8" ht="29.25" customHeight="1" x14ac:dyDescent="0.2"/>
    <row r="52" spans="2:8" ht="29.25" customHeight="1" x14ac:dyDescent="0.2"/>
    <row r="53" spans="2:8" ht="52.5" customHeight="1" thickBot="1" x14ac:dyDescent="0.3">
      <c r="B53" s="2"/>
      <c r="C53" s="2"/>
      <c r="D53" s="2"/>
      <c r="E53" s="2"/>
      <c r="F53" s="2"/>
      <c r="G53" s="2"/>
      <c r="H53" s="113" t="s">
        <v>45</v>
      </c>
    </row>
    <row r="54" spans="2:8" ht="29.25" customHeight="1" thickBot="1" x14ac:dyDescent="0.3">
      <c r="B54" s="114" t="s">
        <v>1</v>
      </c>
      <c r="C54" s="115"/>
      <c r="D54" s="115"/>
      <c r="E54" s="116" t="s">
        <v>2</v>
      </c>
      <c r="F54" s="117" t="s">
        <v>526</v>
      </c>
      <c r="G54" s="117" t="s">
        <v>527</v>
      </c>
      <c r="H54" s="118" t="s">
        <v>528</v>
      </c>
    </row>
    <row r="55" spans="2:8" ht="52.5" customHeight="1" x14ac:dyDescent="0.2">
      <c r="B55" s="119"/>
      <c r="C55" s="1222" t="s">
        <v>46</v>
      </c>
      <c r="D55" s="1222"/>
      <c r="E55" s="1223"/>
      <c r="F55" s="339">
        <v>2432</v>
      </c>
      <c r="G55" s="339">
        <v>2238</v>
      </c>
      <c r="H55" s="340">
        <v>1974</v>
      </c>
    </row>
    <row r="56" spans="2:8" ht="52.5" customHeight="1" x14ac:dyDescent="0.2">
      <c r="B56" s="120"/>
      <c r="C56" s="1224" t="s">
        <v>47</v>
      </c>
      <c r="D56" s="1224"/>
      <c r="E56" s="1225"/>
      <c r="F56" s="341" t="s">
        <v>486</v>
      </c>
      <c r="G56" s="341" t="s">
        <v>486</v>
      </c>
      <c r="H56" s="342" t="s">
        <v>486</v>
      </c>
    </row>
    <row r="57" spans="2:8" ht="53.25" customHeight="1" x14ac:dyDescent="0.2">
      <c r="B57" s="120"/>
      <c r="C57" s="1226" t="s">
        <v>48</v>
      </c>
      <c r="D57" s="1226"/>
      <c r="E57" s="1227"/>
      <c r="F57" s="343">
        <v>4545</v>
      </c>
      <c r="G57" s="343">
        <v>4983</v>
      </c>
      <c r="H57" s="344">
        <v>5024</v>
      </c>
    </row>
    <row r="58" spans="2:8" ht="45.75" customHeight="1" x14ac:dyDescent="0.2">
      <c r="B58" s="121"/>
      <c r="C58" s="1214" t="s">
        <v>558</v>
      </c>
      <c r="D58" s="1215"/>
      <c r="E58" s="1216"/>
      <c r="F58" s="345">
        <v>684</v>
      </c>
      <c r="G58" s="345">
        <v>1084</v>
      </c>
      <c r="H58" s="346">
        <v>1593</v>
      </c>
    </row>
    <row r="59" spans="2:8" ht="45.75" customHeight="1" x14ac:dyDescent="0.2">
      <c r="B59" s="121"/>
      <c r="C59" s="1214" t="s">
        <v>557</v>
      </c>
      <c r="D59" s="1215"/>
      <c r="E59" s="1216"/>
      <c r="F59" s="345">
        <v>1723</v>
      </c>
      <c r="G59" s="345">
        <v>1714</v>
      </c>
      <c r="H59" s="346">
        <v>1450</v>
      </c>
    </row>
    <row r="60" spans="2:8" ht="45.75" customHeight="1" x14ac:dyDescent="0.2">
      <c r="B60" s="121"/>
      <c r="C60" s="1214" t="s">
        <v>559</v>
      </c>
      <c r="D60" s="1215"/>
      <c r="E60" s="1216"/>
      <c r="F60" s="345">
        <v>683</v>
      </c>
      <c r="G60" s="345">
        <v>663</v>
      </c>
      <c r="H60" s="346">
        <v>579</v>
      </c>
    </row>
    <row r="61" spans="2:8" ht="45.75" customHeight="1" x14ac:dyDescent="0.2">
      <c r="B61" s="121"/>
      <c r="C61" s="1214" t="s">
        <v>560</v>
      </c>
      <c r="D61" s="1215"/>
      <c r="E61" s="1216"/>
      <c r="F61" s="345">
        <v>327</v>
      </c>
      <c r="G61" s="345">
        <v>370</v>
      </c>
      <c r="H61" s="346">
        <v>312</v>
      </c>
    </row>
    <row r="62" spans="2:8" ht="45.75" customHeight="1" thickBot="1" x14ac:dyDescent="0.25">
      <c r="B62" s="122"/>
      <c r="C62" s="1217" t="s">
        <v>561</v>
      </c>
      <c r="D62" s="1218"/>
      <c r="E62" s="1219"/>
      <c r="F62" s="347">
        <v>229</v>
      </c>
      <c r="G62" s="347">
        <v>250</v>
      </c>
      <c r="H62" s="348">
        <v>270</v>
      </c>
    </row>
    <row r="63" spans="2:8" ht="52.5" customHeight="1" thickBot="1" x14ac:dyDescent="0.25">
      <c r="B63" s="123"/>
      <c r="C63" s="1220" t="s">
        <v>49</v>
      </c>
      <c r="D63" s="1220"/>
      <c r="E63" s="1221"/>
      <c r="F63" s="349">
        <v>6977</v>
      </c>
      <c r="G63" s="349">
        <v>7221</v>
      </c>
      <c r="H63" s="350">
        <v>6998</v>
      </c>
    </row>
    <row r="64" spans="2:8" ht="13.2" x14ac:dyDescent="0.2"/>
  </sheetData>
  <sheetProtection algorithmName="SHA-512" hashValue="LTKlwCrSfs4nhN8rl/XamNCG8F30mK2kedYOhs38TpkfSdDQ2BLg2jsxU1ltP4qV2AJQdKgUFM4+3k+2xio+2A==" saltValue="ibwoZcwv5NECdKKb6wgAlQ==" spinCount="100000" sheet="1" objects="1" scenarios="1"/>
  <mergeCells count="9">
    <mergeCell ref="C61:E61"/>
    <mergeCell ref="C62:E62"/>
    <mergeCell ref="C63:E63"/>
    <mergeCell ref="C55:E55"/>
    <mergeCell ref="C56:E56"/>
    <mergeCell ref="C57:E57"/>
    <mergeCell ref="C58:E58"/>
    <mergeCell ref="C59:E59"/>
    <mergeCell ref="C60:E60"/>
  </mergeCells>
  <phoneticPr fontId="2"/>
  <printOptions horizontalCentered="1"/>
  <pageMargins left="0" right="0" top="0.19685039370078741" bottom="0" header="0" footer="0"/>
  <pageSetup paperSize="9" scale="43" orientation="landscape" verticalDpi="300" r:id="rId1"/>
  <headerFooter alignWithMargins="0">
    <oddFooter>&amp;C&amp;P/&amp;N</oddFooter>
  </headerFooter>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6938722-6DE6-4BC9-9284-97711EBCD02F}">
  <sheetPr>
    <pageSetUpPr fitToPage="1"/>
  </sheetPr>
  <dimension ref="A1:DE85"/>
  <sheetViews>
    <sheetView showGridLines="0" zoomScale="70" zoomScaleNormal="70" zoomScaleSheetLayoutView="55" workbookViewId="0"/>
  </sheetViews>
  <sheetFormatPr defaultColWidth="0" defaultRowHeight="13.5" customHeight="1" zeroHeight="1" x14ac:dyDescent="0.2"/>
  <cols>
    <col min="1" max="1" width="6.33203125" style="243" customWidth="1"/>
    <col min="2" max="107" width="2.44140625" style="243" customWidth="1"/>
    <col min="108" max="108" width="6.109375" style="249" customWidth="1"/>
    <col min="109" max="109" width="5.88671875" style="247" customWidth="1"/>
    <col min="110" max="16384" width="8.6640625" style="243" hidden="1"/>
  </cols>
  <sheetData>
    <row r="1" spans="1:109" ht="42.75" customHeight="1" x14ac:dyDescent="0.2">
      <c r="A1" s="351"/>
      <c r="B1" s="352"/>
      <c r="DD1" s="243"/>
      <c r="DE1" s="243"/>
    </row>
    <row r="2" spans="1:109" ht="25.5" customHeight="1" x14ac:dyDescent="0.2">
      <c r="A2" s="353"/>
      <c r="C2" s="353"/>
      <c r="O2" s="353"/>
      <c r="P2" s="353"/>
      <c r="Q2" s="353"/>
      <c r="R2" s="353"/>
      <c r="S2" s="353"/>
      <c r="T2" s="353"/>
      <c r="U2" s="353"/>
      <c r="V2" s="353"/>
      <c r="W2" s="353"/>
      <c r="X2" s="353"/>
      <c r="Y2" s="353"/>
      <c r="Z2" s="353"/>
      <c r="AA2" s="353"/>
      <c r="AB2" s="353"/>
      <c r="AC2" s="353"/>
      <c r="AD2" s="353"/>
      <c r="AE2" s="353"/>
      <c r="AF2" s="353"/>
      <c r="AG2" s="353"/>
      <c r="AH2" s="353"/>
      <c r="AI2" s="353"/>
      <c r="AU2" s="353"/>
      <c r="BG2" s="353"/>
      <c r="BS2" s="353"/>
      <c r="CE2" s="353"/>
      <c r="CQ2" s="353"/>
      <c r="DD2" s="243"/>
      <c r="DE2" s="243"/>
    </row>
    <row r="3" spans="1:109" ht="25.5" customHeight="1" x14ac:dyDescent="0.2">
      <c r="A3" s="353"/>
      <c r="C3" s="353"/>
      <c r="O3" s="353"/>
      <c r="P3" s="353"/>
      <c r="Q3" s="353"/>
      <c r="R3" s="353"/>
      <c r="S3" s="353"/>
      <c r="T3" s="353"/>
      <c r="U3" s="353"/>
      <c r="V3" s="353"/>
      <c r="W3" s="353"/>
      <c r="X3" s="353"/>
      <c r="Y3" s="353"/>
      <c r="Z3" s="353"/>
      <c r="AA3" s="353"/>
      <c r="AB3" s="353"/>
      <c r="AC3" s="353"/>
      <c r="AD3" s="353"/>
      <c r="AE3" s="353"/>
      <c r="AF3" s="353"/>
      <c r="AG3" s="353"/>
      <c r="AH3" s="353"/>
      <c r="AI3" s="353"/>
      <c r="AU3" s="353"/>
      <c r="BG3" s="353"/>
      <c r="BS3" s="353"/>
      <c r="CE3" s="353"/>
      <c r="CQ3" s="353"/>
      <c r="DD3" s="243"/>
      <c r="DE3" s="243"/>
    </row>
    <row r="4" spans="1:109" s="241" customFormat="1" ht="13.2" x14ac:dyDescent="0.2">
      <c r="A4" s="353"/>
      <c r="B4" s="353"/>
      <c r="C4" s="353"/>
      <c r="D4" s="353"/>
      <c r="E4" s="353"/>
      <c r="F4" s="353"/>
      <c r="G4" s="353"/>
      <c r="H4" s="353"/>
      <c r="I4" s="353"/>
      <c r="J4" s="353"/>
      <c r="K4" s="353"/>
      <c r="L4" s="353"/>
      <c r="M4" s="353"/>
      <c r="N4" s="353"/>
      <c r="O4" s="353"/>
      <c r="P4" s="353"/>
      <c r="Q4" s="353"/>
      <c r="R4" s="353"/>
      <c r="S4" s="353"/>
      <c r="T4" s="353"/>
      <c r="U4" s="353"/>
      <c r="V4" s="353"/>
      <c r="W4" s="353"/>
      <c r="X4" s="353"/>
      <c r="Y4" s="353"/>
      <c r="Z4" s="353"/>
      <c r="AA4" s="353"/>
      <c r="AB4" s="353"/>
      <c r="AC4" s="353"/>
      <c r="AD4" s="353"/>
      <c r="AE4" s="353"/>
      <c r="AF4" s="353"/>
      <c r="AG4" s="353"/>
      <c r="AH4" s="353"/>
      <c r="AI4" s="353"/>
      <c r="AJ4" s="353"/>
      <c r="AK4" s="353"/>
      <c r="AL4" s="353"/>
      <c r="AM4" s="353"/>
      <c r="AN4" s="353"/>
      <c r="AO4" s="353"/>
      <c r="AP4" s="353"/>
      <c r="AQ4" s="353"/>
      <c r="AR4" s="353"/>
      <c r="AS4" s="353"/>
      <c r="AT4" s="353"/>
      <c r="AU4" s="353"/>
      <c r="AV4" s="353"/>
      <c r="AW4" s="353"/>
      <c r="AX4" s="353"/>
      <c r="AY4" s="353"/>
      <c r="AZ4" s="353"/>
      <c r="BA4" s="353"/>
      <c r="BB4" s="353"/>
      <c r="BC4" s="353"/>
      <c r="BD4" s="353"/>
      <c r="BE4" s="353"/>
      <c r="BF4" s="353"/>
      <c r="BG4" s="353"/>
      <c r="BH4" s="353"/>
      <c r="BI4" s="353"/>
      <c r="BJ4" s="353"/>
      <c r="BK4" s="353"/>
      <c r="BL4" s="353"/>
      <c r="BM4" s="353"/>
      <c r="BN4" s="353"/>
      <c r="BO4" s="353"/>
      <c r="BP4" s="353"/>
      <c r="BQ4" s="353"/>
      <c r="BR4" s="353"/>
      <c r="BS4" s="353"/>
      <c r="BT4" s="353"/>
      <c r="BU4" s="353"/>
      <c r="BV4" s="353"/>
      <c r="BW4" s="353"/>
      <c r="BX4" s="353"/>
      <c r="BY4" s="353"/>
      <c r="BZ4" s="353"/>
      <c r="CA4" s="353"/>
      <c r="CB4" s="353"/>
      <c r="CC4" s="353"/>
      <c r="CD4" s="353"/>
      <c r="CE4" s="353"/>
      <c r="CF4" s="353"/>
      <c r="CG4" s="353"/>
      <c r="CH4" s="353"/>
      <c r="CI4" s="353"/>
      <c r="CJ4" s="353"/>
      <c r="CK4" s="353"/>
      <c r="CL4" s="353"/>
      <c r="CM4" s="353"/>
      <c r="CN4" s="353"/>
      <c r="CO4" s="353"/>
      <c r="CP4" s="353"/>
      <c r="CQ4" s="353"/>
      <c r="CR4" s="353"/>
      <c r="CS4" s="353"/>
      <c r="CT4" s="353"/>
      <c r="CU4" s="353"/>
      <c r="CV4" s="353"/>
      <c r="CW4" s="353"/>
      <c r="CX4" s="353"/>
      <c r="CY4" s="353"/>
      <c r="CZ4" s="353"/>
      <c r="DA4" s="353"/>
      <c r="DB4" s="353"/>
      <c r="DC4" s="353"/>
      <c r="DD4" s="353"/>
      <c r="DE4" s="353"/>
    </row>
    <row r="5" spans="1:109" s="241" customFormat="1" ht="13.2" x14ac:dyDescent="0.2">
      <c r="A5" s="353"/>
      <c r="B5" s="353"/>
      <c r="C5" s="353"/>
      <c r="D5" s="353"/>
      <c r="E5" s="353"/>
      <c r="F5" s="353"/>
      <c r="G5" s="353"/>
      <c r="H5" s="353"/>
      <c r="I5" s="353"/>
      <c r="J5" s="353"/>
      <c r="K5" s="353"/>
      <c r="L5" s="353"/>
      <c r="M5" s="353"/>
      <c r="N5" s="353"/>
      <c r="O5" s="353"/>
      <c r="P5" s="353"/>
      <c r="Q5" s="353"/>
      <c r="R5" s="353"/>
      <c r="S5" s="353"/>
      <c r="T5" s="353"/>
      <c r="U5" s="353"/>
      <c r="V5" s="353"/>
      <c r="W5" s="353"/>
      <c r="X5" s="353"/>
      <c r="Y5" s="353"/>
      <c r="Z5" s="353"/>
      <c r="AA5" s="353"/>
      <c r="AB5" s="353"/>
      <c r="AC5" s="353"/>
      <c r="AD5" s="353"/>
      <c r="AE5" s="353"/>
      <c r="AF5" s="353"/>
      <c r="AG5" s="353"/>
      <c r="AH5" s="353"/>
      <c r="AI5" s="353"/>
      <c r="AJ5" s="353"/>
      <c r="AK5" s="353"/>
      <c r="AL5" s="353"/>
      <c r="AM5" s="353"/>
      <c r="AN5" s="353"/>
      <c r="AO5" s="353"/>
      <c r="AP5" s="353"/>
      <c r="AQ5" s="353"/>
      <c r="AR5" s="353"/>
      <c r="AS5" s="353"/>
      <c r="AT5" s="353"/>
      <c r="AU5" s="353"/>
      <c r="AV5" s="353"/>
      <c r="AW5" s="353"/>
      <c r="AX5" s="353"/>
      <c r="AY5" s="353"/>
      <c r="AZ5" s="353"/>
      <c r="BA5" s="353"/>
      <c r="BB5" s="353"/>
      <c r="BC5" s="353"/>
      <c r="BD5" s="353"/>
      <c r="BE5" s="353"/>
      <c r="BF5" s="353"/>
      <c r="BG5" s="353"/>
      <c r="BH5" s="353"/>
      <c r="BI5" s="353"/>
      <c r="BJ5" s="353"/>
      <c r="BK5" s="353"/>
      <c r="BL5" s="353"/>
      <c r="BM5" s="353"/>
      <c r="BN5" s="353"/>
      <c r="BO5" s="353"/>
      <c r="BP5" s="353"/>
      <c r="BQ5" s="353"/>
      <c r="BR5" s="353"/>
      <c r="BS5" s="353"/>
      <c r="BT5" s="353"/>
      <c r="BU5" s="353"/>
      <c r="BV5" s="353"/>
      <c r="BW5" s="353"/>
      <c r="BX5" s="353"/>
      <c r="BY5" s="353"/>
      <c r="BZ5" s="353"/>
      <c r="CA5" s="353"/>
      <c r="CB5" s="353"/>
      <c r="CC5" s="353"/>
      <c r="CD5" s="353"/>
      <c r="CE5" s="353"/>
      <c r="CF5" s="353"/>
      <c r="CG5" s="353"/>
      <c r="CH5" s="353"/>
      <c r="CI5" s="353"/>
      <c r="CJ5" s="353"/>
      <c r="CK5" s="353"/>
      <c r="CL5" s="353"/>
      <c r="CM5" s="353"/>
      <c r="CN5" s="353"/>
      <c r="CO5" s="353"/>
      <c r="CP5" s="353"/>
      <c r="CQ5" s="353"/>
      <c r="CR5" s="353"/>
      <c r="CS5" s="353"/>
      <c r="CT5" s="353"/>
      <c r="CU5" s="353"/>
      <c r="CV5" s="353"/>
      <c r="CW5" s="353"/>
      <c r="CX5" s="353"/>
      <c r="CY5" s="353"/>
      <c r="CZ5" s="353"/>
      <c r="DA5" s="353"/>
      <c r="DB5" s="353"/>
      <c r="DC5" s="353"/>
      <c r="DD5" s="353"/>
      <c r="DE5" s="353"/>
    </row>
    <row r="6" spans="1:109" s="241" customFormat="1" ht="13.2" x14ac:dyDescent="0.2">
      <c r="A6" s="353"/>
      <c r="B6" s="353"/>
      <c r="C6" s="353"/>
      <c r="D6" s="353"/>
      <c r="E6" s="353"/>
      <c r="F6" s="353"/>
      <c r="G6" s="353"/>
      <c r="H6" s="353"/>
      <c r="I6" s="353"/>
      <c r="J6" s="353"/>
      <c r="K6" s="353"/>
      <c r="L6" s="353"/>
      <c r="M6" s="353"/>
      <c r="N6" s="353"/>
      <c r="O6" s="353"/>
      <c r="P6" s="353"/>
      <c r="Q6" s="353"/>
      <c r="R6" s="353"/>
      <c r="S6" s="353"/>
      <c r="T6" s="353"/>
      <c r="U6" s="353"/>
      <c r="V6" s="353"/>
      <c r="W6" s="353"/>
      <c r="X6" s="353"/>
      <c r="Y6" s="353"/>
      <c r="Z6" s="353"/>
      <c r="AA6" s="353"/>
      <c r="AB6" s="353"/>
      <c r="AC6" s="353"/>
      <c r="AD6" s="353"/>
      <c r="AE6" s="353"/>
      <c r="AF6" s="353"/>
      <c r="AG6" s="353"/>
      <c r="AH6" s="353"/>
      <c r="AI6" s="353"/>
      <c r="AJ6" s="353"/>
      <c r="AK6" s="353"/>
      <c r="AL6" s="353"/>
      <c r="AM6" s="353"/>
      <c r="AN6" s="353"/>
      <c r="AO6" s="353"/>
      <c r="AP6" s="353"/>
      <c r="AQ6" s="353"/>
      <c r="AR6" s="353"/>
      <c r="AS6" s="353"/>
      <c r="AT6" s="353"/>
      <c r="AU6" s="353"/>
      <c r="AV6" s="353"/>
      <c r="AW6" s="353"/>
      <c r="AX6" s="353"/>
      <c r="AY6" s="353"/>
      <c r="AZ6" s="353"/>
      <c r="BA6" s="353"/>
      <c r="BB6" s="353"/>
      <c r="BC6" s="353"/>
      <c r="BD6" s="353"/>
      <c r="BE6" s="353"/>
      <c r="BF6" s="353"/>
      <c r="BG6" s="353"/>
      <c r="BH6" s="353"/>
      <c r="BI6" s="353"/>
      <c r="BJ6" s="353"/>
      <c r="BK6" s="353"/>
      <c r="BL6" s="353"/>
      <c r="BM6" s="353"/>
      <c r="BN6" s="353"/>
      <c r="BO6" s="353"/>
      <c r="BP6" s="353"/>
      <c r="BQ6" s="353"/>
      <c r="BR6" s="353"/>
      <c r="BS6" s="353"/>
      <c r="BT6" s="353"/>
      <c r="BU6" s="353"/>
      <c r="BV6" s="353"/>
      <c r="BW6" s="353"/>
      <c r="BX6" s="353"/>
      <c r="BY6" s="353"/>
      <c r="BZ6" s="353"/>
      <c r="CA6" s="353"/>
      <c r="CB6" s="353"/>
      <c r="CC6" s="353"/>
      <c r="CD6" s="353"/>
      <c r="CE6" s="353"/>
      <c r="CF6" s="353"/>
      <c r="CG6" s="353"/>
      <c r="CH6" s="353"/>
      <c r="CI6" s="353"/>
      <c r="CJ6" s="353"/>
      <c r="CK6" s="353"/>
      <c r="CL6" s="353"/>
      <c r="CM6" s="353"/>
      <c r="CN6" s="353"/>
      <c r="CO6" s="353"/>
      <c r="CP6" s="353"/>
      <c r="CQ6" s="353"/>
      <c r="CR6" s="353"/>
      <c r="CS6" s="353"/>
      <c r="CT6" s="353"/>
      <c r="CU6" s="353"/>
      <c r="CV6" s="353"/>
      <c r="CW6" s="353"/>
      <c r="CX6" s="353"/>
      <c r="CY6" s="353"/>
      <c r="CZ6" s="353"/>
      <c r="DA6" s="353"/>
      <c r="DB6" s="353"/>
      <c r="DC6" s="353"/>
      <c r="DD6" s="353"/>
      <c r="DE6" s="353"/>
    </row>
    <row r="7" spans="1:109" s="241" customFormat="1" ht="13.2" x14ac:dyDescent="0.2">
      <c r="A7" s="353"/>
      <c r="B7" s="353"/>
      <c r="C7" s="353"/>
      <c r="D7" s="353"/>
      <c r="E7" s="353"/>
      <c r="F7" s="353"/>
      <c r="G7" s="353"/>
      <c r="H7" s="353"/>
      <c r="I7" s="353"/>
      <c r="J7" s="353"/>
      <c r="K7" s="353"/>
      <c r="L7" s="353"/>
      <c r="M7" s="353"/>
      <c r="N7" s="353"/>
      <c r="O7" s="353"/>
      <c r="P7" s="353"/>
      <c r="Q7" s="353"/>
      <c r="R7" s="353"/>
      <c r="S7" s="353"/>
      <c r="T7" s="353"/>
      <c r="U7" s="353"/>
      <c r="V7" s="353"/>
      <c r="W7" s="353"/>
      <c r="X7" s="353"/>
      <c r="Y7" s="353"/>
      <c r="Z7" s="353"/>
      <c r="AA7" s="353"/>
      <c r="AB7" s="353"/>
      <c r="AC7" s="353"/>
      <c r="AD7" s="353"/>
      <c r="AE7" s="353"/>
      <c r="AF7" s="353"/>
      <c r="AG7" s="353"/>
      <c r="AH7" s="353"/>
      <c r="AI7" s="353"/>
      <c r="AJ7" s="353"/>
      <c r="AK7" s="353"/>
      <c r="AL7" s="353"/>
      <c r="AM7" s="353"/>
      <c r="AN7" s="353"/>
      <c r="AO7" s="353"/>
      <c r="AP7" s="353"/>
      <c r="AQ7" s="353"/>
      <c r="AR7" s="353"/>
      <c r="AS7" s="353"/>
      <c r="AT7" s="353"/>
      <c r="AU7" s="353"/>
      <c r="AV7" s="353"/>
      <c r="AW7" s="353"/>
      <c r="AX7" s="353"/>
      <c r="AY7" s="353"/>
      <c r="AZ7" s="353"/>
      <c r="BA7" s="353"/>
      <c r="BB7" s="353"/>
      <c r="BC7" s="353"/>
      <c r="BD7" s="353"/>
      <c r="BE7" s="353"/>
      <c r="BF7" s="353"/>
      <c r="BG7" s="353"/>
      <c r="BH7" s="353"/>
      <c r="BI7" s="353"/>
      <c r="BJ7" s="353"/>
      <c r="BK7" s="353"/>
      <c r="BL7" s="353"/>
      <c r="BM7" s="353"/>
      <c r="BN7" s="353"/>
      <c r="BO7" s="353"/>
      <c r="BP7" s="353"/>
      <c r="BQ7" s="353"/>
      <c r="BR7" s="353"/>
      <c r="BS7" s="353"/>
      <c r="BT7" s="353"/>
      <c r="BU7" s="353"/>
      <c r="BV7" s="353"/>
      <c r="BW7" s="353"/>
      <c r="BX7" s="353"/>
      <c r="BY7" s="353"/>
      <c r="BZ7" s="353"/>
      <c r="CA7" s="353"/>
      <c r="CB7" s="353"/>
      <c r="CC7" s="353"/>
      <c r="CD7" s="353"/>
      <c r="CE7" s="353"/>
      <c r="CF7" s="353"/>
      <c r="CG7" s="353"/>
      <c r="CH7" s="353"/>
      <c r="CI7" s="353"/>
      <c r="CJ7" s="353"/>
      <c r="CK7" s="353"/>
      <c r="CL7" s="353"/>
      <c r="CM7" s="353"/>
      <c r="CN7" s="353"/>
      <c r="CO7" s="353"/>
      <c r="CP7" s="353"/>
      <c r="CQ7" s="353"/>
      <c r="CR7" s="353"/>
      <c r="CS7" s="353"/>
      <c r="CT7" s="353"/>
      <c r="CU7" s="353"/>
      <c r="CV7" s="353"/>
      <c r="CW7" s="353"/>
      <c r="CX7" s="353"/>
      <c r="CY7" s="353"/>
      <c r="CZ7" s="353"/>
      <c r="DA7" s="353"/>
      <c r="DB7" s="353"/>
      <c r="DC7" s="353"/>
      <c r="DD7" s="353"/>
      <c r="DE7" s="353"/>
    </row>
    <row r="8" spans="1:109" s="241" customFormat="1" ht="13.2" x14ac:dyDescent="0.2">
      <c r="A8" s="353"/>
      <c r="B8" s="353"/>
      <c r="C8" s="353"/>
      <c r="D8" s="353"/>
      <c r="E8" s="353"/>
      <c r="F8" s="353"/>
      <c r="G8" s="353"/>
      <c r="H8" s="353"/>
      <c r="I8" s="353"/>
      <c r="J8" s="353"/>
      <c r="K8" s="353"/>
      <c r="L8" s="353"/>
      <c r="M8" s="353"/>
      <c r="N8" s="353"/>
      <c r="O8" s="353"/>
      <c r="P8" s="353"/>
      <c r="Q8" s="353"/>
      <c r="R8" s="353"/>
      <c r="S8" s="353"/>
      <c r="T8" s="353"/>
      <c r="U8" s="353"/>
      <c r="V8" s="353"/>
      <c r="W8" s="353"/>
      <c r="X8" s="353"/>
      <c r="Y8" s="353"/>
      <c r="Z8" s="353"/>
      <c r="AA8" s="353"/>
      <c r="AB8" s="353"/>
      <c r="AC8" s="353"/>
      <c r="AD8" s="353"/>
      <c r="AE8" s="353"/>
      <c r="AF8" s="353"/>
      <c r="AG8" s="353"/>
      <c r="AH8" s="353"/>
      <c r="AI8" s="353"/>
      <c r="AJ8" s="353"/>
      <c r="AK8" s="353"/>
      <c r="AL8" s="353"/>
      <c r="AM8" s="353"/>
      <c r="AN8" s="353"/>
      <c r="AO8" s="353"/>
      <c r="AP8" s="353"/>
      <c r="AQ8" s="353"/>
      <c r="AR8" s="353"/>
      <c r="AS8" s="353"/>
      <c r="AT8" s="353"/>
      <c r="AU8" s="353"/>
      <c r="AV8" s="353"/>
      <c r="AW8" s="353"/>
      <c r="AX8" s="353"/>
      <c r="AY8" s="353"/>
      <c r="AZ8" s="353"/>
      <c r="BA8" s="353"/>
      <c r="BB8" s="353"/>
      <c r="BC8" s="353"/>
      <c r="BD8" s="353"/>
      <c r="BE8" s="353"/>
      <c r="BF8" s="353"/>
      <c r="BG8" s="353"/>
      <c r="BH8" s="353"/>
      <c r="BI8" s="353"/>
      <c r="BJ8" s="353"/>
      <c r="BK8" s="353"/>
      <c r="BL8" s="353"/>
      <c r="BM8" s="353"/>
      <c r="BN8" s="353"/>
      <c r="BO8" s="353"/>
      <c r="BP8" s="353"/>
      <c r="BQ8" s="353"/>
      <c r="BR8" s="353"/>
      <c r="BS8" s="353"/>
      <c r="BT8" s="353"/>
      <c r="BU8" s="353"/>
      <c r="BV8" s="353"/>
      <c r="BW8" s="353"/>
      <c r="BX8" s="353"/>
      <c r="BY8" s="353"/>
      <c r="BZ8" s="353"/>
      <c r="CA8" s="353"/>
      <c r="CB8" s="353"/>
      <c r="CC8" s="353"/>
      <c r="CD8" s="353"/>
      <c r="CE8" s="353"/>
      <c r="CF8" s="353"/>
      <c r="CG8" s="353"/>
      <c r="CH8" s="353"/>
      <c r="CI8" s="353"/>
      <c r="CJ8" s="353"/>
      <c r="CK8" s="353"/>
      <c r="CL8" s="353"/>
      <c r="CM8" s="353"/>
      <c r="CN8" s="353"/>
      <c r="CO8" s="353"/>
      <c r="CP8" s="353"/>
      <c r="CQ8" s="353"/>
      <c r="CR8" s="353"/>
      <c r="CS8" s="353"/>
      <c r="CT8" s="353"/>
      <c r="CU8" s="353"/>
      <c r="CV8" s="353"/>
      <c r="CW8" s="353"/>
      <c r="CX8" s="353"/>
      <c r="CY8" s="353"/>
      <c r="CZ8" s="353"/>
      <c r="DA8" s="353"/>
      <c r="DB8" s="353"/>
      <c r="DC8" s="353"/>
      <c r="DD8" s="353"/>
      <c r="DE8" s="353"/>
    </row>
    <row r="9" spans="1:109" s="241" customFormat="1" ht="13.2" x14ac:dyDescent="0.2">
      <c r="A9" s="353"/>
      <c r="B9" s="353"/>
      <c r="C9" s="353"/>
      <c r="D9" s="353"/>
      <c r="E9" s="353"/>
      <c r="F9" s="353"/>
      <c r="G9" s="353"/>
      <c r="H9" s="353"/>
      <c r="I9" s="353"/>
      <c r="J9" s="353"/>
      <c r="K9" s="353"/>
      <c r="L9" s="353"/>
      <c r="M9" s="353"/>
      <c r="N9" s="353"/>
      <c r="O9" s="353"/>
      <c r="P9" s="353"/>
      <c r="Q9" s="353"/>
      <c r="R9" s="353"/>
      <c r="S9" s="353"/>
      <c r="T9" s="353"/>
      <c r="U9" s="353"/>
      <c r="V9" s="353"/>
      <c r="W9" s="353"/>
      <c r="X9" s="353"/>
      <c r="Y9" s="353"/>
      <c r="Z9" s="353"/>
      <c r="AA9" s="353"/>
      <c r="AB9" s="353"/>
      <c r="AC9" s="353"/>
      <c r="AD9" s="353"/>
      <c r="AE9" s="353"/>
      <c r="AF9" s="353"/>
      <c r="AG9" s="353"/>
      <c r="AH9" s="353"/>
      <c r="AI9" s="353"/>
      <c r="AJ9" s="353"/>
      <c r="AK9" s="353"/>
      <c r="AL9" s="353"/>
      <c r="AM9" s="353"/>
      <c r="AN9" s="353"/>
      <c r="AO9" s="353"/>
      <c r="AP9" s="353"/>
      <c r="AQ9" s="353"/>
      <c r="AR9" s="353"/>
      <c r="AS9" s="353"/>
      <c r="AT9" s="353"/>
      <c r="AU9" s="353"/>
      <c r="AV9" s="353"/>
      <c r="AW9" s="353"/>
      <c r="AX9" s="353"/>
      <c r="AY9" s="353"/>
      <c r="AZ9" s="353"/>
      <c r="BA9" s="353"/>
      <c r="BB9" s="353"/>
      <c r="BC9" s="353"/>
      <c r="BD9" s="353"/>
      <c r="BE9" s="353"/>
      <c r="BF9" s="353"/>
      <c r="BG9" s="353"/>
      <c r="BH9" s="353"/>
      <c r="BI9" s="353"/>
      <c r="BJ9" s="353"/>
      <c r="BK9" s="353"/>
      <c r="BL9" s="353"/>
      <c r="BM9" s="353"/>
      <c r="BN9" s="353"/>
      <c r="BO9" s="353"/>
      <c r="BP9" s="353"/>
      <c r="BQ9" s="353"/>
      <c r="BR9" s="353"/>
      <c r="BS9" s="353"/>
      <c r="BT9" s="353"/>
      <c r="BU9" s="353"/>
      <c r="BV9" s="353"/>
      <c r="BW9" s="353"/>
      <c r="BX9" s="353"/>
      <c r="BY9" s="353"/>
      <c r="BZ9" s="353"/>
      <c r="CA9" s="353"/>
      <c r="CB9" s="353"/>
      <c r="CC9" s="353"/>
      <c r="CD9" s="353"/>
      <c r="CE9" s="353"/>
      <c r="CF9" s="353"/>
      <c r="CG9" s="353"/>
      <c r="CH9" s="353"/>
      <c r="CI9" s="353"/>
      <c r="CJ9" s="353"/>
      <c r="CK9" s="353"/>
      <c r="CL9" s="353"/>
      <c r="CM9" s="353"/>
      <c r="CN9" s="353"/>
      <c r="CO9" s="353"/>
      <c r="CP9" s="353"/>
      <c r="CQ9" s="353"/>
      <c r="CR9" s="353"/>
      <c r="CS9" s="353"/>
      <c r="CT9" s="353"/>
      <c r="CU9" s="353"/>
      <c r="CV9" s="353"/>
      <c r="CW9" s="353"/>
      <c r="CX9" s="353"/>
      <c r="CY9" s="353"/>
      <c r="CZ9" s="353"/>
      <c r="DA9" s="353"/>
      <c r="DB9" s="353"/>
      <c r="DC9" s="353"/>
      <c r="DD9" s="353"/>
      <c r="DE9" s="353"/>
    </row>
    <row r="10" spans="1:109" s="241" customFormat="1" ht="13.2" x14ac:dyDescent="0.2">
      <c r="A10" s="353"/>
      <c r="B10" s="353"/>
      <c r="C10" s="353"/>
      <c r="D10" s="353"/>
      <c r="E10" s="353"/>
      <c r="F10" s="353"/>
      <c r="G10" s="353"/>
      <c r="H10" s="353"/>
      <c r="I10" s="353"/>
      <c r="J10" s="353"/>
      <c r="K10" s="353"/>
      <c r="L10" s="353"/>
      <c r="M10" s="353"/>
      <c r="N10" s="353"/>
      <c r="O10" s="353"/>
      <c r="P10" s="353"/>
      <c r="Q10" s="353"/>
      <c r="R10" s="353"/>
      <c r="S10" s="353"/>
      <c r="T10" s="353"/>
      <c r="U10" s="353"/>
      <c r="V10" s="353"/>
      <c r="W10" s="353"/>
      <c r="X10" s="353"/>
      <c r="Y10" s="353"/>
      <c r="Z10" s="353"/>
      <c r="AA10" s="353"/>
      <c r="AB10" s="353"/>
      <c r="AC10" s="353"/>
      <c r="AD10" s="353"/>
      <c r="AE10" s="353"/>
      <c r="AF10" s="353"/>
      <c r="AG10" s="353"/>
      <c r="AH10" s="353"/>
      <c r="AI10" s="353"/>
      <c r="AJ10" s="353"/>
      <c r="AK10" s="353"/>
      <c r="AL10" s="353"/>
      <c r="AM10" s="353"/>
      <c r="AN10" s="353"/>
      <c r="AO10" s="353"/>
      <c r="AP10" s="353"/>
      <c r="AQ10" s="353"/>
      <c r="AR10" s="353"/>
      <c r="AS10" s="353"/>
      <c r="AT10" s="353"/>
      <c r="AU10" s="353"/>
      <c r="AV10" s="353"/>
      <c r="AW10" s="353"/>
      <c r="AX10" s="353"/>
      <c r="AY10" s="353"/>
      <c r="AZ10" s="353"/>
      <c r="BA10" s="353"/>
      <c r="BB10" s="353"/>
      <c r="BC10" s="353"/>
      <c r="BD10" s="353"/>
      <c r="BE10" s="353"/>
      <c r="BF10" s="353"/>
      <c r="BG10" s="353"/>
      <c r="BH10" s="353"/>
      <c r="BI10" s="353"/>
      <c r="BJ10" s="353"/>
      <c r="BK10" s="353"/>
      <c r="BL10" s="353"/>
      <c r="BM10" s="353"/>
      <c r="BN10" s="353"/>
      <c r="BO10" s="353"/>
      <c r="BP10" s="353"/>
      <c r="BQ10" s="353"/>
      <c r="BR10" s="353"/>
      <c r="BS10" s="353"/>
      <c r="BT10" s="353"/>
      <c r="BU10" s="353"/>
      <c r="BV10" s="353"/>
      <c r="BW10" s="353"/>
      <c r="BX10" s="353"/>
      <c r="BY10" s="353"/>
      <c r="BZ10" s="353"/>
      <c r="CA10" s="353"/>
      <c r="CB10" s="353"/>
      <c r="CC10" s="353"/>
      <c r="CD10" s="353"/>
      <c r="CE10" s="353"/>
      <c r="CF10" s="353"/>
      <c r="CG10" s="353"/>
      <c r="CH10" s="353"/>
      <c r="CI10" s="353"/>
      <c r="CJ10" s="353"/>
      <c r="CK10" s="353"/>
      <c r="CL10" s="353"/>
      <c r="CM10" s="353"/>
      <c r="CN10" s="353"/>
      <c r="CO10" s="353"/>
      <c r="CP10" s="353"/>
      <c r="CQ10" s="353"/>
      <c r="CR10" s="353"/>
      <c r="CS10" s="353"/>
      <c r="CT10" s="353"/>
      <c r="CU10" s="353"/>
      <c r="CV10" s="353"/>
      <c r="CW10" s="353"/>
      <c r="CX10" s="353"/>
      <c r="CY10" s="353"/>
      <c r="CZ10" s="353"/>
      <c r="DA10" s="353"/>
      <c r="DB10" s="353"/>
      <c r="DC10" s="353"/>
      <c r="DD10" s="353"/>
      <c r="DE10" s="353"/>
    </row>
    <row r="11" spans="1:109" s="241" customFormat="1" ht="13.2" x14ac:dyDescent="0.2">
      <c r="A11" s="353"/>
      <c r="B11" s="353"/>
      <c r="C11" s="353"/>
      <c r="D11" s="353"/>
      <c r="E11" s="353"/>
      <c r="F11" s="353"/>
      <c r="G11" s="353"/>
      <c r="H11" s="353"/>
      <c r="I11" s="353"/>
      <c r="J11" s="353"/>
      <c r="K11" s="353"/>
      <c r="L11" s="353"/>
      <c r="M11" s="353"/>
      <c r="N11" s="353"/>
      <c r="O11" s="353"/>
      <c r="P11" s="353"/>
      <c r="Q11" s="353"/>
      <c r="R11" s="353"/>
      <c r="S11" s="353"/>
      <c r="T11" s="353"/>
      <c r="U11" s="353"/>
      <c r="V11" s="353"/>
      <c r="W11" s="353"/>
      <c r="X11" s="353"/>
      <c r="Y11" s="353"/>
      <c r="Z11" s="353"/>
      <c r="AA11" s="353"/>
      <c r="AB11" s="353"/>
      <c r="AC11" s="353"/>
      <c r="AD11" s="353"/>
      <c r="AE11" s="353"/>
      <c r="AF11" s="353"/>
      <c r="AG11" s="353"/>
      <c r="AH11" s="353"/>
      <c r="AI11" s="353"/>
      <c r="AJ11" s="353"/>
      <c r="AK11" s="353"/>
      <c r="AL11" s="353"/>
      <c r="AM11" s="353"/>
      <c r="AN11" s="353"/>
      <c r="AO11" s="353"/>
      <c r="AP11" s="353"/>
      <c r="AQ11" s="353"/>
      <c r="AR11" s="353"/>
      <c r="AS11" s="353"/>
      <c r="AT11" s="353"/>
      <c r="AU11" s="353"/>
      <c r="AV11" s="353"/>
      <c r="AW11" s="353"/>
      <c r="AX11" s="353"/>
      <c r="AY11" s="353"/>
      <c r="AZ11" s="353"/>
      <c r="BA11" s="353"/>
      <c r="BB11" s="353"/>
      <c r="BC11" s="353"/>
      <c r="BD11" s="353"/>
      <c r="BE11" s="353"/>
      <c r="BF11" s="353"/>
      <c r="BG11" s="353"/>
      <c r="BH11" s="353"/>
      <c r="BI11" s="353"/>
      <c r="BJ11" s="353"/>
      <c r="BK11" s="353"/>
      <c r="BL11" s="353"/>
      <c r="BM11" s="353"/>
      <c r="BN11" s="353"/>
      <c r="BO11" s="353"/>
      <c r="BP11" s="353"/>
      <c r="BQ11" s="353"/>
      <c r="BR11" s="353"/>
      <c r="BS11" s="353"/>
      <c r="BT11" s="353"/>
      <c r="BU11" s="353"/>
      <c r="BV11" s="353"/>
      <c r="BW11" s="353"/>
      <c r="BX11" s="353"/>
      <c r="BY11" s="353"/>
      <c r="BZ11" s="353"/>
      <c r="CA11" s="353"/>
      <c r="CB11" s="353"/>
      <c r="CC11" s="353"/>
      <c r="CD11" s="353"/>
      <c r="CE11" s="353"/>
      <c r="CF11" s="353"/>
      <c r="CG11" s="353"/>
      <c r="CH11" s="353"/>
      <c r="CI11" s="353"/>
      <c r="CJ11" s="353"/>
      <c r="CK11" s="353"/>
      <c r="CL11" s="353"/>
      <c r="CM11" s="353"/>
      <c r="CN11" s="353"/>
      <c r="CO11" s="353"/>
      <c r="CP11" s="353"/>
      <c r="CQ11" s="353"/>
      <c r="CR11" s="353"/>
      <c r="CS11" s="353"/>
      <c r="CT11" s="353"/>
      <c r="CU11" s="353"/>
      <c r="CV11" s="353"/>
      <c r="CW11" s="353"/>
      <c r="CX11" s="353"/>
      <c r="CY11" s="353"/>
      <c r="CZ11" s="353"/>
      <c r="DA11" s="353"/>
      <c r="DB11" s="353"/>
      <c r="DC11" s="353"/>
      <c r="DD11" s="353"/>
      <c r="DE11" s="353"/>
    </row>
    <row r="12" spans="1:109" s="241" customFormat="1" ht="13.2" x14ac:dyDescent="0.2">
      <c r="A12" s="353"/>
      <c r="B12" s="353"/>
      <c r="C12" s="353"/>
      <c r="D12" s="353"/>
      <c r="E12" s="353"/>
      <c r="F12" s="353"/>
      <c r="G12" s="353"/>
      <c r="H12" s="353"/>
      <c r="I12" s="353"/>
      <c r="J12" s="353"/>
      <c r="K12" s="353"/>
      <c r="L12" s="353"/>
      <c r="M12" s="353"/>
      <c r="N12" s="353"/>
      <c r="O12" s="353"/>
      <c r="P12" s="353"/>
      <c r="Q12" s="353"/>
      <c r="R12" s="353"/>
      <c r="S12" s="353"/>
      <c r="T12" s="353"/>
      <c r="U12" s="353"/>
      <c r="V12" s="353"/>
      <c r="W12" s="353"/>
      <c r="X12" s="353"/>
      <c r="Y12" s="353"/>
      <c r="Z12" s="353"/>
      <c r="AA12" s="353"/>
      <c r="AB12" s="353"/>
      <c r="AC12" s="353"/>
      <c r="AD12" s="353"/>
      <c r="AE12" s="353"/>
      <c r="AF12" s="353"/>
      <c r="AG12" s="353"/>
      <c r="AH12" s="353"/>
      <c r="AI12" s="353"/>
      <c r="AJ12" s="353"/>
      <c r="AK12" s="353"/>
      <c r="AL12" s="353"/>
      <c r="AM12" s="353"/>
      <c r="AN12" s="353"/>
      <c r="AO12" s="353"/>
      <c r="AP12" s="353"/>
      <c r="AQ12" s="353"/>
      <c r="AR12" s="353"/>
      <c r="AS12" s="353"/>
      <c r="AT12" s="353"/>
      <c r="AU12" s="353"/>
      <c r="AV12" s="353"/>
      <c r="AW12" s="353"/>
      <c r="AX12" s="353"/>
      <c r="AY12" s="353"/>
      <c r="AZ12" s="353"/>
      <c r="BA12" s="353"/>
      <c r="BB12" s="353"/>
      <c r="BC12" s="353"/>
      <c r="BD12" s="353"/>
      <c r="BE12" s="353"/>
      <c r="BF12" s="353"/>
      <c r="BG12" s="353"/>
      <c r="BH12" s="353"/>
      <c r="BI12" s="353"/>
      <c r="BJ12" s="353"/>
      <c r="BK12" s="353"/>
      <c r="BL12" s="353"/>
      <c r="BM12" s="353"/>
      <c r="BN12" s="353"/>
      <c r="BO12" s="353"/>
      <c r="BP12" s="353"/>
      <c r="BQ12" s="353"/>
      <c r="BR12" s="353"/>
      <c r="BS12" s="353"/>
      <c r="BT12" s="353"/>
      <c r="BU12" s="353"/>
      <c r="BV12" s="353"/>
      <c r="BW12" s="353"/>
      <c r="BX12" s="353"/>
      <c r="BY12" s="353"/>
      <c r="BZ12" s="353"/>
      <c r="CA12" s="353"/>
      <c r="CB12" s="353"/>
      <c r="CC12" s="353"/>
      <c r="CD12" s="353"/>
      <c r="CE12" s="353"/>
      <c r="CF12" s="353"/>
      <c r="CG12" s="353"/>
      <c r="CH12" s="353"/>
      <c r="CI12" s="353"/>
      <c r="CJ12" s="353"/>
      <c r="CK12" s="353"/>
      <c r="CL12" s="353"/>
      <c r="CM12" s="353"/>
      <c r="CN12" s="353"/>
      <c r="CO12" s="353"/>
      <c r="CP12" s="353"/>
      <c r="CQ12" s="353"/>
      <c r="CR12" s="353"/>
      <c r="CS12" s="353"/>
      <c r="CT12" s="353"/>
      <c r="CU12" s="353"/>
      <c r="CV12" s="353"/>
      <c r="CW12" s="353"/>
      <c r="CX12" s="353"/>
      <c r="CY12" s="353"/>
      <c r="CZ12" s="353"/>
      <c r="DA12" s="353"/>
      <c r="DB12" s="353"/>
      <c r="DC12" s="353"/>
      <c r="DD12" s="353"/>
      <c r="DE12" s="353"/>
    </row>
    <row r="13" spans="1:109" s="241" customFormat="1" ht="13.2" x14ac:dyDescent="0.2">
      <c r="A13" s="353"/>
      <c r="B13" s="353"/>
      <c r="C13" s="353"/>
      <c r="D13" s="353"/>
      <c r="E13" s="353"/>
      <c r="F13" s="353"/>
      <c r="G13" s="353"/>
      <c r="H13" s="353"/>
      <c r="I13" s="353"/>
      <c r="J13" s="353"/>
      <c r="K13" s="353"/>
      <c r="L13" s="353"/>
      <c r="M13" s="353"/>
      <c r="N13" s="353"/>
      <c r="O13" s="353"/>
      <c r="P13" s="353"/>
      <c r="Q13" s="353"/>
      <c r="R13" s="353"/>
      <c r="S13" s="353"/>
      <c r="T13" s="353"/>
      <c r="U13" s="353"/>
      <c r="V13" s="353"/>
      <c r="W13" s="353"/>
      <c r="X13" s="353"/>
      <c r="Y13" s="353"/>
      <c r="Z13" s="353"/>
      <c r="AA13" s="353"/>
      <c r="AB13" s="353"/>
      <c r="AC13" s="353"/>
      <c r="AD13" s="353"/>
      <c r="AE13" s="353"/>
      <c r="AF13" s="353"/>
      <c r="AG13" s="353"/>
      <c r="AH13" s="353"/>
      <c r="AI13" s="353"/>
      <c r="AJ13" s="353"/>
      <c r="AK13" s="353"/>
      <c r="AL13" s="353"/>
      <c r="AM13" s="353"/>
      <c r="AN13" s="353"/>
      <c r="AO13" s="353"/>
      <c r="AP13" s="353"/>
      <c r="AQ13" s="353"/>
      <c r="AR13" s="353"/>
      <c r="AS13" s="353"/>
      <c r="AT13" s="353"/>
      <c r="AU13" s="353"/>
      <c r="AV13" s="353"/>
      <c r="AW13" s="353"/>
      <c r="AX13" s="353"/>
      <c r="AY13" s="353"/>
      <c r="AZ13" s="353"/>
      <c r="BA13" s="353"/>
      <c r="BB13" s="353"/>
      <c r="BC13" s="353"/>
      <c r="BD13" s="353"/>
      <c r="BE13" s="353"/>
      <c r="BF13" s="353"/>
      <c r="BG13" s="353"/>
      <c r="BH13" s="353"/>
      <c r="BI13" s="353"/>
      <c r="BJ13" s="353"/>
      <c r="BK13" s="353"/>
      <c r="BL13" s="353"/>
      <c r="BM13" s="353"/>
      <c r="BN13" s="353"/>
      <c r="BO13" s="353"/>
      <c r="BP13" s="353"/>
      <c r="BQ13" s="353"/>
      <c r="BR13" s="353"/>
      <c r="BS13" s="353"/>
      <c r="BT13" s="353"/>
      <c r="BU13" s="353"/>
      <c r="BV13" s="353"/>
      <c r="BW13" s="353"/>
      <c r="BX13" s="353"/>
      <c r="BY13" s="353"/>
      <c r="BZ13" s="353"/>
      <c r="CA13" s="353"/>
      <c r="CB13" s="353"/>
      <c r="CC13" s="353"/>
      <c r="CD13" s="353"/>
      <c r="CE13" s="353"/>
      <c r="CF13" s="353"/>
      <c r="CG13" s="353"/>
      <c r="CH13" s="353"/>
      <c r="CI13" s="353"/>
      <c r="CJ13" s="353"/>
      <c r="CK13" s="353"/>
      <c r="CL13" s="353"/>
      <c r="CM13" s="353"/>
      <c r="CN13" s="353"/>
      <c r="CO13" s="353"/>
      <c r="CP13" s="353"/>
      <c r="CQ13" s="353"/>
      <c r="CR13" s="353"/>
      <c r="CS13" s="353"/>
      <c r="CT13" s="353"/>
      <c r="CU13" s="353"/>
      <c r="CV13" s="353"/>
      <c r="CW13" s="353"/>
      <c r="CX13" s="353"/>
      <c r="CY13" s="353"/>
      <c r="CZ13" s="353"/>
      <c r="DA13" s="353"/>
      <c r="DB13" s="353"/>
      <c r="DC13" s="353"/>
      <c r="DD13" s="353"/>
      <c r="DE13" s="353"/>
    </row>
    <row r="14" spans="1:109" s="241" customFormat="1" ht="13.2" x14ac:dyDescent="0.2">
      <c r="A14" s="353"/>
      <c r="B14" s="353"/>
      <c r="C14" s="353"/>
      <c r="D14" s="353"/>
      <c r="E14" s="353"/>
      <c r="F14" s="353"/>
      <c r="G14" s="353"/>
      <c r="H14" s="353"/>
      <c r="I14" s="353"/>
      <c r="J14" s="353"/>
      <c r="K14" s="353"/>
      <c r="L14" s="353"/>
      <c r="M14" s="353"/>
      <c r="N14" s="353"/>
      <c r="O14" s="353"/>
      <c r="P14" s="353"/>
      <c r="Q14" s="353"/>
      <c r="R14" s="353"/>
      <c r="S14" s="353"/>
      <c r="T14" s="353"/>
      <c r="U14" s="353"/>
      <c r="V14" s="353"/>
      <c r="W14" s="353"/>
      <c r="X14" s="353"/>
      <c r="Y14" s="353"/>
      <c r="Z14" s="353"/>
      <c r="AA14" s="353"/>
      <c r="AB14" s="353"/>
      <c r="AC14" s="353"/>
      <c r="AD14" s="353"/>
      <c r="AE14" s="353"/>
      <c r="AF14" s="353"/>
      <c r="AG14" s="353"/>
      <c r="AH14" s="353"/>
      <c r="AI14" s="353"/>
      <c r="AJ14" s="353"/>
      <c r="AK14" s="353"/>
      <c r="AL14" s="353"/>
      <c r="AM14" s="353"/>
      <c r="AN14" s="353"/>
      <c r="AO14" s="353"/>
      <c r="AP14" s="353"/>
      <c r="AQ14" s="353"/>
      <c r="AR14" s="353"/>
      <c r="AS14" s="353"/>
      <c r="AT14" s="353"/>
      <c r="AU14" s="353"/>
      <c r="AV14" s="353"/>
      <c r="AW14" s="353"/>
      <c r="AX14" s="353"/>
      <c r="AY14" s="353"/>
      <c r="AZ14" s="353"/>
      <c r="BA14" s="353"/>
      <c r="BB14" s="353"/>
      <c r="BC14" s="353"/>
      <c r="BD14" s="353"/>
      <c r="BE14" s="353"/>
      <c r="BF14" s="353"/>
      <c r="BG14" s="353"/>
      <c r="BH14" s="353"/>
      <c r="BI14" s="353"/>
      <c r="BJ14" s="353"/>
      <c r="BK14" s="353"/>
      <c r="BL14" s="353"/>
      <c r="BM14" s="353"/>
      <c r="BN14" s="353"/>
      <c r="BO14" s="353"/>
      <c r="BP14" s="353"/>
      <c r="BQ14" s="353"/>
      <c r="BR14" s="353"/>
      <c r="BS14" s="353"/>
      <c r="BT14" s="353"/>
      <c r="BU14" s="353"/>
      <c r="BV14" s="353"/>
      <c r="BW14" s="353"/>
      <c r="BX14" s="353"/>
      <c r="BY14" s="353"/>
      <c r="BZ14" s="353"/>
      <c r="CA14" s="353"/>
      <c r="CB14" s="353"/>
      <c r="CC14" s="353"/>
      <c r="CD14" s="353"/>
      <c r="CE14" s="353"/>
      <c r="CF14" s="353"/>
      <c r="CG14" s="353"/>
      <c r="CH14" s="353"/>
      <c r="CI14" s="353"/>
      <c r="CJ14" s="353"/>
      <c r="CK14" s="353"/>
      <c r="CL14" s="353"/>
      <c r="CM14" s="353"/>
      <c r="CN14" s="353"/>
      <c r="CO14" s="353"/>
      <c r="CP14" s="353"/>
      <c r="CQ14" s="353"/>
      <c r="CR14" s="353"/>
      <c r="CS14" s="353"/>
      <c r="CT14" s="353"/>
      <c r="CU14" s="353"/>
      <c r="CV14" s="353"/>
      <c r="CW14" s="353"/>
      <c r="CX14" s="353"/>
      <c r="CY14" s="353"/>
      <c r="CZ14" s="353"/>
      <c r="DA14" s="353"/>
      <c r="DB14" s="353"/>
      <c r="DC14" s="353"/>
      <c r="DD14" s="353"/>
      <c r="DE14" s="353"/>
    </row>
    <row r="15" spans="1:109" s="241" customFormat="1" ht="13.2" x14ac:dyDescent="0.2">
      <c r="A15" s="243"/>
      <c r="B15" s="353"/>
      <c r="C15" s="353"/>
      <c r="D15" s="353"/>
      <c r="E15" s="353"/>
      <c r="F15" s="353"/>
      <c r="G15" s="353"/>
      <c r="H15" s="353"/>
      <c r="I15" s="353"/>
      <c r="J15" s="353"/>
      <c r="K15" s="353"/>
      <c r="L15" s="353"/>
      <c r="M15" s="353"/>
      <c r="N15" s="353"/>
      <c r="O15" s="353"/>
      <c r="P15" s="353"/>
      <c r="Q15" s="353"/>
      <c r="R15" s="353"/>
      <c r="S15" s="353"/>
      <c r="T15" s="353"/>
      <c r="U15" s="353"/>
      <c r="V15" s="353"/>
      <c r="W15" s="353"/>
      <c r="X15" s="353"/>
      <c r="Y15" s="353"/>
      <c r="Z15" s="353"/>
      <c r="AA15" s="353"/>
      <c r="AB15" s="353"/>
      <c r="AC15" s="353"/>
      <c r="AD15" s="353"/>
      <c r="AE15" s="353"/>
      <c r="AF15" s="353"/>
      <c r="AG15" s="353"/>
      <c r="AH15" s="353"/>
      <c r="AI15" s="353"/>
      <c r="AJ15" s="353"/>
      <c r="AK15" s="353"/>
      <c r="AL15" s="353"/>
      <c r="AM15" s="353"/>
      <c r="AN15" s="353"/>
      <c r="AO15" s="353"/>
      <c r="AP15" s="353"/>
      <c r="AQ15" s="353"/>
      <c r="AR15" s="353"/>
      <c r="AS15" s="353"/>
      <c r="AT15" s="353"/>
      <c r="AU15" s="353"/>
      <c r="AV15" s="353"/>
      <c r="AW15" s="353"/>
      <c r="AX15" s="353"/>
      <c r="AY15" s="353"/>
      <c r="AZ15" s="353"/>
      <c r="BA15" s="353"/>
      <c r="BB15" s="353"/>
      <c r="BC15" s="353"/>
      <c r="BD15" s="353"/>
      <c r="BE15" s="353"/>
      <c r="BF15" s="353"/>
      <c r="BG15" s="353"/>
      <c r="BH15" s="353"/>
      <c r="BI15" s="353"/>
      <c r="BJ15" s="353"/>
      <c r="BK15" s="353"/>
      <c r="BL15" s="353"/>
      <c r="BM15" s="353"/>
      <c r="BN15" s="353"/>
      <c r="BO15" s="353"/>
      <c r="BP15" s="353"/>
      <c r="BQ15" s="353"/>
      <c r="BR15" s="353"/>
      <c r="BS15" s="353"/>
      <c r="BT15" s="353"/>
      <c r="BU15" s="353"/>
      <c r="BV15" s="353"/>
      <c r="BW15" s="353"/>
      <c r="BX15" s="353"/>
      <c r="BY15" s="353"/>
      <c r="BZ15" s="353"/>
      <c r="CA15" s="353"/>
      <c r="CB15" s="353"/>
      <c r="CC15" s="353"/>
      <c r="CD15" s="353"/>
      <c r="CE15" s="353"/>
      <c r="CF15" s="353"/>
      <c r="CG15" s="353"/>
      <c r="CH15" s="353"/>
      <c r="CI15" s="353"/>
      <c r="CJ15" s="353"/>
      <c r="CK15" s="353"/>
      <c r="CL15" s="353"/>
      <c r="CM15" s="353"/>
      <c r="CN15" s="353"/>
      <c r="CO15" s="353"/>
      <c r="CP15" s="353"/>
      <c r="CQ15" s="353"/>
      <c r="CR15" s="353"/>
      <c r="CS15" s="353"/>
      <c r="CT15" s="353"/>
      <c r="CU15" s="353"/>
      <c r="CV15" s="353"/>
      <c r="CW15" s="353"/>
      <c r="CX15" s="353"/>
      <c r="CY15" s="353"/>
      <c r="CZ15" s="353"/>
      <c r="DA15" s="353"/>
      <c r="DB15" s="353"/>
      <c r="DC15" s="353"/>
      <c r="DD15" s="353"/>
      <c r="DE15" s="353"/>
    </row>
    <row r="16" spans="1:109" s="241" customFormat="1" ht="13.2" x14ac:dyDescent="0.2">
      <c r="A16" s="243"/>
      <c r="B16" s="353"/>
      <c r="C16" s="353"/>
      <c r="D16" s="353"/>
      <c r="E16" s="353"/>
      <c r="F16" s="353"/>
      <c r="G16" s="353"/>
      <c r="H16" s="353"/>
      <c r="I16" s="353"/>
      <c r="J16" s="353"/>
      <c r="K16" s="353"/>
      <c r="L16" s="353"/>
      <c r="M16" s="353"/>
      <c r="N16" s="353"/>
      <c r="O16" s="353"/>
      <c r="P16" s="353"/>
      <c r="Q16" s="353"/>
      <c r="R16" s="353"/>
      <c r="S16" s="353"/>
      <c r="T16" s="353"/>
      <c r="U16" s="353"/>
      <c r="V16" s="353"/>
      <c r="W16" s="353"/>
      <c r="X16" s="353"/>
      <c r="Y16" s="353"/>
      <c r="Z16" s="353"/>
      <c r="AA16" s="353"/>
      <c r="AB16" s="353"/>
      <c r="AC16" s="353"/>
      <c r="AD16" s="353"/>
      <c r="AE16" s="353"/>
      <c r="AF16" s="353"/>
      <c r="AG16" s="353"/>
      <c r="AH16" s="353"/>
      <c r="AI16" s="353"/>
      <c r="AJ16" s="353"/>
      <c r="AK16" s="353"/>
      <c r="AL16" s="353"/>
      <c r="AM16" s="353"/>
      <c r="AN16" s="353"/>
      <c r="AO16" s="353"/>
      <c r="AP16" s="353"/>
      <c r="AQ16" s="353"/>
      <c r="AR16" s="353"/>
      <c r="AS16" s="353"/>
      <c r="AT16" s="353"/>
      <c r="AU16" s="353"/>
      <c r="AV16" s="353"/>
      <c r="AW16" s="353"/>
      <c r="AX16" s="353"/>
      <c r="AY16" s="353"/>
      <c r="AZ16" s="353"/>
      <c r="BA16" s="353"/>
      <c r="BB16" s="353"/>
      <c r="BC16" s="353"/>
      <c r="BD16" s="353"/>
      <c r="BE16" s="353"/>
      <c r="BF16" s="353"/>
      <c r="BG16" s="353"/>
      <c r="BH16" s="353"/>
      <c r="BI16" s="353"/>
      <c r="BJ16" s="353"/>
      <c r="BK16" s="353"/>
      <c r="BL16" s="353"/>
      <c r="BM16" s="353"/>
      <c r="BN16" s="353"/>
      <c r="BO16" s="353"/>
      <c r="BP16" s="353"/>
      <c r="BQ16" s="353"/>
      <c r="BR16" s="353"/>
      <c r="BS16" s="353"/>
      <c r="BT16" s="353"/>
      <c r="BU16" s="353"/>
      <c r="BV16" s="353"/>
      <c r="BW16" s="353"/>
      <c r="BX16" s="353"/>
      <c r="BY16" s="353"/>
      <c r="BZ16" s="353"/>
      <c r="CA16" s="353"/>
      <c r="CB16" s="353"/>
      <c r="CC16" s="353"/>
      <c r="CD16" s="353"/>
      <c r="CE16" s="353"/>
      <c r="CF16" s="353"/>
      <c r="CG16" s="353"/>
      <c r="CH16" s="353"/>
      <c r="CI16" s="353"/>
      <c r="CJ16" s="353"/>
      <c r="CK16" s="353"/>
      <c r="CL16" s="353"/>
      <c r="CM16" s="353"/>
      <c r="CN16" s="353"/>
      <c r="CO16" s="353"/>
      <c r="CP16" s="353"/>
      <c r="CQ16" s="353"/>
      <c r="CR16" s="353"/>
      <c r="CS16" s="353"/>
      <c r="CT16" s="353"/>
      <c r="CU16" s="353"/>
      <c r="CV16" s="353"/>
      <c r="CW16" s="353"/>
      <c r="CX16" s="353"/>
      <c r="CY16" s="353"/>
      <c r="CZ16" s="353"/>
      <c r="DA16" s="353"/>
      <c r="DB16" s="353"/>
      <c r="DC16" s="353"/>
      <c r="DD16" s="353"/>
      <c r="DE16" s="353"/>
    </row>
    <row r="17" spans="1:109" s="241" customFormat="1" ht="13.2" x14ac:dyDescent="0.2">
      <c r="A17" s="243"/>
      <c r="B17" s="353"/>
      <c r="C17" s="353"/>
      <c r="D17" s="353"/>
      <c r="E17" s="353"/>
      <c r="F17" s="353"/>
      <c r="G17" s="353"/>
      <c r="H17" s="353"/>
      <c r="I17" s="353"/>
      <c r="J17" s="353"/>
      <c r="K17" s="353"/>
      <c r="L17" s="353"/>
      <c r="M17" s="353"/>
      <c r="N17" s="353"/>
      <c r="O17" s="353"/>
      <c r="P17" s="353"/>
      <c r="Q17" s="353"/>
      <c r="R17" s="353"/>
      <c r="S17" s="353"/>
      <c r="T17" s="353"/>
      <c r="U17" s="353"/>
      <c r="V17" s="353"/>
      <c r="W17" s="353"/>
      <c r="X17" s="353"/>
      <c r="Y17" s="353"/>
      <c r="Z17" s="353"/>
      <c r="AA17" s="353"/>
      <c r="AB17" s="353"/>
      <c r="AC17" s="353"/>
      <c r="AD17" s="353"/>
      <c r="AE17" s="353"/>
      <c r="AF17" s="353"/>
      <c r="AG17" s="353"/>
      <c r="AH17" s="353"/>
      <c r="AI17" s="353"/>
      <c r="AJ17" s="353"/>
      <c r="AK17" s="353"/>
      <c r="AL17" s="353"/>
      <c r="AM17" s="353"/>
      <c r="AN17" s="353"/>
      <c r="AO17" s="353"/>
      <c r="AP17" s="353"/>
      <c r="AQ17" s="353"/>
      <c r="AR17" s="353"/>
      <c r="AS17" s="353"/>
      <c r="AT17" s="353"/>
      <c r="AU17" s="353"/>
      <c r="AV17" s="353"/>
      <c r="AW17" s="353"/>
      <c r="AX17" s="353"/>
      <c r="AY17" s="353"/>
      <c r="AZ17" s="353"/>
      <c r="BA17" s="353"/>
      <c r="BB17" s="353"/>
      <c r="BC17" s="353"/>
      <c r="BD17" s="353"/>
      <c r="BE17" s="353"/>
      <c r="BF17" s="353"/>
      <c r="BG17" s="353"/>
      <c r="BH17" s="353"/>
      <c r="BI17" s="353"/>
      <c r="BJ17" s="353"/>
      <c r="BK17" s="353"/>
      <c r="BL17" s="353"/>
      <c r="BM17" s="353"/>
      <c r="BN17" s="353"/>
      <c r="BO17" s="353"/>
      <c r="BP17" s="353"/>
      <c r="BQ17" s="353"/>
      <c r="BR17" s="353"/>
      <c r="BS17" s="353"/>
      <c r="BT17" s="353"/>
      <c r="BU17" s="353"/>
      <c r="BV17" s="353"/>
      <c r="BW17" s="353"/>
      <c r="BX17" s="353"/>
      <c r="BY17" s="353"/>
      <c r="BZ17" s="353"/>
      <c r="CA17" s="353"/>
      <c r="CB17" s="353"/>
      <c r="CC17" s="353"/>
      <c r="CD17" s="353"/>
      <c r="CE17" s="353"/>
      <c r="CF17" s="353"/>
      <c r="CG17" s="353"/>
      <c r="CH17" s="353"/>
      <c r="CI17" s="353"/>
      <c r="CJ17" s="353"/>
      <c r="CK17" s="353"/>
      <c r="CL17" s="353"/>
      <c r="CM17" s="353"/>
      <c r="CN17" s="353"/>
      <c r="CO17" s="353"/>
      <c r="CP17" s="353"/>
      <c r="CQ17" s="353"/>
      <c r="CR17" s="353"/>
      <c r="CS17" s="353"/>
      <c r="CT17" s="353"/>
      <c r="CU17" s="353"/>
      <c r="CV17" s="353"/>
      <c r="CW17" s="353"/>
      <c r="CX17" s="353"/>
      <c r="CY17" s="353"/>
      <c r="CZ17" s="353"/>
      <c r="DA17" s="353"/>
      <c r="DB17" s="353"/>
      <c r="DC17" s="353"/>
      <c r="DD17" s="353"/>
      <c r="DE17" s="353"/>
    </row>
    <row r="18" spans="1:109" s="241" customFormat="1" ht="13.2" x14ac:dyDescent="0.2">
      <c r="A18" s="243"/>
      <c r="B18" s="353"/>
      <c r="C18" s="353"/>
      <c r="D18" s="353"/>
      <c r="E18" s="353"/>
      <c r="F18" s="353"/>
      <c r="G18" s="353"/>
      <c r="H18" s="353"/>
      <c r="I18" s="353"/>
      <c r="J18" s="353"/>
      <c r="K18" s="353"/>
      <c r="L18" s="353"/>
      <c r="M18" s="353"/>
      <c r="N18" s="353"/>
      <c r="O18" s="353"/>
      <c r="P18" s="353"/>
      <c r="Q18" s="353"/>
      <c r="R18" s="353"/>
      <c r="S18" s="353"/>
      <c r="T18" s="353"/>
      <c r="U18" s="353"/>
      <c r="V18" s="353"/>
      <c r="W18" s="353"/>
      <c r="X18" s="353"/>
      <c r="Y18" s="353"/>
      <c r="Z18" s="353"/>
      <c r="AA18" s="353"/>
      <c r="AB18" s="353"/>
      <c r="AC18" s="353"/>
      <c r="AD18" s="353"/>
      <c r="AE18" s="353"/>
      <c r="AF18" s="353"/>
      <c r="AG18" s="353"/>
      <c r="AH18" s="353"/>
      <c r="AI18" s="353"/>
      <c r="AJ18" s="353"/>
      <c r="AK18" s="353"/>
      <c r="AL18" s="353"/>
      <c r="AM18" s="353"/>
      <c r="AN18" s="353"/>
      <c r="AO18" s="353"/>
      <c r="AP18" s="353"/>
      <c r="AQ18" s="353"/>
      <c r="AR18" s="353"/>
      <c r="AS18" s="353"/>
      <c r="AT18" s="353"/>
      <c r="AU18" s="353"/>
      <c r="AV18" s="353"/>
      <c r="AW18" s="353"/>
      <c r="AX18" s="353"/>
      <c r="AY18" s="353"/>
      <c r="AZ18" s="353"/>
      <c r="BA18" s="353"/>
      <c r="BB18" s="353"/>
      <c r="BC18" s="353"/>
      <c r="BD18" s="353"/>
      <c r="BE18" s="353"/>
      <c r="BF18" s="353"/>
      <c r="BG18" s="353"/>
      <c r="BH18" s="353"/>
      <c r="BI18" s="353"/>
      <c r="BJ18" s="353"/>
      <c r="BK18" s="353"/>
      <c r="BL18" s="353"/>
      <c r="BM18" s="353"/>
      <c r="BN18" s="353"/>
      <c r="BO18" s="353"/>
      <c r="BP18" s="353"/>
      <c r="BQ18" s="353"/>
      <c r="BR18" s="353"/>
      <c r="BS18" s="353"/>
      <c r="BT18" s="353"/>
      <c r="BU18" s="353"/>
      <c r="BV18" s="353"/>
      <c r="BW18" s="353"/>
      <c r="BX18" s="353"/>
      <c r="BY18" s="353"/>
      <c r="BZ18" s="353"/>
      <c r="CA18" s="353"/>
      <c r="CB18" s="353"/>
      <c r="CC18" s="353"/>
      <c r="CD18" s="353"/>
      <c r="CE18" s="353"/>
      <c r="CF18" s="353"/>
      <c r="CG18" s="353"/>
      <c r="CH18" s="353"/>
      <c r="CI18" s="353"/>
      <c r="CJ18" s="353"/>
      <c r="CK18" s="353"/>
      <c r="CL18" s="353"/>
      <c r="CM18" s="353"/>
      <c r="CN18" s="353"/>
      <c r="CO18" s="353"/>
      <c r="CP18" s="353"/>
      <c r="CQ18" s="353"/>
      <c r="CR18" s="353"/>
      <c r="CS18" s="353"/>
      <c r="CT18" s="353"/>
      <c r="CU18" s="353"/>
      <c r="CV18" s="353"/>
      <c r="CW18" s="353"/>
      <c r="CX18" s="353"/>
      <c r="CY18" s="353"/>
      <c r="CZ18" s="353"/>
      <c r="DA18" s="353"/>
      <c r="DB18" s="353"/>
      <c r="DC18" s="353"/>
      <c r="DD18" s="353"/>
      <c r="DE18" s="353"/>
    </row>
    <row r="19" spans="1:109" ht="13.2" x14ac:dyDescent="0.2">
      <c r="DD19" s="243"/>
      <c r="DE19" s="243"/>
    </row>
    <row r="20" spans="1:109" ht="13.2" x14ac:dyDescent="0.2">
      <c r="DD20" s="243"/>
      <c r="DE20" s="243"/>
    </row>
    <row r="21" spans="1:109" ht="17.25" customHeight="1" x14ac:dyDescent="0.2">
      <c r="B21" s="354"/>
      <c r="C21" s="245"/>
      <c r="D21" s="245"/>
      <c r="E21" s="245"/>
      <c r="F21" s="245"/>
      <c r="G21" s="245"/>
      <c r="H21" s="245"/>
      <c r="I21" s="245"/>
      <c r="J21" s="245"/>
      <c r="K21" s="245"/>
      <c r="L21" s="245"/>
      <c r="M21" s="245"/>
      <c r="N21" s="355"/>
      <c r="O21" s="245"/>
      <c r="P21" s="245"/>
      <c r="Q21" s="245"/>
      <c r="R21" s="245"/>
      <c r="S21" s="245"/>
      <c r="T21" s="245"/>
      <c r="U21" s="245"/>
      <c r="V21" s="245"/>
      <c r="W21" s="245"/>
      <c r="X21" s="245"/>
      <c r="Y21" s="245"/>
      <c r="Z21" s="245"/>
      <c r="AA21" s="245"/>
      <c r="AB21" s="245"/>
      <c r="AC21" s="245"/>
      <c r="AD21" s="245"/>
      <c r="AE21" s="245"/>
      <c r="AF21" s="245"/>
      <c r="AG21" s="245"/>
      <c r="AH21" s="245"/>
      <c r="AI21" s="245"/>
      <c r="AJ21" s="245"/>
      <c r="AK21" s="245"/>
      <c r="AL21" s="245"/>
      <c r="AM21" s="245"/>
      <c r="AN21" s="245"/>
      <c r="AO21" s="245"/>
      <c r="AP21" s="245"/>
      <c r="AQ21" s="245"/>
      <c r="AR21" s="245"/>
      <c r="AS21" s="245"/>
      <c r="AT21" s="355"/>
      <c r="AU21" s="245"/>
      <c r="AV21" s="245"/>
      <c r="AW21" s="245"/>
      <c r="AX21" s="245"/>
      <c r="AY21" s="245"/>
      <c r="AZ21" s="245"/>
      <c r="BA21" s="245"/>
      <c r="BB21" s="245"/>
      <c r="BC21" s="245"/>
      <c r="BD21" s="245"/>
      <c r="BE21" s="245"/>
      <c r="BF21" s="355"/>
      <c r="BG21" s="245"/>
      <c r="BH21" s="245"/>
      <c r="BI21" s="245"/>
      <c r="BJ21" s="245"/>
      <c r="BK21" s="245"/>
      <c r="BL21" s="245"/>
      <c r="BM21" s="245"/>
      <c r="BN21" s="245"/>
      <c r="BO21" s="245"/>
      <c r="BP21" s="245"/>
      <c r="BQ21" s="245"/>
      <c r="BR21" s="355"/>
      <c r="BS21" s="245"/>
      <c r="BT21" s="245"/>
      <c r="BU21" s="245"/>
      <c r="BV21" s="245"/>
      <c r="BW21" s="245"/>
      <c r="BX21" s="245"/>
      <c r="BY21" s="245"/>
      <c r="BZ21" s="245"/>
      <c r="CA21" s="245"/>
      <c r="CB21" s="245"/>
      <c r="CC21" s="245"/>
      <c r="CD21" s="355"/>
      <c r="CE21" s="245"/>
      <c r="CF21" s="245"/>
      <c r="CG21" s="245"/>
      <c r="CH21" s="245"/>
      <c r="CI21" s="245"/>
      <c r="CJ21" s="245"/>
      <c r="CK21" s="245"/>
      <c r="CL21" s="245"/>
      <c r="CM21" s="245"/>
      <c r="CN21" s="245"/>
      <c r="CO21" s="245"/>
      <c r="CP21" s="355"/>
      <c r="CQ21" s="245"/>
      <c r="CR21" s="245"/>
      <c r="CS21" s="245"/>
      <c r="CT21" s="245"/>
      <c r="CU21" s="245"/>
      <c r="CV21" s="245"/>
      <c r="CW21" s="245"/>
      <c r="CX21" s="245"/>
      <c r="CY21" s="245"/>
      <c r="CZ21" s="245"/>
      <c r="DA21" s="245"/>
      <c r="DB21" s="355"/>
      <c r="DC21" s="245"/>
      <c r="DD21" s="246"/>
      <c r="DE21" s="243"/>
    </row>
    <row r="22" spans="1:109" ht="17.25" customHeight="1" x14ac:dyDescent="0.2">
      <c r="B22" s="247"/>
    </row>
    <row r="23" spans="1:109" ht="13.2" x14ac:dyDescent="0.2">
      <c r="B23" s="247"/>
    </row>
    <row r="24" spans="1:109" ht="13.2" x14ac:dyDescent="0.2">
      <c r="B24" s="247"/>
    </row>
    <row r="25" spans="1:109" ht="13.2" x14ac:dyDescent="0.2">
      <c r="B25" s="247"/>
    </row>
    <row r="26" spans="1:109" ht="13.2" x14ac:dyDescent="0.2">
      <c r="B26" s="247"/>
    </row>
    <row r="27" spans="1:109" ht="13.2" x14ac:dyDescent="0.2">
      <c r="B27" s="247"/>
    </row>
    <row r="28" spans="1:109" ht="13.2" x14ac:dyDescent="0.2">
      <c r="B28" s="247"/>
    </row>
    <row r="29" spans="1:109" ht="13.2" x14ac:dyDescent="0.2">
      <c r="B29" s="247"/>
    </row>
    <row r="30" spans="1:109" ht="13.2" x14ac:dyDescent="0.2">
      <c r="B30" s="247"/>
    </row>
    <row r="31" spans="1:109" ht="13.2" x14ac:dyDescent="0.2">
      <c r="B31" s="247"/>
    </row>
    <row r="32" spans="1:109" ht="13.2" x14ac:dyDescent="0.2">
      <c r="B32" s="247"/>
    </row>
    <row r="33" spans="2:109" ht="13.2" x14ac:dyDescent="0.2">
      <c r="B33" s="247"/>
    </row>
    <row r="34" spans="2:109" ht="13.2" x14ac:dyDescent="0.2">
      <c r="B34" s="247"/>
    </row>
    <row r="35" spans="2:109" ht="13.2" x14ac:dyDescent="0.2">
      <c r="B35" s="247"/>
    </row>
    <row r="36" spans="2:109" ht="13.2" x14ac:dyDescent="0.2">
      <c r="B36" s="247"/>
    </row>
    <row r="37" spans="2:109" ht="13.2" x14ac:dyDescent="0.2">
      <c r="B37" s="247"/>
    </row>
    <row r="38" spans="2:109" ht="13.2" x14ac:dyDescent="0.2">
      <c r="B38" s="247"/>
    </row>
    <row r="39" spans="2:109" ht="13.2" x14ac:dyDescent="0.2">
      <c r="B39" s="328"/>
      <c r="C39" s="299"/>
      <c r="D39" s="299"/>
      <c r="E39" s="299"/>
      <c r="F39" s="299"/>
      <c r="G39" s="299"/>
      <c r="H39" s="299"/>
      <c r="I39" s="299"/>
      <c r="J39" s="299"/>
      <c r="K39" s="299"/>
      <c r="L39" s="299"/>
      <c r="M39" s="299"/>
      <c r="N39" s="299"/>
      <c r="O39" s="299"/>
      <c r="P39" s="299"/>
      <c r="Q39" s="299"/>
      <c r="R39" s="299"/>
      <c r="S39" s="299"/>
      <c r="T39" s="299"/>
      <c r="U39" s="299"/>
      <c r="V39" s="299"/>
      <c r="W39" s="299"/>
      <c r="X39" s="299"/>
      <c r="Y39" s="299"/>
      <c r="Z39" s="299"/>
      <c r="AA39" s="299"/>
      <c r="AB39" s="299"/>
      <c r="AC39" s="299"/>
      <c r="AD39" s="299"/>
      <c r="AE39" s="299"/>
      <c r="AF39" s="299"/>
      <c r="AG39" s="299"/>
      <c r="AH39" s="299"/>
      <c r="AI39" s="299"/>
      <c r="AJ39" s="299"/>
      <c r="AK39" s="299"/>
      <c r="AL39" s="299"/>
      <c r="AM39" s="299"/>
      <c r="AN39" s="299"/>
      <c r="AO39" s="299"/>
      <c r="AP39" s="299"/>
      <c r="AQ39" s="299"/>
      <c r="AR39" s="299"/>
      <c r="AS39" s="299"/>
      <c r="AT39" s="299"/>
      <c r="AU39" s="299"/>
      <c r="AV39" s="299"/>
      <c r="AW39" s="299"/>
      <c r="AX39" s="299"/>
      <c r="AY39" s="299"/>
      <c r="AZ39" s="299"/>
      <c r="BA39" s="299"/>
      <c r="BB39" s="299"/>
      <c r="BC39" s="299"/>
      <c r="BD39" s="299"/>
      <c r="BE39" s="299"/>
      <c r="BF39" s="299"/>
      <c r="BG39" s="299"/>
      <c r="BH39" s="299"/>
      <c r="BI39" s="299"/>
      <c r="BJ39" s="299"/>
      <c r="BK39" s="299"/>
      <c r="BL39" s="299"/>
      <c r="BM39" s="299"/>
      <c r="BN39" s="299"/>
      <c r="BO39" s="299"/>
      <c r="BP39" s="299"/>
      <c r="BQ39" s="299"/>
      <c r="BR39" s="299"/>
      <c r="BS39" s="299"/>
      <c r="BT39" s="299"/>
      <c r="BU39" s="299"/>
      <c r="BV39" s="299"/>
      <c r="BW39" s="299"/>
      <c r="BX39" s="299"/>
      <c r="BY39" s="299"/>
      <c r="BZ39" s="299"/>
      <c r="CA39" s="299"/>
      <c r="CB39" s="299"/>
      <c r="CC39" s="299"/>
      <c r="CD39" s="299"/>
      <c r="CE39" s="299"/>
      <c r="CF39" s="299"/>
      <c r="CG39" s="299"/>
      <c r="CH39" s="299"/>
      <c r="CI39" s="299"/>
      <c r="CJ39" s="299"/>
      <c r="CK39" s="299"/>
      <c r="CL39" s="299"/>
      <c r="CM39" s="299"/>
      <c r="CN39" s="299"/>
      <c r="CO39" s="299"/>
      <c r="CP39" s="299"/>
      <c r="CQ39" s="299"/>
      <c r="CR39" s="299"/>
      <c r="CS39" s="299"/>
      <c r="CT39" s="299"/>
      <c r="CU39" s="299"/>
      <c r="CV39" s="299"/>
      <c r="CW39" s="299"/>
      <c r="CX39" s="299"/>
      <c r="CY39" s="299"/>
      <c r="CZ39" s="299"/>
      <c r="DA39" s="299"/>
      <c r="DB39" s="299"/>
      <c r="DC39" s="299"/>
      <c r="DD39" s="329"/>
    </row>
    <row r="40" spans="2:109" ht="13.2" x14ac:dyDescent="0.2">
      <c r="B40" s="356"/>
      <c r="DD40" s="356"/>
      <c r="DE40" s="243"/>
    </row>
    <row r="41" spans="2:109" ht="16.2" x14ac:dyDescent="0.2">
      <c r="B41" s="244" t="s">
        <v>562</v>
      </c>
      <c r="C41" s="245"/>
      <c r="D41" s="245"/>
      <c r="E41" s="245"/>
      <c r="F41" s="245"/>
      <c r="G41" s="245"/>
      <c r="H41" s="245"/>
      <c r="I41" s="245"/>
      <c r="J41" s="245"/>
      <c r="K41" s="245"/>
      <c r="L41" s="245"/>
      <c r="M41" s="245"/>
      <c r="N41" s="245"/>
      <c r="O41" s="245"/>
      <c r="P41" s="245"/>
      <c r="Q41" s="245"/>
      <c r="R41" s="245"/>
      <c r="S41" s="245"/>
      <c r="T41" s="245"/>
      <c r="U41" s="245"/>
      <c r="V41" s="245"/>
      <c r="W41" s="245"/>
      <c r="X41" s="245"/>
      <c r="Y41" s="245"/>
      <c r="Z41" s="245"/>
      <c r="AA41" s="245"/>
      <c r="AB41" s="245"/>
      <c r="AC41" s="245"/>
      <c r="AD41" s="245"/>
      <c r="AE41" s="245"/>
      <c r="AF41" s="245"/>
      <c r="AG41" s="245"/>
      <c r="AH41" s="245"/>
      <c r="AI41" s="245"/>
      <c r="AJ41" s="245"/>
      <c r="AK41" s="245"/>
      <c r="AL41" s="245"/>
      <c r="AM41" s="245"/>
      <c r="AN41" s="245"/>
      <c r="AO41" s="245"/>
      <c r="AP41" s="245"/>
      <c r="AQ41" s="245"/>
      <c r="AR41" s="245"/>
      <c r="AS41" s="245"/>
      <c r="AT41" s="245"/>
      <c r="AU41" s="245"/>
      <c r="AV41" s="245"/>
      <c r="AW41" s="245"/>
      <c r="AX41" s="245"/>
      <c r="AY41" s="245"/>
      <c r="AZ41" s="245"/>
      <c r="BA41" s="245"/>
      <c r="BB41" s="245"/>
      <c r="BC41" s="245"/>
      <c r="BD41" s="245"/>
      <c r="BE41" s="245"/>
      <c r="BF41" s="245"/>
      <c r="BG41" s="245"/>
      <c r="BH41" s="245"/>
      <c r="BI41" s="245"/>
      <c r="BJ41" s="245"/>
      <c r="BK41" s="245"/>
      <c r="BL41" s="245"/>
      <c r="BM41" s="245"/>
      <c r="BN41" s="245"/>
      <c r="BO41" s="245"/>
      <c r="BP41" s="245"/>
      <c r="BQ41" s="245"/>
      <c r="BR41" s="245"/>
      <c r="BS41" s="245"/>
      <c r="BT41" s="245"/>
      <c r="BU41" s="245"/>
      <c r="BV41" s="245"/>
      <c r="BW41" s="245"/>
      <c r="BX41" s="245"/>
      <c r="BY41" s="245"/>
      <c r="BZ41" s="245"/>
      <c r="CA41" s="245"/>
      <c r="CB41" s="245"/>
      <c r="CC41" s="245"/>
      <c r="CD41" s="245"/>
      <c r="CE41" s="245"/>
      <c r="CF41" s="245"/>
      <c r="CG41" s="245"/>
      <c r="CH41" s="245"/>
      <c r="CI41" s="245"/>
      <c r="CJ41" s="245"/>
      <c r="CK41" s="245"/>
      <c r="CL41" s="245"/>
      <c r="CM41" s="245"/>
      <c r="CN41" s="245"/>
      <c r="CO41" s="245"/>
      <c r="CP41" s="245"/>
      <c r="CQ41" s="245"/>
      <c r="CR41" s="245"/>
      <c r="CS41" s="245"/>
      <c r="CT41" s="245"/>
      <c r="CU41" s="245"/>
      <c r="CV41" s="245"/>
      <c r="CW41" s="245"/>
      <c r="CX41" s="245"/>
      <c r="CY41" s="245"/>
      <c r="CZ41" s="245"/>
      <c r="DA41" s="245"/>
      <c r="DB41" s="245"/>
      <c r="DC41" s="245"/>
      <c r="DD41" s="246"/>
    </row>
    <row r="42" spans="2:109" ht="13.2" x14ac:dyDescent="0.2">
      <c r="B42" s="247"/>
      <c r="G42" s="357"/>
      <c r="I42" s="358"/>
      <c r="J42" s="358"/>
      <c r="K42" s="358"/>
      <c r="AM42" s="357"/>
      <c r="AN42" s="357" t="s">
        <v>563</v>
      </c>
      <c r="AP42" s="358"/>
      <c r="AQ42" s="358"/>
      <c r="AR42" s="358"/>
      <c r="AY42" s="357"/>
      <c r="BA42" s="358"/>
      <c r="BB42" s="358"/>
      <c r="BC42" s="358"/>
      <c r="BK42" s="357"/>
      <c r="BM42" s="358"/>
      <c r="BN42" s="358"/>
      <c r="BO42" s="358"/>
      <c r="BW42" s="357"/>
      <c r="BY42" s="358"/>
      <c r="BZ42" s="358"/>
      <c r="CA42" s="358"/>
      <c r="CI42" s="357"/>
      <c r="CK42" s="358"/>
      <c r="CL42" s="358"/>
      <c r="CM42" s="358"/>
      <c r="CU42" s="357"/>
      <c r="CW42" s="358"/>
      <c r="CX42" s="358"/>
      <c r="CY42" s="358"/>
    </row>
    <row r="43" spans="2:109" ht="13.5" customHeight="1" x14ac:dyDescent="0.2">
      <c r="B43" s="247"/>
      <c r="AN43" s="1236" t="s">
        <v>564</v>
      </c>
      <c r="AO43" s="1237"/>
      <c r="AP43" s="1237"/>
      <c r="AQ43" s="1237"/>
      <c r="AR43" s="1237"/>
      <c r="AS43" s="1237"/>
      <c r="AT43" s="1237"/>
      <c r="AU43" s="1237"/>
      <c r="AV43" s="1237"/>
      <c r="AW43" s="1237"/>
      <c r="AX43" s="1237"/>
      <c r="AY43" s="1237"/>
      <c r="AZ43" s="1237"/>
      <c r="BA43" s="1237"/>
      <c r="BB43" s="1237"/>
      <c r="BC43" s="1237"/>
      <c r="BD43" s="1237"/>
      <c r="BE43" s="1237"/>
      <c r="BF43" s="1237"/>
      <c r="BG43" s="1237"/>
      <c r="BH43" s="1237"/>
      <c r="BI43" s="1237"/>
      <c r="BJ43" s="1237"/>
      <c r="BK43" s="1237"/>
      <c r="BL43" s="1237"/>
      <c r="BM43" s="1237"/>
      <c r="BN43" s="1237"/>
      <c r="BO43" s="1237"/>
      <c r="BP43" s="1237"/>
      <c r="BQ43" s="1237"/>
      <c r="BR43" s="1237"/>
      <c r="BS43" s="1237"/>
      <c r="BT43" s="1237"/>
      <c r="BU43" s="1237"/>
      <c r="BV43" s="1237"/>
      <c r="BW43" s="1237"/>
      <c r="BX43" s="1237"/>
      <c r="BY43" s="1237"/>
      <c r="BZ43" s="1237"/>
      <c r="CA43" s="1237"/>
      <c r="CB43" s="1237"/>
      <c r="CC43" s="1237"/>
      <c r="CD43" s="1237"/>
      <c r="CE43" s="1237"/>
      <c r="CF43" s="1237"/>
      <c r="CG43" s="1237"/>
      <c r="CH43" s="1237"/>
      <c r="CI43" s="1237"/>
      <c r="CJ43" s="1237"/>
      <c r="CK43" s="1237"/>
      <c r="CL43" s="1237"/>
      <c r="CM43" s="1237"/>
      <c r="CN43" s="1237"/>
      <c r="CO43" s="1237"/>
      <c r="CP43" s="1237"/>
      <c r="CQ43" s="1237"/>
      <c r="CR43" s="1237"/>
      <c r="CS43" s="1237"/>
      <c r="CT43" s="1237"/>
      <c r="CU43" s="1237"/>
      <c r="CV43" s="1237"/>
      <c r="CW43" s="1237"/>
      <c r="CX43" s="1237"/>
      <c r="CY43" s="1237"/>
      <c r="CZ43" s="1237"/>
      <c r="DA43" s="1237"/>
      <c r="DB43" s="1237"/>
      <c r="DC43" s="1238"/>
    </row>
    <row r="44" spans="2:109" ht="13.2" x14ac:dyDescent="0.2">
      <c r="B44" s="247"/>
      <c r="AN44" s="1239"/>
      <c r="AO44" s="1240"/>
      <c r="AP44" s="1240"/>
      <c r="AQ44" s="1240"/>
      <c r="AR44" s="1240"/>
      <c r="AS44" s="1240"/>
      <c r="AT44" s="1240"/>
      <c r="AU44" s="1240"/>
      <c r="AV44" s="1240"/>
      <c r="AW44" s="1240"/>
      <c r="AX44" s="1240"/>
      <c r="AY44" s="1240"/>
      <c r="AZ44" s="1240"/>
      <c r="BA44" s="1240"/>
      <c r="BB44" s="1240"/>
      <c r="BC44" s="1240"/>
      <c r="BD44" s="1240"/>
      <c r="BE44" s="1240"/>
      <c r="BF44" s="1240"/>
      <c r="BG44" s="1240"/>
      <c r="BH44" s="1240"/>
      <c r="BI44" s="1240"/>
      <c r="BJ44" s="1240"/>
      <c r="BK44" s="1240"/>
      <c r="BL44" s="1240"/>
      <c r="BM44" s="1240"/>
      <c r="BN44" s="1240"/>
      <c r="BO44" s="1240"/>
      <c r="BP44" s="1240"/>
      <c r="BQ44" s="1240"/>
      <c r="BR44" s="1240"/>
      <c r="BS44" s="1240"/>
      <c r="BT44" s="1240"/>
      <c r="BU44" s="1240"/>
      <c r="BV44" s="1240"/>
      <c r="BW44" s="1240"/>
      <c r="BX44" s="1240"/>
      <c r="BY44" s="1240"/>
      <c r="BZ44" s="1240"/>
      <c r="CA44" s="1240"/>
      <c r="CB44" s="1240"/>
      <c r="CC44" s="1240"/>
      <c r="CD44" s="1240"/>
      <c r="CE44" s="1240"/>
      <c r="CF44" s="1240"/>
      <c r="CG44" s="1240"/>
      <c r="CH44" s="1240"/>
      <c r="CI44" s="1240"/>
      <c r="CJ44" s="1240"/>
      <c r="CK44" s="1240"/>
      <c r="CL44" s="1240"/>
      <c r="CM44" s="1240"/>
      <c r="CN44" s="1240"/>
      <c r="CO44" s="1240"/>
      <c r="CP44" s="1240"/>
      <c r="CQ44" s="1240"/>
      <c r="CR44" s="1240"/>
      <c r="CS44" s="1240"/>
      <c r="CT44" s="1240"/>
      <c r="CU44" s="1240"/>
      <c r="CV44" s="1240"/>
      <c r="CW44" s="1240"/>
      <c r="CX44" s="1240"/>
      <c r="CY44" s="1240"/>
      <c r="CZ44" s="1240"/>
      <c r="DA44" s="1240"/>
      <c r="DB44" s="1240"/>
      <c r="DC44" s="1241"/>
    </row>
    <row r="45" spans="2:109" ht="13.2" x14ac:dyDescent="0.2">
      <c r="B45" s="247"/>
      <c r="AN45" s="1239"/>
      <c r="AO45" s="1240"/>
      <c r="AP45" s="1240"/>
      <c r="AQ45" s="1240"/>
      <c r="AR45" s="1240"/>
      <c r="AS45" s="1240"/>
      <c r="AT45" s="1240"/>
      <c r="AU45" s="1240"/>
      <c r="AV45" s="1240"/>
      <c r="AW45" s="1240"/>
      <c r="AX45" s="1240"/>
      <c r="AY45" s="1240"/>
      <c r="AZ45" s="1240"/>
      <c r="BA45" s="1240"/>
      <c r="BB45" s="1240"/>
      <c r="BC45" s="1240"/>
      <c r="BD45" s="1240"/>
      <c r="BE45" s="1240"/>
      <c r="BF45" s="1240"/>
      <c r="BG45" s="1240"/>
      <c r="BH45" s="1240"/>
      <c r="BI45" s="1240"/>
      <c r="BJ45" s="1240"/>
      <c r="BK45" s="1240"/>
      <c r="BL45" s="1240"/>
      <c r="BM45" s="1240"/>
      <c r="BN45" s="1240"/>
      <c r="BO45" s="1240"/>
      <c r="BP45" s="1240"/>
      <c r="BQ45" s="1240"/>
      <c r="BR45" s="1240"/>
      <c r="BS45" s="1240"/>
      <c r="BT45" s="1240"/>
      <c r="BU45" s="1240"/>
      <c r="BV45" s="1240"/>
      <c r="BW45" s="1240"/>
      <c r="BX45" s="1240"/>
      <c r="BY45" s="1240"/>
      <c r="BZ45" s="1240"/>
      <c r="CA45" s="1240"/>
      <c r="CB45" s="1240"/>
      <c r="CC45" s="1240"/>
      <c r="CD45" s="1240"/>
      <c r="CE45" s="1240"/>
      <c r="CF45" s="1240"/>
      <c r="CG45" s="1240"/>
      <c r="CH45" s="1240"/>
      <c r="CI45" s="1240"/>
      <c r="CJ45" s="1240"/>
      <c r="CK45" s="1240"/>
      <c r="CL45" s="1240"/>
      <c r="CM45" s="1240"/>
      <c r="CN45" s="1240"/>
      <c r="CO45" s="1240"/>
      <c r="CP45" s="1240"/>
      <c r="CQ45" s="1240"/>
      <c r="CR45" s="1240"/>
      <c r="CS45" s="1240"/>
      <c r="CT45" s="1240"/>
      <c r="CU45" s="1240"/>
      <c r="CV45" s="1240"/>
      <c r="CW45" s="1240"/>
      <c r="CX45" s="1240"/>
      <c r="CY45" s="1240"/>
      <c r="CZ45" s="1240"/>
      <c r="DA45" s="1240"/>
      <c r="DB45" s="1240"/>
      <c r="DC45" s="1241"/>
    </row>
    <row r="46" spans="2:109" ht="13.2" x14ac:dyDescent="0.2">
      <c r="B46" s="247"/>
      <c r="AN46" s="1239"/>
      <c r="AO46" s="1240"/>
      <c r="AP46" s="1240"/>
      <c r="AQ46" s="1240"/>
      <c r="AR46" s="1240"/>
      <c r="AS46" s="1240"/>
      <c r="AT46" s="1240"/>
      <c r="AU46" s="1240"/>
      <c r="AV46" s="1240"/>
      <c r="AW46" s="1240"/>
      <c r="AX46" s="1240"/>
      <c r="AY46" s="1240"/>
      <c r="AZ46" s="1240"/>
      <c r="BA46" s="1240"/>
      <c r="BB46" s="1240"/>
      <c r="BC46" s="1240"/>
      <c r="BD46" s="1240"/>
      <c r="BE46" s="1240"/>
      <c r="BF46" s="1240"/>
      <c r="BG46" s="1240"/>
      <c r="BH46" s="1240"/>
      <c r="BI46" s="1240"/>
      <c r="BJ46" s="1240"/>
      <c r="BK46" s="1240"/>
      <c r="BL46" s="1240"/>
      <c r="BM46" s="1240"/>
      <c r="BN46" s="1240"/>
      <c r="BO46" s="1240"/>
      <c r="BP46" s="1240"/>
      <c r="BQ46" s="1240"/>
      <c r="BR46" s="1240"/>
      <c r="BS46" s="1240"/>
      <c r="BT46" s="1240"/>
      <c r="BU46" s="1240"/>
      <c r="BV46" s="1240"/>
      <c r="BW46" s="1240"/>
      <c r="BX46" s="1240"/>
      <c r="BY46" s="1240"/>
      <c r="BZ46" s="1240"/>
      <c r="CA46" s="1240"/>
      <c r="CB46" s="1240"/>
      <c r="CC46" s="1240"/>
      <c r="CD46" s="1240"/>
      <c r="CE46" s="1240"/>
      <c r="CF46" s="1240"/>
      <c r="CG46" s="1240"/>
      <c r="CH46" s="1240"/>
      <c r="CI46" s="1240"/>
      <c r="CJ46" s="1240"/>
      <c r="CK46" s="1240"/>
      <c r="CL46" s="1240"/>
      <c r="CM46" s="1240"/>
      <c r="CN46" s="1240"/>
      <c r="CO46" s="1240"/>
      <c r="CP46" s="1240"/>
      <c r="CQ46" s="1240"/>
      <c r="CR46" s="1240"/>
      <c r="CS46" s="1240"/>
      <c r="CT46" s="1240"/>
      <c r="CU46" s="1240"/>
      <c r="CV46" s="1240"/>
      <c r="CW46" s="1240"/>
      <c r="CX46" s="1240"/>
      <c r="CY46" s="1240"/>
      <c r="CZ46" s="1240"/>
      <c r="DA46" s="1240"/>
      <c r="DB46" s="1240"/>
      <c r="DC46" s="1241"/>
    </row>
    <row r="47" spans="2:109" ht="13.2" x14ac:dyDescent="0.2">
      <c r="B47" s="247"/>
      <c r="AN47" s="1242"/>
      <c r="AO47" s="1243"/>
      <c r="AP47" s="1243"/>
      <c r="AQ47" s="1243"/>
      <c r="AR47" s="1243"/>
      <c r="AS47" s="1243"/>
      <c r="AT47" s="1243"/>
      <c r="AU47" s="1243"/>
      <c r="AV47" s="1243"/>
      <c r="AW47" s="1243"/>
      <c r="AX47" s="1243"/>
      <c r="AY47" s="1243"/>
      <c r="AZ47" s="1243"/>
      <c r="BA47" s="1243"/>
      <c r="BB47" s="1243"/>
      <c r="BC47" s="1243"/>
      <c r="BD47" s="1243"/>
      <c r="BE47" s="1243"/>
      <c r="BF47" s="1243"/>
      <c r="BG47" s="1243"/>
      <c r="BH47" s="1243"/>
      <c r="BI47" s="1243"/>
      <c r="BJ47" s="1243"/>
      <c r="BK47" s="1243"/>
      <c r="BL47" s="1243"/>
      <c r="BM47" s="1243"/>
      <c r="BN47" s="1243"/>
      <c r="BO47" s="1243"/>
      <c r="BP47" s="1243"/>
      <c r="BQ47" s="1243"/>
      <c r="BR47" s="1243"/>
      <c r="BS47" s="1243"/>
      <c r="BT47" s="1243"/>
      <c r="BU47" s="1243"/>
      <c r="BV47" s="1243"/>
      <c r="BW47" s="1243"/>
      <c r="BX47" s="1243"/>
      <c r="BY47" s="1243"/>
      <c r="BZ47" s="1243"/>
      <c r="CA47" s="1243"/>
      <c r="CB47" s="1243"/>
      <c r="CC47" s="1243"/>
      <c r="CD47" s="1243"/>
      <c r="CE47" s="1243"/>
      <c r="CF47" s="1243"/>
      <c r="CG47" s="1243"/>
      <c r="CH47" s="1243"/>
      <c r="CI47" s="1243"/>
      <c r="CJ47" s="1243"/>
      <c r="CK47" s="1243"/>
      <c r="CL47" s="1243"/>
      <c r="CM47" s="1243"/>
      <c r="CN47" s="1243"/>
      <c r="CO47" s="1243"/>
      <c r="CP47" s="1243"/>
      <c r="CQ47" s="1243"/>
      <c r="CR47" s="1243"/>
      <c r="CS47" s="1243"/>
      <c r="CT47" s="1243"/>
      <c r="CU47" s="1243"/>
      <c r="CV47" s="1243"/>
      <c r="CW47" s="1243"/>
      <c r="CX47" s="1243"/>
      <c r="CY47" s="1243"/>
      <c r="CZ47" s="1243"/>
      <c r="DA47" s="1243"/>
      <c r="DB47" s="1243"/>
      <c r="DC47" s="1244"/>
    </row>
    <row r="48" spans="2:109" ht="13.2" x14ac:dyDescent="0.2">
      <c r="B48" s="247"/>
      <c r="H48" s="359"/>
      <c r="I48" s="359"/>
      <c r="J48" s="359"/>
      <c r="AN48" s="359"/>
      <c r="AO48" s="359"/>
      <c r="AP48" s="359"/>
      <c r="AZ48" s="359"/>
      <c r="BA48" s="359"/>
      <c r="BB48" s="359"/>
      <c r="BL48" s="359"/>
      <c r="BM48" s="359"/>
      <c r="BN48" s="359"/>
      <c r="BX48" s="359"/>
      <c r="BY48" s="359"/>
      <c r="BZ48" s="359"/>
      <c r="CJ48" s="359"/>
      <c r="CK48" s="359"/>
      <c r="CL48" s="359"/>
      <c r="CV48" s="359"/>
      <c r="CW48" s="359"/>
      <c r="CX48" s="359"/>
    </row>
    <row r="49" spans="1:109" ht="13.2" x14ac:dyDescent="0.2">
      <c r="B49" s="247"/>
      <c r="AN49" s="243" t="s">
        <v>565</v>
      </c>
    </row>
    <row r="50" spans="1:109" ht="13.2" x14ac:dyDescent="0.2">
      <c r="B50" s="247"/>
      <c r="G50" s="1228"/>
      <c r="H50" s="1228"/>
      <c r="I50" s="1228"/>
      <c r="J50" s="1228"/>
      <c r="K50" s="360"/>
      <c r="L50" s="360"/>
      <c r="M50" s="361"/>
      <c r="N50" s="361"/>
      <c r="AN50" s="1246"/>
      <c r="AO50" s="1247"/>
      <c r="AP50" s="1247"/>
      <c r="AQ50" s="1247"/>
      <c r="AR50" s="1247"/>
      <c r="AS50" s="1247"/>
      <c r="AT50" s="1247"/>
      <c r="AU50" s="1247"/>
      <c r="AV50" s="1247"/>
      <c r="AW50" s="1247"/>
      <c r="AX50" s="1247"/>
      <c r="AY50" s="1247"/>
      <c r="AZ50" s="1247"/>
      <c r="BA50" s="1247"/>
      <c r="BB50" s="1247"/>
      <c r="BC50" s="1247"/>
      <c r="BD50" s="1247"/>
      <c r="BE50" s="1247"/>
      <c r="BF50" s="1247"/>
      <c r="BG50" s="1247"/>
      <c r="BH50" s="1247"/>
      <c r="BI50" s="1247"/>
      <c r="BJ50" s="1247"/>
      <c r="BK50" s="1247"/>
      <c r="BL50" s="1247"/>
      <c r="BM50" s="1247"/>
      <c r="BN50" s="1247"/>
      <c r="BO50" s="1248"/>
      <c r="BP50" s="1234" t="s">
        <v>524</v>
      </c>
      <c r="BQ50" s="1234"/>
      <c r="BR50" s="1234"/>
      <c r="BS50" s="1234"/>
      <c r="BT50" s="1234"/>
      <c r="BU50" s="1234"/>
      <c r="BV50" s="1234"/>
      <c r="BW50" s="1234"/>
      <c r="BX50" s="1234" t="s">
        <v>525</v>
      </c>
      <c r="BY50" s="1234"/>
      <c r="BZ50" s="1234"/>
      <c r="CA50" s="1234"/>
      <c r="CB50" s="1234"/>
      <c r="CC50" s="1234"/>
      <c r="CD50" s="1234"/>
      <c r="CE50" s="1234"/>
      <c r="CF50" s="1234" t="s">
        <v>526</v>
      </c>
      <c r="CG50" s="1234"/>
      <c r="CH50" s="1234"/>
      <c r="CI50" s="1234"/>
      <c r="CJ50" s="1234"/>
      <c r="CK50" s="1234"/>
      <c r="CL50" s="1234"/>
      <c r="CM50" s="1234"/>
      <c r="CN50" s="1234" t="s">
        <v>527</v>
      </c>
      <c r="CO50" s="1234"/>
      <c r="CP50" s="1234"/>
      <c r="CQ50" s="1234"/>
      <c r="CR50" s="1234"/>
      <c r="CS50" s="1234"/>
      <c r="CT50" s="1234"/>
      <c r="CU50" s="1234"/>
      <c r="CV50" s="1234" t="s">
        <v>528</v>
      </c>
      <c r="CW50" s="1234"/>
      <c r="CX50" s="1234"/>
      <c r="CY50" s="1234"/>
      <c r="CZ50" s="1234"/>
      <c r="DA50" s="1234"/>
      <c r="DB50" s="1234"/>
      <c r="DC50" s="1234"/>
    </row>
    <row r="51" spans="1:109" ht="13.5" customHeight="1" x14ac:dyDescent="0.2">
      <c r="B51" s="247"/>
      <c r="G51" s="1245"/>
      <c r="H51" s="1245"/>
      <c r="I51" s="1249"/>
      <c r="J51" s="1249"/>
      <c r="K51" s="1235"/>
      <c r="L51" s="1235"/>
      <c r="M51" s="1235"/>
      <c r="N51" s="1235"/>
      <c r="AM51" s="359"/>
      <c r="AN51" s="1233" t="s">
        <v>566</v>
      </c>
      <c r="AO51" s="1233"/>
      <c r="AP51" s="1233"/>
      <c r="AQ51" s="1233"/>
      <c r="AR51" s="1233"/>
      <c r="AS51" s="1233"/>
      <c r="AT51" s="1233"/>
      <c r="AU51" s="1233"/>
      <c r="AV51" s="1233"/>
      <c r="AW51" s="1233"/>
      <c r="AX51" s="1233"/>
      <c r="AY51" s="1233"/>
      <c r="AZ51" s="1233"/>
      <c r="BA51" s="1233"/>
      <c r="BB51" s="1233" t="s">
        <v>567</v>
      </c>
      <c r="BC51" s="1233"/>
      <c r="BD51" s="1233"/>
      <c r="BE51" s="1233"/>
      <c r="BF51" s="1233"/>
      <c r="BG51" s="1233"/>
      <c r="BH51" s="1233"/>
      <c r="BI51" s="1233"/>
      <c r="BJ51" s="1233"/>
      <c r="BK51" s="1233"/>
      <c r="BL51" s="1233"/>
      <c r="BM51" s="1233"/>
      <c r="BN51" s="1233"/>
      <c r="BO51" s="1233"/>
      <c r="BP51" s="1230"/>
      <c r="BQ51" s="1230"/>
      <c r="BR51" s="1230"/>
      <c r="BS51" s="1230"/>
      <c r="BT51" s="1230"/>
      <c r="BU51" s="1230"/>
      <c r="BV51" s="1230"/>
      <c r="BW51" s="1230"/>
      <c r="BX51" s="1230"/>
      <c r="BY51" s="1230"/>
      <c r="BZ51" s="1230"/>
      <c r="CA51" s="1230"/>
      <c r="CB51" s="1230"/>
      <c r="CC51" s="1230"/>
      <c r="CD51" s="1230"/>
      <c r="CE51" s="1230"/>
      <c r="CF51" s="1230"/>
      <c r="CG51" s="1230"/>
      <c r="CH51" s="1230"/>
      <c r="CI51" s="1230"/>
      <c r="CJ51" s="1230"/>
      <c r="CK51" s="1230"/>
      <c r="CL51" s="1230"/>
      <c r="CM51" s="1230"/>
      <c r="CN51" s="1230"/>
      <c r="CO51" s="1230"/>
      <c r="CP51" s="1230"/>
      <c r="CQ51" s="1230"/>
      <c r="CR51" s="1230"/>
      <c r="CS51" s="1230"/>
      <c r="CT51" s="1230"/>
      <c r="CU51" s="1230"/>
      <c r="CV51" s="1230">
        <v>2.2999999999999998</v>
      </c>
      <c r="CW51" s="1230"/>
      <c r="CX51" s="1230"/>
      <c r="CY51" s="1230"/>
      <c r="CZ51" s="1230"/>
      <c r="DA51" s="1230"/>
      <c r="DB51" s="1230"/>
      <c r="DC51" s="1230"/>
    </row>
    <row r="52" spans="1:109" ht="13.2" x14ac:dyDescent="0.2">
      <c r="B52" s="247"/>
      <c r="G52" s="1245"/>
      <c r="H52" s="1245"/>
      <c r="I52" s="1249"/>
      <c r="J52" s="1249"/>
      <c r="K52" s="1235"/>
      <c r="L52" s="1235"/>
      <c r="M52" s="1235"/>
      <c r="N52" s="1235"/>
      <c r="AM52" s="359"/>
      <c r="AN52" s="1233"/>
      <c r="AO52" s="1233"/>
      <c r="AP52" s="1233"/>
      <c r="AQ52" s="1233"/>
      <c r="AR52" s="1233"/>
      <c r="AS52" s="1233"/>
      <c r="AT52" s="1233"/>
      <c r="AU52" s="1233"/>
      <c r="AV52" s="1233"/>
      <c r="AW52" s="1233"/>
      <c r="AX52" s="1233"/>
      <c r="AY52" s="1233"/>
      <c r="AZ52" s="1233"/>
      <c r="BA52" s="1233"/>
      <c r="BB52" s="1233"/>
      <c r="BC52" s="1233"/>
      <c r="BD52" s="1233"/>
      <c r="BE52" s="1233"/>
      <c r="BF52" s="1233"/>
      <c r="BG52" s="1233"/>
      <c r="BH52" s="1233"/>
      <c r="BI52" s="1233"/>
      <c r="BJ52" s="1233"/>
      <c r="BK52" s="1233"/>
      <c r="BL52" s="1233"/>
      <c r="BM52" s="1233"/>
      <c r="BN52" s="1233"/>
      <c r="BO52" s="1233"/>
      <c r="BP52" s="1230"/>
      <c r="BQ52" s="1230"/>
      <c r="BR52" s="1230"/>
      <c r="BS52" s="1230"/>
      <c r="BT52" s="1230"/>
      <c r="BU52" s="1230"/>
      <c r="BV52" s="1230"/>
      <c r="BW52" s="1230"/>
      <c r="BX52" s="1230"/>
      <c r="BY52" s="1230"/>
      <c r="BZ52" s="1230"/>
      <c r="CA52" s="1230"/>
      <c r="CB52" s="1230"/>
      <c r="CC52" s="1230"/>
      <c r="CD52" s="1230"/>
      <c r="CE52" s="1230"/>
      <c r="CF52" s="1230"/>
      <c r="CG52" s="1230"/>
      <c r="CH52" s="1230"/>
      <c r="CI52" s="1230"/>
      <c r="CJ52" s="1230"/>
      <c r="CK52" s="1230"/>
      <c r="CL52" s="1230"/>
      <c r="CM52" s="1230"/>
      <c r="CN52" s="1230"/>
      <c r="CO52" s="1230"/>
      <c r="CP52" s="1230"/>
      <c r="CQ52" s="1230"/>
      <c r="CR52" s="1230"/>
      <c r="CS52" s="1230"/>
      <c r="CT52" s="1230"/>
      <c r="CU52" s="1230"/>
      <c r="CV52" s="1230"/>
      <c r="CW52" s="1230"/>
      <c r="CX52" s="1230"/>
      <c r="CY52" s="1230"/>
      <c r="CZ52" s="1230"/>
      <c r="DA52" s="1230"/>
      <c r="DB52" s="1230"/>
      <c r="DC52" s="1230"/>
    </row>
    <row r="53" spans="1:109" ht="13.2" x14ac:dyDescent="0.2">
      <c r="A53" s="358"/>
      <c r="B53" s="247"/>
      <c r="G53" s="1245"/>
      <c r="H53" s="1245"/>
      <c r="I53" s="1228"/>
      <c r="J53" s="1228"/>
      <c r="K53" s="1235"/>
      <c r="L53" s="1235"/>
      <c r="M53" s="1235"/>
      <c r="N53" s="1235"/>
      <c r="AM53" s="359"/>
      <c r="AN53" s="1233"/>
      <c r="AO53" s="1233"/>
      <c r="AP53" s="1233"/>
      <c r="AQ53" s="1233"/>
      <c r="AR53" s="1233"/>
      <c r="AS53" s="1233"/>
      <c r="AT53" s="1233"/>
      <c r="AU53" s="1233"/>
      <c r="AV53" s="1233"/>
      <c r="AW53" s="1233"/>
      <c r="AX53" s="1233"/>
      <c r="AY53" s="1233"/>
      <c r="AZ53" s="1233"/>
      <c r="BA53" s="1233"/>
      <c r="BB53" s="1233" t="s">
        <v>568</v>
      </c>
      <c r="BC53" s="1233"/>
      <c r="BD53" s="1233"/>
      <c r="BE53" s="1233"/>
      <c r="BF53" s="1233"/>
      <c r="BG53" s="1233"/>
      <c r="BH53" s="1233"/>
      <c r="BI53" s="1233"/>
      <c r="BJ53" s="1233"/>
      <c r="BK53" s="1233"/>
      <c r="BL53" s="1233"/>
      <c r="BM53" s="1233"/>
      <c r="BN53" s="1233"/>
      <c r="BO53" s="1233"/>
      <c r="BP53" s="1230">
        <v>65.5</v>
      </c>
      <c r="BQ53" s="1230"/>
      <c r="BR53" s="1230"/>
      <c r="BS53" s="1230"/>
      <c r="BT53" s="1230"/>
      <c r="BU53" s="1230"/>
      <c r="BV53" s="1230"/>
      <c r="BW53" s="1230"/>
      <c r="BX53" s="1230">
        <v>65.900000000000006</v>
      </c>
      <c r="BY53" s="1230"/>
      <c r="BZ53" s="1230"/>
      <c r="CA53" s="1230"/>
      <c r="CB53" s="1230"/>
      <c r="CC53" s="1230"/>
      <c r="CD53" s="1230"/>
      <c r="CE53" s="1230"/>
      <c r="CF53" s="1230">
        <v>65.3</v>
      </c>
      <c r="CG53" s="1230"/>
      <c r="CH53" s="1230"/>
      <c r="CI53" s="1230"/>
      <c r="CJ53" s="1230"/>
      <c r="CK53" s="1230"/>
      <c r="CL53" s="1230"/>
      <c r="CM53" s="1230"/>
      <c r="CN53" s="1230">
        <v>64.3</v>
      </c>
      <c r="CO53" s="1230"/>
      <c r="CP53" s="1230"/>
      <c r="CQ53" s="1230"/>
      <c r="CR53" s="1230"/>
      <c r="CS53" s="1230"/>
      <c r="CT53" s="1230"/>
      <c r="CU53" s="1230"/>
      <c r="CV53" s="1230">
        <v>60.7</v>
      </c>
      <c r="CW53" s="1230"/>
      <c r="CX53" s="1230"/>
      <c r="CY53" s="1230"/>
      <c r="CZ53" s="1230"/>
      <c r="DA53" s="1230"/>
      <c r="DB53" s="1230"/>
      <c r="DC53" s="1230"/>
    </row>
    <row r="54" spans="1:109" ht="13.2" x14ac:dyDescent="0.2">
      <c r="A54" s="358"/>
      <c r="B54" s="247"/>
      <c r="G54" s="1245"/>
      <c r="H54" s="1245"/>
      <c r="I54" s="1228"/>
      <c r="J54" s="1228"/>
      <c r="K54" s="1235"/>
      <c r="L54" s="1235"/>
      <c r="M54" s="1235"/>
      <c r="N54" s="1235"/>
      <c r="AM54" s="359"/>
      <c r="AN54" s="1233"/>
      <c r="AO54" s="1233"/>
      <c r="AP54" s="1233"/>
      <c r="AQ54" s="1233"/>
      <c r="AR54" s="1233"/>
      <c r="AS54" s="1233"/>
      <c r="AT54" s="1233"/>
      <c r="AU54" s="1233"/>
      <c r="AV54" s="1233"/>
      <c r="AW54" s="1233"/>
      <c r="AX54" s="1233"/>
      <c r="AY54" s="1233"/>
      <c r="AZ54" s="1233"/>
      <c r="BA54" s="1233"/>
      <c r="BB54" s="1233"/>
      <c r="BC54" s="1233"/>
      <c r="BD54" s="1233"/>
      <c r="BE54" s="1233"/>
      <c r="BF54" s="1233"/>
      <c r="BG54" s="1233"/>
      <c r="BH54" s="1233"/>
      <c r="BI54" s="1233"/>
      <c r="BJ54" s="1233"/>
      <c r="BK54" s="1233"/>
      <c r="BL54" s="1233"/>
      <c r="BM54" s="1233"/>
      <c r="BN54" s="1233"/>
      <c r="BO54" s="1233"/>
      <c r="BP54" s="1230"/>
      <c r="BQ54" s="1230"/>
      <c r="BR54" s="1230"/>
      <c r="BS54" s="1230"/>
      <c r="BT54" s="1230"/>
      <c r="BU54" s="1230"/>
      <c r="BV54" s="1230"/>
      <c r="BW54" s="1230"/>
      <c r="BX54" s="1230"/>
      <c r="BY54" s="1230"/>
      <c r="BZ54" s="1230"/>
      <c r="CA54" s="1230"/>
      <c r="CB54" s="1230"/>
      <c r="CC54" s="1230"/>
      <c r="CD54" s="1230"/>
      <c r="CE54" s="1230"/>
      <c r="CF54" s="1230"/>
      <c r="CG54" s="1230"/>
      <c r="CH54" s="1230"/>
      <c r="CI54" s="1230"/>
      <c r="CJ54" s="1230"/>
      <c r="CK54" s="1230"/>
      <c r="CL54" s="1230"/>
      <c r="CM54" s="1230"/>
      <c r="CN54" s="1230"/>
      <c r="CO54" s="1230"/>
      <c r="CP54" s="1230"/>
      <c r="CQ54" s="1230"/>
      <c r="CR54" s="1230"/>
      <c r="CS54" s="1230"/>
      <c r="CT54" s="1230"/>
      <c r="CU54" s="1230"/>
      <c r="CV54" s="1230"/>
      <c r="CW54" s="1230"/>
      <c r="CX54" s="1230"/>
      <c r="CY54" s="1230"/>
      <c r="CZ54" s="1230"/>
      <c r="DA54" s="1230"/>
      <c r="DB54" s="1230"/>
      <c r="DC54" s="1230"/>
    </row>
    <row r="55" spans="1:109" ht="13.2" x14ac:dyDescent="0.2">
      <c r="A55" s="358"/>
      <c r="B55" s="247"/>
      <c r="G55" s="1228"/>
      <c r="H55" s="1228"/>
      <c r="I55" s="1228"/>
      <c r="J55" s="1228"/>
      <c r="K55" s="1235"/>
      <c r="L55" s="1235"/>
      <c r="M55" s="1235"/>
      <c r="N55" s="1235"/>
      <c r="AN55" s="1234" t="s">
        <v>569</v>
      </c>
      <c r="AO55" s="1234"/>
      <c r="AP55" s="1234"/>
      <c r="AQ55" s="1234"/>
      <c r="AR55" s="1234"/>
      <c r="AS55" s="1234"/>
      <c r="AT55" s="1234"/>
      <c r="AU55" s="1234"/>
      <c r="AV55" s="1234"/>
      <c r="AW55" s="1234"/>
      <c r="AX55" s="1234"/>
      <c r="AY55" s="1234"/>
      <c r="AZ55" s="1234"/>
      <c r="BA55" s="1234"/>
      <c r="BB55" s="1233" t="s">
        <v>567</v>
      </c>
      <c r="BC55" s="1233"/>
      <c r="BD55" s="1233"/>
      <c r="BE55" s="1233"/>
      <c r="BF55" s="1233"/>
      <c r="BG55" s="1233"/>
      <c r="BH55" s="1233"/>
      <c r="BI55" s="1233"/>
      <c r="BJ55" s="1233"/>
      <c r="BK55" s="1233"/>
      <c r="BL55" s="1233"/>
      <c r="BM55" s="1233"/>
      <c r="BN55" s="1233"/>
      <c r="BO55" s="1233"/>
      <c r="BP55" s="1230">
        <v>20.399999999999999</v>
      </c>
      <c r="BQ55" s="1230"/>
      <c r="BR55" s="1230"/>
      <c r="BS55" s="1230"/>
      <c r="BT55" s="1230"/>
      <c r="BU55" s="1230"/>
      <c r="BV55" s="1230"/>
      <c r="BW55" s="1230"/>
      <c r="BX55" s="1230">
        <v>11.2</v>
      </c>
      <c r="BY55" s="1230"/>
      <c r="BZ55" s="1230"/>
      <c r="CA55" s="1230"/>
      <c r="CB55" s="1230"/>
      <c r="CC55" s="1230"/>
      <c r="CD55" s="1230"/>
      <c r="CE55" s="1230"/>
      <c r="CF55" s="1230">
        <v>4.5999999999999996</v>
      </c>
      <c r="CG55" s="1230"/>
      <c r="CH55" s="1230"/>
      <c r="CI55" s="1230"/>
      <c r="CJ55" s="1230"/>
      <c r="CK55" s="1230"/>
      <c r="CL55" s="1230"/>
      <c r="CM55" s="1230"/>
      <c r="CN55" s="1230">
        <v>4.2</v>
      </c>
      <c r="CO55" s="1230"/>
      <c r="CP55" s="1230"/>
      <c r="CQ55" s="1230"/>
      <c r="CR55" s="1230"/>
      <c r="CS55" s="1230"/>
      <c r="CT55" s="1230"/>
      <c r="CU55" s="1230"/>
      <c r="CV55" s="1230">
        <v>3.6</v>
      </c>
      <c r="CW55" s="1230"/>
      <c r="CX55" s="1230"/>
      <c r="CY55" s="1230"/>
      <c r="CZ55" s="1230"/>
      <c r="DA55" s="1230"/>
      <c r="DB55" s="1230"/>
      <c r="DC55" s="1230"/>
    </row>
    <row r="56" spans="1:109" ht="13.2" x14ac:dyDescent="0.2">
      <c r="A56" s="358"/>
      <c r="B56" s="247"/>
      <c r="G56" s="1228"/>
      <c r="H56" s="1228"/>
      <c r="I56" s="1228"/>
      <c r="J56" s="1228"/>
      <c r="K56" s="1235"/>
      <c r="L56" s="1235"/>
      <c r="M56" s="1235"/>
      <c r="N56" s="1235"/>
      <c r="AN56" s="1234"/>
      <c r="AO56" s="1234"/>
      <c r="AP56" s="1234"/>
      <c r="AQ56" s="1234"/>
      <c r="AR56" s="1234"/>
      <c r="AS56" s="1234"/>
      <c r="AT56" s="1234"/>
      <c r="AU56" s="1234"/>
      <c r="AV56" s="1234"/>
      <c r="AW56" s="1234"/>
      <c r="AX56" s="1234"/>
      <c r="AY56" s="1234"/>
      <c r="AZ56" s="1234"/>
      <c r="BA56" s="1234"/>
      <c r="BB56" s="1233"/>
      <c r="BC56" s="1233"/>
      <c r="BD56" s="1233"/>
      <c r="BE56" s="1233"/>
      <c r="BF56" s="1233"/>
      <c r="BG56" s="1233"/>
      <c r="BH56" s="1233"/>
      <c r="BI56" s="1233"/>
      <c r="BJ56" s="1233"/>
      <c r="BK56" s="1233"/>
      <c r="BL56" s="1233"/>
      <c r="BM56" s="1233"/>
      <c r="BN56" s="1233"/>
      <c r="BO56" s="1233"/>
      <c r="BP56" s="1230"/>
      <c r="BQ56" s="1230"/>
      <c r="BR56" s="1230"/>
      <c r="BS56" s="1230"/>
      <c r="BT56" s="1230"/>
      <c r="BU56" s="1230"/>
      <c r="BV56" s="1230"/>
      <c r="BW56" s="1230"/>
      <c r="BX56" s="1230"/>
      <c r="BY56" s="1230"/>
      <c r="BZ56" s="1230"/>
      <c r="CA56" s="1230"/>
      <c r="CB56" s="1230"/>
      <c r="CC56" s="1230"/>
      <c r="CD56" s="1230"/>
      <c r="CE56" s="1230"/>
      <c r="CF56" s="1230"/>
      <c r="CG56" s="1230"/>
      <c r="CH56" s="1230"/>
      <c r="CI56" s="1230"/>
      <c r="CJ56" s="1230"/>
      <c r="CK56" s="1230"/>
      <c r="CL56" s="1230"/>
      <c r="CM56" s="1230"/>
      <c r="CN56" s="1230"/>
      <c r="CO56" s="1230"/>
      <c r="CP56" s="1230"/>
      <c r="CQ56" s="1230"/>
      <c r="CR56" s="1230"/>
      <c r="CS56" s="1230"/>
      <c r="CT56" s="1230"/>
      <c r="CU56" s="1230"/>
      <c r="CV56" s="1230"/>
      <c r="CW56" s="1230"/>
      <c r="CX56" s="1230"/>
      <c r="CY56" s="1230"/>
      <c r="CZ56" s="1230"/>
      <c r="DA56" s="1230"/>
      <c r="DB56" s="1230"/>
      <c r="DC56" s="1230"/>
    </row>
    <row r="57" spans="1:109" s="358" customFormat="1" ht="13.2" x14ac:dyDescent="0.2">
      <c r="B57" s="362"/>
      <c r="G57" s="1228"/>
      <c r="H57" s="1228"/>
      <c r="I57" s="1231"/>
      <c r="J57" s="1231"/>
      <c r="K57" s="1235"/>
      <c r="L57" s="1235"/>
      <c r="M57" s="1235"/>
      <c r="N57" s="1235"/>
      <c r="AM57" s="243"/>
      <c r="AN57" s="1234"/>
      <c r="AO57" s="1234"/>
      <c r="AP57" s="1234"/>
      <c r="AQ57" s="1234"/>
      <c r="AR57" s="1234"/>
      <c r="AS57" s="1234"/>
      <c r="AT57" s="1234"/>
      <c r="AU57" s="1234"/>
      <c r="AV57" s="1234"/>
      <c r="AW57" s="1234"/>
      <c r="AX57" s="1234"/>
      <c r="AY57" s="1234"/>
      <c r="AZ57" s="1234"/>
      <c r="BA57" s="1234"/>
      <c r="BB57" s="1233" t="s">
        <v>568</v>
      </c>
      <c r="BC57" s="1233"/>
      <c r="BD57" s="1233"/>
      <c r="BE57" s="1233"/>
      <c r="BF57" s="1233"/>
      <c r="BG57" s="1233"/>
      <c r="BH57" s="1233"/>
      <c r="BI57" s="1233"/>
      <c r="BJ57" s="1233"/>
      <c r="BK57" s="1233"/>
      <c r="BL57" s="1233"/>
      <c r="BM57" s="1233"/>
      <c r="BN57" s="1233"/>
      <c r="BO57" s="1233"/>
      <c r="BP57" s="1230">
        <v>63</v>
      </c>
      <c r="BQ57" s="1230"/>
      <c r="BR57" s="1230"/>
      <c r="BS57" s="1230"/>
      <c r="BT57" s="1230"/>
      <c r="BU57" s="1230"/>
      <c r="BV57" s="1230"/>
      <c r="BW57" s="1230"/>
      <c r="BX57" s="1230">
        <v>63.7</v>
      </c>
      <c r="BY57" s="1230"/>
      <c r="BZ57" s="1230"/>
      <c r="CA57" s="1230"/>
      <c r="CB57" s="1230"/>
      <c r="CC57" s="1230"/>
      <c r="CD57" s="1230"/>
      <c r="CE57" s="1230"/>
      <c r="CF57" s="1230">
        <v>64.2</v>
      </c>
      <c r="CG57" s="1230"/>
      <c r="CH57" s="1230"/>
      <c r="CI57" s="1230"/>
      <c r="CJ57" s="1230"/>
      <c r="CK57" s="1230"/>
      <c r="CL57" s="1230"/>
      <c r="CM57" s="1230"/>
      <c r="CN57" s="1230">
        <v>65</v>
      </c>
      <c r="CO57" s="1230"/>
      <c r="CP57" s="1230"/>
      <c r="CQ57" s="1230"/>
      <c r="CR57" s="1230"/>
      <c r="CS57" s="1230"/>
      <c r="CT57" s="1230"/>
      <c r="CU57" s="1230"/>
      <c r="CV57" s="1230">
        <v>66.099999999999994</v>
      </c>
      <c r="CW57" s="1230"/>
      <c r="CX57" s="1230"/>
      <c r="CY57" s="1230"/>
      <c r="CZ57" s="1230"/>
      <c r="DA57" s="1230"/>
      <c r="DB57" s="1230"/>
      <c r="DC57" s="1230"/>
      <c r="DD57" s="363"/>
      <c r="DE57" s="362"/>
    </row>
    <row r="58" spans="1:109" s="358" customFormat="1" ht="13.2" x14ac:dyDescent="0.2">
      <c r="A58" s="243"/>
      <c r="B58" s="362"/>
      <c r="G58" s="1228"/>
      <c r="H58" s="1228"/>
      <c r="I58" s="1231"/>
      <c r="J58" s="1231"/>
      <c r="K58" s="1235"/>
      <c r="L58" s="1235"/>
      <c r="M58" s="1235"/>
      <c r="N58" s="1235"/>
      <c r="AM58" s="243"/>
      <c r="AN58" s="1234"/>
      <c r="AO58" s="1234"/>
      <c r="AP58" s="1234"/>
      <c r="AQ58" s="1234"/>
      <c r="AR58" s="1234"/>
      <c r="AS58" s="1234"/>
      <c r="AT58" s="1234"/>
      <c r="AU58" s="1234"/>
      <c r="AV58" s="1234"/>
      <c r="AW58" s="1234"/>
      <c r="AX58" s="1234"/>
      <c r="AY58" s="1234"/>
      <c r="AZ58" s="1234"/>
      <c r="BA58" s="1234"/>
      <c r="BB58" s="1233"/>
      <c r="BC58" s="1233"/>
      <c r="BD58" s="1233"/>
      <c r="BE58" s="1233"/>
      <c r="BF58" s="1233"/>
      <c r="BG58" s="1233"/>
      <c r="BH58" s="1233"/>
      <c r="BI58" s="1233"/>
      <c r="BJ58" s="1233"/>
      <c r="BK58" s="1233"/>
      <c r="BL58" s="1233"/>
      <c r="BM58" s="1233"/>
      <c r="BN58" s="1233"/>
      <c r="BO58" s="1233"/>
      <c r="BP58" s="1230"/>
      <c r="BQ58" s="1230"/>
      <c r="BR58" s="1230"/>
      <c r="BS58" s="1230"/>
      <c r="BT58" s="1230"/>
      <c r="BU58" s="1230"/>
      <c r="BV58" s="1230"/>
      <c r="BW58" s="1230"/>
      <c r="BX58" s="1230"/>
      <c r="BY58" s="1230"/>
      <c r="BZ58" s="1230"/>
      <c r="CA58" s="1230"/>
      <c r="CB58" s="1230"/>
      <c r="CC58" s="1230"/>
      <c r="CD58" s="1230"/>
      <c r="CE58" s="1230"/>
      <c r="CF58" s="1230"/>
      <c r="CG58" s="1230"/>
      <c r="CH58" s="1230"/>
      <c r="CI58" s="1230"/>
      <c r="CJ58" s="1230"/>
      <c r="CK58" s="1230"/>
      <c r="CL58" s="1230"/>
      <c r="CM58" s="1230"/>
      <c r="CN58" s="1230"/>
      <c r="CO58" s="1230"/>
      <c r="CP58" s="1230"/>
      <c r="CQ58" s="1230"/>
      <c r="CR58" s="1230"/>
      <c r="CS58" s="1230"/>
      <c r="CT58" s="1230"/>
      <c r="CU58" s="1230"/>
      <c r="CV58" s="1230"/>
      <c r="CW58" s="1230"/>
      <c r="CX58" s="1230"/>
      <c r="CY58" s="1230"/>
      <c r="CZ58" s="1230"/>
      <c r="DA58" s="1230"/>
      <c r="DB58" s="1230"/>
      <c r="DC58" s="1230"/>
      <c r="DD58" s="363"/>
      <c r="DE58" s="362"/>
    </row>
    <row r="59" spans="1:109" s="358" customFormat="1" ht="13.2" x14ac:dyDescent="0.2">
      <c r="A59" s="243"/>
      <c r="B59" s="362"/>
      <c r="K59" s="364"/>
      <c r="L59" s="364"/>
      <c r="M59" s="364"/>
      <c r="N59" s="364"/>
      <c r="AQ59" s="364"/>
      <c r="AR59" s="364"/>
      <c r="AS59" s="364"/>
      <c r="AT59" s="364"/>
      <c r="BC59" s="364"/>
      <c r="BD59" s="364"/>
      <c r="BE59" s="364"/>
      <c r="BF59" s="364"/>
      <c r="BO59" s="364"/>
      <c r="BP59" s="364"/>
      <c r="BQ59" s="364"/>
      <c r="BR59" s="364"/>
      <c r="CA59" s="364"/>
      <c r="CB59" s="364"/>
      <c r="CC59" s="364"/>
      <c r="CD59" s="364"/>
      <c r="CM59" s="364"/>
      <c r="CN59" s="364"/>
      <c r="CO59" s="364"/>
      <c r="CP59" s="364"/>
      <c r="CY59" s="364"/>
      <c r="CZ59" s="364"/>
      <c r="DA59" s="364"/>
      <c r="DB59" s="364"/>
      <c r="DC59" s="364"/>
      <c r="DD59" s="363"/>
      <c r="DE59" s="362"/>
    </row>
    <row r="60" spans="1:109" s="358" customFormat="1" ht="13.2" x14ac:dyDescent="0.2">
      <c r="A60" s="243"/>
      <c r="B60" s="362"/>
      <c r="K60" s="364"/>
      <c r="L60" s="364"/>
      <c r="M60" s="364"/>
      <c r="N60" s="364"/>
      <c r="AQ60" s="364"/>
      <c r="AR60" s="364"/>
      <c r="AS60" s="364"/>
      <c r="AT60" s="364"/>
      <c r="BC60" s="364"/>
      <c r="BD60" s="364"/>
      <c r="BE60" s="364"/>
      <c r="BF60" s="364"/>
      <c r="BO60" s="364"/>
      <c r="BP60" s="364"/>
      <c r="BQ60" s="364"/>
      <c r="BR60" s="364"/>
      <c r="CA60" s="364"/>
      <c r="CB60" s="364"/>
      <c r="CC60" s="364"/>
      <c r="CD60" s="364"/>
      <c r="CM60" s="364"/>
      <c r="CN60" s="364"/>
      <c r="CO60" s="364"/>
      <c r="CP60" s="364"/>
      <c r="CY60" s="364"/>
      <c r="CZ60" s="364"/>
      <c r="DA60" s="364"/>
      <c r="DB60" s="364"/>
      <c r="DC60" s="364"/>
      <c r="DD60" s="363"/>
      <c r="DE60" s="362"/>
    </row>
    <row r="61" spans="1:109" s="358" customFormat="1" ht="13.2" x14ac:dyDescent="0.2">
      <c r="A61" s="243"/>
      <c r="B61" s="365"/>
      <c r="C61" s="366"/>
      <c r="D61" s="366"/>
      <c r="E61" s="366"/>
      <c r="F61" s="366"/>
      <c r="G61" s="366"/>
      <c r="H61" s="366"/>
      <c r="I61" s="366"/>
      <c r="J61" s="366"/>
      <c r="K61" s="366"/>
      <c r="L61" s="366"/>
      <c r="M61" s="367"/>
      <c r="N61" s="367"/>
      <c r="O61" s="366"/>
      <c r="P61" s="366"/>
      <c r="Q61" s="366"/>
      <c r="R61" s="366"/>
      <c r="S61" s="366"/>
      <c r="T61" s="366"/>
      <c r="U61" s="366"/>
      <c r="V61" s="366"/>
      <c r="W61" s="366"/>
      <c r="X61" s="366"/>
      <c r="Y61" s="366"/>
      <c r="Z61" s="366"/>
      <c r="AA61" s="366"/>
      <c r="AB61" s="366"/>
      <c r="AC61" s="366"/>
      <c r="AD61" s="366"/>
      <c r="AE61" s="366"/>
      <c r="AF61" s="366"/>
      <c r="AG61" s="366"/>
      <c r="AH61" s="366"/>
      <c r="AI61" s="366"/>
      <c r="AJ61" s="366"/>
      <c r="AK61" s="366"/>
      <c r="AL61" s="366"/>
      <c r="AM61" s="366"/>
      <c r="AN61" s="366"/>
      <c r="AO61" s="366"/>
      <c r="AP61" s="366"/>
      <c r="AQ61" s="366"/>
      <c r="AR61" s="366"/>
      <c r="AS61" s="367"/>
      <c r="AT61" s="367"/>
      <c r="AU61" s="366"/>
      <c r="AV61" s="366"/>
      <c r="AW61" s="366"/>
      <c r="AX61" s="366"/>
      <c r="AY61" s="366"/>
      <c r="AZ61" s="366"/>
      <c r="BA61" s="366"/>
      <c r="BB61" s="366"/>
      <c r="BC61" s="366"/>
      <c r="BD61" s="366"/>
      <c r="BE61" s="367"/>
      <c r="BF61" s="367"/>
      <c r="BG61" s="366"/>
      <c r="BH61" s="366"/>
      <c r="BI61" s="366"/>
      <c r="BJ61" s="366"/>
      <c r="BK61" s="366"/>
      <c r="BL61" s="366"/>
      <c r="BM61" s="366"/>
      <c r="BN61" s="366"/>
      <c r="BO61" s="366"/>
      <c r="BP61" s="366"/>
      <c r="BQ61" s="367"/>
      <c r="BR61" s="367"/>
      <c r="BS61" s="366"/>
      <c r="BT61" s="366"/>
      <c r="BU61" s="366"/>
      <c r="BV61" s="366"/>
      <c r="BW61" s="366"/>
      <c r="BX61" s="366"/>
      <c r="BY61" s="366"/>
      <c r="BZ61" s="366"/>
      <c r="CA61" s="366"/>
      <c r="CB61" s="366"/>
      <c r="CC61" s="367"/>
      <c r="CD61" s="367"/>
      <c r="CE61" s="366"/>
      <c r="CF61" s="366"/>
      <c r="CG61" s="366"/>
      <c r="CH61" s="366"/>
      <c r="CI61" s="366"/>
      <c r="CJ61" s="366"/>
      <c r="CK61" s="366"/>
      <c r="CL61" s="366"/>
      <c r="CM61" s="366"/>
      <c r="CN61" s="366"/>
      <c r="CO61" s="367"/>
      <c r="CP61" s="367"/>
      <c r="CQ61" s="366"/>
      <c r="CR61" s="366"/>
      <c r="CS61" s="366"/>
      <c r="CT61" s="366"/>
      <c r="CU61" s="366"/>
      <c r="CV61" s="366"/>
      <c r="CW61" s="366"/>
      <c r="CX61" s="366"/>
      <c r="CY61" s="366"/>
      <c r="CZ61" s="366"/>
      <c r="DA61" s="367"/>
      <c r="DB61" s="367"/>
      <c r="DC61" s="367"/>
      <c r="DD61" s="368"/>
      <c r="DE61" s="362"/>
    </row>
    <row r="62" spans="1:109" ht="13.2" x14ac:dyDescent="0.2">
      <c r="B62" s="356"/>
      <c r="C62" s="356"/>
      <c r="D62" s="356"/>
      <c r="E62" s="356"/>
      <c r="F62" s="356"/>
      <c r="G62" s="356"/>
      <c r="H62" s="356"/>
      <c r="I62" s="356"/>
      <c r="J62" s="356"/>
      <c r="K62" s="356"/>
      <c r="L62" s="356"/>
      <c r="M62" s="356"/>
      <c r="N62" s="356"/>
      <c r="O62" s="356"/>
      <c r="P62" s="356"/>
      <c r="Q62" s="356"/>
      <c r="R62" s="356"/>
      <c r="S62" s="356"/>
      <c r="T62" s="356"/>
      <c r="U62" s="356"/>
      <c r="V62" s="356"/>
      <c r="W62" s="356"/>
      <c r="X62" s="356"/>
      <c r="Y62" s="356"/>
      <c r="Z62" s="356"/>
      <c r="AA62" s="356"/>
      <c r="AB62" s="356"/>
      <c r="AC62" s="356"/>
      <c r="AD62" s="356"/>
      <c r="AE62" s="356"/>
      <c r="AF62" s="356"/>
      <c r="AG62" s="356"/>
      <c r="AH62" s="356"/>
      <c r="AI62" s="356"/>
      <c r="AJ62" s="356"/>
      <c r="AK62" s="356"/>
      <c r="AL62" s="356"/>
      <c r="AM62" s="356"/>
      <c r="AN62" s="356"/>
      <c r="AO62" s="356"/>
      <c r="AP62" s="356"/>
      <c r="AQ62" s="356"/>
      <c r="AR62" s="356"/>
      <c r="AS62" s="356"/>
      <c r="AT62" s="356"/>
      <c r="AU62" s="356"/>
      <c r="AV62" s="356"/>
      <c r="AW62" s="356"/>
      <c r="AX62" s="356"/>
      <c r="AY62" s="356"/>
      <c r="AZ62" s="356"/>
      <c r="BA62" s="356"/>
      <c r="BB62" s="356"/>
      <c r="BC62" s="356"/>
      <c r="BD62" s="356"/>
      <c r="BE62" s="356"/>
      <c r="BF62" s="356"/>
      <c r="BG62" s="356"/>
      <c r="BH62" s="356"/>
      <c r="BI62" s="356"/>
      <c r="BJ62" s="356"/>
      <c r="BK62" s="356"/>
      <c r="BL62" s="356"/>
      <c r="BM62" s="356"/>
      <c r="BN62" s="356"/>
      <c r="BO62" s="356"/>
      <c r="BP62" s="356"/>
      <c r="BQ62" s="356"/>
      <c r="BR62" s="356"/>
      <c r="BS62" s="356"/>
      <c r="BT62" s="356"/>
      <c r="BU62" s="356"/>
      <c r="BV62" s="356"/>
      <c r="BW62" s="356"/>
      <c r="BX62" s="356"/>
      <c r="BY62" s="356"/>
      <c r="BZ62" s="356"/>
      <c r="CA62" s="356"/>
      <c r="CB62" s="356"/>
      <c r="CC62" s="356"/>
      <c r="CD62" s="356"/>
      <c r="CE62" s="356"/>
      <c r="CF62" s="356"/>
      <c r="CG62" s="356"/>
      <c r="CH62" s="356"/>
      <c r="CI62" s="356"/>
      <c r="CJ62" s="356"/>
      <c r="CK62" s="356"/>
      <c r="CL62" s="356"/>
      <c r="CM62" s="356"/>
      <c r="CN62" s="356"/>
      <c r="CO62" s="356"/>
      <c r="CP62" s="356"/>
      <c r="CQ62" s="356"/>
      <c r="CR62" s="356"/>
      <c r="CS62" s="356"/>
      <c r="CT62" s="356"/>
      <c r="CU62" s="356"/>
      <c r="CV62" s="356"/>
      <c r="CW62" s="356"/>
      <c r="CX62" s="356"/>
      <c r="CY62" s="356"/>
      <c r="CZ62" s="356"/>
      <c r="DA62" s="356"/>
      <c r="DB62" s="356"/>
      <c r="DC62" s="356"/>
      <c r="DD62" s="356"/>
      <c r="DE62" s="243"/>
    </row>
    <row r="63" spans="1:109" ht="16.2" x14ac:dyDescent="0.2">
      <c r="B63" s="300" t="s">
        <v>570</v>
      </c>
    </row>
    <row r="64" spans="1:109" ht="13.2" x14ac:dyDescent="0.2">
      <c r="B64" s="247"/>
      <c r="G64" s="357"/>
      <c r="I64" s="369"/>
      <c r="J64" s="369"/>
      <c r="K64" s="369"/>
      <c r="L64" s="369"/>
      <c r="M64" s="369"/>
      <c r="N64" s="370"/>
      <c r="AM64" s="357"/>
      <c r="AN64" s="357" t="s">
        <v>563</v>
      </c>
      <c r="AP64" s="358"/>
      <c r="AQ64" s="358"/>
      <c r="AR64" s="358"/>
      <c r="AY64" s="357"/>
      <c r="BA64" s="358"/>
      <c r="BB64" s="358"/>
      <c r="BC64" s="358"/>
      <c r="BK64" s="357"/>
      <c r="BM64" s="358"/>
      <c r="BN64" s="358"/>
      <c r="BO64" s="358"/>
      <c r="BW64" s="357"/>
      <c r="BY64" s="358"/>
      <c r="BZ64" s="358"/>
      <c r="CA64" s="358"/>
      <c r="CI64" s="357"/>
      <c r="CK64" s="358"/>
      <c r="CL64" s="358"/>
      <c r="CM64" s="358"/>
      <c r="CU64" s="357"/>
      <c r="CW64" s="358"/>
      <c r="CX64" s="358"/>
      <c r="CY64" s="358"/>
    </row>
    <row r="65" spans="2:107" ht="13.2" x14ac:dyDescent="0.2">
      <c r="B65" s="247"/>
      <c r="AN65" s="1236" t="s">
        <v>571</v>
      </c>
      <c r="AO65" s="1237"/>
      <c r="AP65" s="1237"/>
      <c r="AQ65" s="1237"/>
      <c r="AR65" s="1237"/>
      <c r="AS65" s="1237"/>
      <c r="AT65" s="1237"/>
      <c r="AU65" s="1237"/>
      <c r="AV65" s="1237"/>
      <c r="AW65" s="1237"/>
      <c r="AX65" s="1237"/>
      <c r="AY65" s="1237"/>
      <c r="AZ65" s="1237"/>
      <c r="BA65" s="1237"/>
      <c r="BB65" s="1237"/>
      <c r="BC65" s="1237"/>
      <c r="BD65" s="1237"/>
      <c r="BE65" s="1237"/>
      <c r="BF65" s="1237"/>
      <c r="BG65" s="1237"/>
      <c r="BH65" s="1237"/>
      <c r="BI65" s="1237"/>
      <c r="BJ65" s="1237"/>
      <c r="BK65" s="1237"/>
      <c r="BL65" s="1237"/>
      <c r="BM65" s="1237"/>
      <c r="BN65" s="1237"/>
      <c r="BO65" s="1237"/>
      <c r="BP65" s="1237"/>
      <c r="BQ65" s="1237"/>
      <c r="BR65" s="1237"/>
      <c r="BS65" s="1237"/>
      <c r="BT65" s="1237"/>
      <c r="BU65" s="1237"/>
      <c r="BV65" s="1237"/>
      <c r="BW65" s="1237"/>
      <c r="BX65" s="1237"/>
      <c r="BY65" s="1237"/>
      <c r="BZ65" s="1237"/>
      <c r="CA65" s="1237"/>
      <c r="CB65" s="1237"/>
      <c r="CC65" s="1237"/>
      <c r="CD65" s="1237"/>
      <c r="CE65" s="1237"/>
      <c r="CF65" s="1237"/>
      <c r="CG65" s="1237"/>
      <c r="CH65" s="1237"/>
      <c r="CI65" s="1237"/>
      <c r="CJ65" s="1237"/>
      <c r="CK65" s="1237"/>
      <c r="CL65" s="1237"/>
      <c r="CM65" s="1237"/>
      <c r="CN65" s="1237"/>
      <c r="CO65" s="1237"/>
      <c r="CP65" s="1237"/>
      <c r="CQ65" s="1237"/>
      <c r="CR65" s="1237"/>
      <c r="CS65" s="1237"/>
      <c r="CT65" s="1237"/>
      <c r="CU65" s="1237"/>
      <c r="CV65" s="1237"/>
      <c r="CW65" s="1237"/>
      <c r="CX65" s="1237"/>
      <c r="CY65" s="1237"/>
      <c r="CZ65" s="1237"/>
      <c r="DA65" s="1237"/>
      <c r="DB65" s="1237"/>
      <c r="DC65" s="1238"/>
    </row>
    <row r="66" spans="2:107" ht="13.2" x14ac:dyDescent="0.2">
      <c r="B66" s="247"/>
      <c r="AN66" s="1239"/>
      <c r="AO66" s="1240"/>
      <c r="AP66" s="1240"/>
      <c r="AQ66" s="1240"/>
      <c r="AR66" s="1240"/>
      <c r="AS66" s="1240"/>
      <c r="AT66" s="1240"/>
      <c r="AU66" s="1240"/>
      <c r="AV66" s="1240"/>
      <c r="AW66" s="1240"/>
      <c r="AX66" s="1240"/>
      <c r="AY66" s="1240"/>
      <c r="AZ66" s="1240"/>
      <c r="BA66" s="1240"/>
      <c r="BB66" s="1240"/>
      <c r="BC66" s="1240"/>
      <c r="BD66" s="1240"/>
      <c r="BE66" s="1240"/>
      <c r="BF66" s="1240"/>
      <c r="BG66" s="1240"/>
      <c r="BH66" s="1240"/>
      <c r="BI66" s="1240"/>
      <c r="BJ66" s="1240"/>
      <c r="BK66" s="1240"/>
      <c r="BL66" s="1240"/>
      <c r="BM66" s="1240"/>
      <c r="BN66" s="1240"/>
      <c r="BO66" s="1240"/>
      <c r="BP66" s="1240"/>
      <c r="BQ66" s="1240"/>
      <c r="BR66" s="1240"/>
      <c r="BS66" s="1240"/>
      <c r="BT66" s="1240"/>
      <c r="BU66" s="1240"/>
      <c r="BV66" s="1240"/>
      <c r="BW66" s="1240"/>
      <c r="BX66" s="1240"/>
      <c r="BY66" s="1240"/>
      <c r="BZ66" s="1240"/>
      <c r="CA66" s="1240"/>
      <c r="CB66" s="1240"/>
      <c r="CC66" s="1240"/>
      <c r="CD66" s="1240"/>
      <c r="CE66" s="1240"/>
      <c r="CF66" s="1240"/>
      <c r="CG66" s="1240"/>
      <c r="CH66" s="1240"/>
      <c r="CI66" s="1240"/>
      <c r="CJ66" s="1240"/>
      <c r="CK66" s="1240"/>
      <c r="CL66" s="1240"/>
      <c r="CM66" s="1240"/>
      <c r="CN66" s="1240"/>
      <c r="CO66" s="1240"/>
      <c r="CP66" s="1240"/>
      <c r="CQ66" s="1240"/>
      <c r="CR66" s="1240"/>
      <c r="CS66" s="1240"/>
      <c r="CT66" s="1240"/>
      <c r="CU66" s="1240"/>
      <c r="CV66" s="1240"/>
      <c r="CW66" s="1240"/>
      <c r="CX66" s="1240"/>
      <c r="CY66" s="1240"/>
      <c r="CZ66" s="1240"/>
      <c r="DA66" s="1240"/>
      <c r="DB66" s="1240"/>
      <c r="DC66" s="1241"/>
    </row>
    <row r="67" spans="2:107" ht="13.2" x14ac:dyDescent="0.2">
      <c r="B67" s="247"/>
      <c r="AN67" s="1239"/>
      <c r="AO67" s="1240"/>
      <c r="AP67" s="1240"/>
      <c r="AQ67" s="1240"/>
      <c r="AR67" s="1240"/>
      <c r="AS67" s="1240"/>
      <c r="AT67" s="1240"/>
      <c r="AU67" s="1240"/>
      <c r="AV67" s="1240"/>
      <c r="AW67" s="1240"/>
      <c r="AX67" s="1240"/>
      <c r="AY67" s="1240"/>
      <c r="AZ67" s="1240"/>
      <c r="BA67" s="1240"/>
      <c r="BB67" s="1240"/>
      <c r="BC67" s="1240"/>
      <c r="BD67" s="1240"/>
      <c r="BE67" s="1240"/>
      <c r="BF67" s="1240"/>
      <c r="BG67" s="1240"/>
      <c r="BH67" s="1240"/>
      <c r="BI67" s="1240"/>
      <c r="BJ67" s="1240"/>
      <c r="BK67" s="1240"/>
      <c r="BL67" s="1240"/>
      <c r="BM67" s="1240"/>
      <c r="BN67" s="1240"/>
      <c r="BO67" s="1240"/>
      <c r="BP67" s="1240"/>
      <c r="BQ67" s="1240"/>
      <c r="BR67" s="1240"/>
      <c r="BS67" s="1240"/>
      <c r="BT67" s="1240"/>
      <c r="BU67" s="1240"/>
      <c r="BV67" s="1240"/>
      <c r="BW67" s="1240"/>
      <c r="BX67" s="1240"/>
      <c r="BY67" s="1240"/>
      <c r="BZ67" s="1240"/>
      <c r="CA67" s="1240"/>
      <c r="CB67" s="1240"/>
      <c r="CC67" s="1240"/>
      <c r="CD67" s="1240"/>
      <c r="CE67" s="1240"/>
      <c r="CF67" s="1240"/>
      <c r="CG67" s="1240"/>
      <c r="CH67" s="1240"/>
      <c r="CI67" s="1240"/>
      <c r="CJ67" s="1240"/>
      <c r="CK67" s="1240"/>
      <c r="CL67" s="1240"/>
      <c r="CM67" s="1240"/>
      <c r="CN67" s="1240"/>
      <c r="CO67" s="1240"/>
      <c r="CP67" s="1240"/>
      <c r="CQ67" s="1240"/>
      <c r="CR67" s="1240"/>
      <c r="CS67" s="1240"/>
      <c r="CT67" s="1240"/>
      <c r="CU67" s="1240"/>
      <c r="CV67" s="1240"/>
      <c r="CW67" s="1240"/>
      <c r="CX67" s="1240"/>
      <c r="CY67" s="1240"/>
      <c r="CZ67" s="1240"/>
      <c r="DA67" s="1240"/>
      <c r="DB67" s="1240"/>
      <c r="DC67" s="1241"/>
    </row>
    <row r="68" spans="2:107" ht="13.2" x14ac:dyDescent="0.2">
      <c r="B68" s="247"/>
      <c r="AN68" s="1239"/>
      <c r="AO68" s="1240"/>
      <c r="AP68" s="1240"/>
      <c r="AQ68" s="1240"/>
      <c r="AR68" s="1240"/>
      <c r="AS68" s="1240"/>
      <c r="AT68" s="1240"/>
      <c r="AU68" s="1240"/>
      <c r="AV68" s="1240"/>
      <c r="AW68" s="1240"/>
      <c r="AX68" s="1240"/>
      <c r="AY68" s="1240"/>
      <c r="AZ68" s="1240"/>
      <c r="BA68" s="1240"/>
      <c r="BB68" s="1240"/>
      <c r="BC68" s="1240"/>
      <c r="BD68" s="1240"/>
      <c r="BE68" s="1240"/>
      <c r="BF68" s="1240"/>
      <c r="BG68" s="1240"/>
      <c r="BH68" s="1240"/>
      <c r="BI68" s="1240"/>
      <c r="BJ68" s="1240"/>
      <c r="BK68" s="1240"/>
      <c r="BL68" s="1240"/>
      <c r="BM68" s="1240"/>
      <c r="BN68" s="1240"/>
      <c r="BO68" s="1240"/>
      <c r="BP68" s="1240"/>
      <c r="BQ68" s="1240"/>
      <c r="BR68" s="1240"/>
      <c r="BS68" s="1240"/>
      <c r="BT68" s="1240"/>
      <c r="BU68" s="1240"/>
      <c r="BV68" s="1240"/>
      <c r="BW68" s="1240"/>
      <c r="BX68" s="1240"/>
      <c r="BY68" s="1240"/>
      <c r="BZ68" s="1240"/>
      <c r="CA68" s="1240"/>
      <c r="CB68" s="1240"/>
      <c r="CC68" s="1240"/>
      <c r="CD68" s="1240"/>
      <c r="CE68" s="1240"/>
      <c r="CF68" s="1240"/>
      <c r="CG68" s="1240"/>
      <c r="CH68" s="1240"/>
      <c r="CI68" s="1240"/>
      <c r="CJ68" s="1240"/>
      <c r="CK68" s="1240"/>
      <c r="CL68" s="1240"/>
      <c r="CM68" s="1240"/>
      <c r="CN68" s="1240"/>
      <c r="CO68" s="1240"/>
      <c r="CP68" s="1240"/>
      <c r="CQ68" s="1240"/>
      <c r="CR68" s="1240"/>
      <c r="CS68" s="1240"/>
      <c r="CT68" s="1240"/>
      <c r="CU68" s="1240"/>
      <c r="CV68" s="1240"/>
      <c r="CW68" s="1240"/>
      <c r="CX68" s="1240"/>
      <c r="CY68" s="1240"/>
      <c r="CZ68" s="1240"/>
      <c r="DA68" s="1240"/>
      <c r="DB68" s="1240"/>
      <c r="DC68" s="1241"/>
    </row>
    <row r="69" spans="2:107" ht="13.2" x14ac:dyDescent="0.2">
      <c r="B69" s="247"/>
      <c r="AN69" s="1242"/>
      <c r="AO69" s="1243"/>
      <c r="AP69" s="1243"/>
      <c r="AQ69" s="1243"/>
      <c r="AR69" s="1243"/>
      <c r="AS69" s="1243"/>
      <c r="AT69" s="1243"/>
      <c r="AU69" s="1243"/>
      <c r="AV69" s="1243"/>
      <c r="AW69" s="1243"/>
      <c r="AX69" s="1243"/>
      <c r="AY69" s="1243"/>
      <c r="AZ69" s="1243"/>
      <c r="BA69" s="1243"/>
      <c r="BB69" s="1243"/>
      <c r="BC69" s="1243"/>
      <c r="BD69" s="1243"/>
      <c r="BE69" s="1243"/>
      <c r="BF69" s="1243"/>
      <c r="BG69" s="1243"/>
      <c r="BH69" s="1243"/>
      <c r="BI69" s="1243"/>
      <c r="BJ69" s="1243"/>
      <c r="BK69" s="1243"/>
      <c r="BL69" s="1243"/>
      <c r="BM69" s="1243"/>
      <c r="BN69" s="1243"/>
      <c r="BO69" s="1243"/>
      <c r="BP69" s="1243"/>
      <c r="BQ69" s="1243"/>
      <c r="BR69" s="1243"/>
      <c r="BS69" s="1243"/>
      <c r="BT69" s="1243"/>
      <c r="BU69" s="1243"/>
      <c r="BV69" s="1243"/>
      <c r="BW69" s="1243"/>
      <c r="BX69" s="1243"/>
      <c r="BY69" s="1243"/>
      <c r="BZ69" s="1243"/>
      <c r="CA69" s="1243"/>
      <c r="CB69" s="1243"/>
      <c r="CC69" s="1243"/>
      <c r="CD69" s="1243"/>
      <c r="CE69" s="1243"/>
      <c r="CF69" s="1243"/>
      <c r="CG69" s="1243"/>
      <c r="CH69" s="1243"/>
      <c r="CI69" s="1243"/>
      <c r="CJ69" s="1243"/>
      <c r="CK69" s="1243"/>
      <c r="CL69" s="1243"/>
      <c r="CM69" s="1243"/>
      <c r="CN69" s="1243"/>
      <c r="CO69" s="1243"/>
      <c r="CP69" s="1243"/>
      <c r="CQ69" s="1243"/>
      <c r="CR69" s="1243"/>
      <c r="CS69" s="1243"/>
      <c r="CT69" s="1243"/>
      <c r="CU69" s="1243"/>
      <c r="CV69" s="1243"/>
      <c r="CW69" s="1243"/>
      <c r="CX69" s="1243"/>
      <c r="CY69" s="1243"/>
      <c r="CZ69" s="1243"/>
      <c r="DA69" s="1243"/>
      <c r="DB69" s="1243"/>
      <c r="DC69" s="1244"/>
    </row>
    <row r="70" spans="2:107" ht="13.2" x14ac:dyDescent="0.2">
      <c r="B70" s="247"/>
      <c r="H70" s="371"/>
      <c r="I70" s="371"/>
      <c r="J70" s="372"/>
      <c r="K70" s="372"/>
      <c r="L70" s="373"/>
      <c r="M70" s="372"/>
      <c r="N70" s="373"/>
      <c r="AN70" s="359"/>
      <c r="AO70" s="359"/>
      <c r="AP70" s="359"/>
      <c r="AZ70" s="359"/>
      <c r="BA70" s="359"/>
      <c r="BB70" s="359"/>
      <c r="BL70" s="359"/>
      <c r="BM70" s="359"/>
      <c r="BN70" s="359"/>
      <c r="BX70" s="359"/>
      <c r="BY70" s="359"/>
      <c r="BZ70" s="359"/>
      <c r="CJ70" s="359"/>
      <c r="CK70" s="359"/>
      <c r="CL70" s="359"/>
      <c r="CV70" s="359"/>
      <c r="CW70" s="359"/>
      <c r="CX70" s="359"/>
    </row>
    <row r="71" spans="2:107" ht="13.2" x14ac:dyDescent="0.2">
      <c r="B71" s="247"/>
      <c r="G71" s="374"/>
      <c r="I71" s="375"/>
      <c r="J71" s="372"/>
      <c r="K71" s="372"/>
      <c r="L71" s="373"/>
      <c r="M71" s="372"/>
      <c r="N71" s="373"/>
      <c r="AM71" s="374"/>
      <c r="AN71" s="243" t="s">
        <v>565</v>
      </c>
    </row>
    <row r="72" spans="2:107" ht="13.2" x14ac:dyDescent="0.2">
      <c r="B72" s="247"/>
      <c r="G72" s="1228"/>
      <c r="H72" s="1228"/>
      <c r="I72" s="1228"/>
      <c r="J72" s="1228"/>
      <c r="K72" s="360"/>
      <c r="L72" s="360"/>
      <c r="M72" s="361"/>
      <c r="N72" s="361"/>
      <c r="AN72" s="1246"/>
      <c r="AO72" s="1247"/>
      <c r="AP72" s="1247"/>
      <c r="AQ72" s="1247"/>
      <c r="AR72" s="1247"/>
      <c r="AS72" s="1247"/>
      <c r="AT72" s="1247"/>
      <c r="AU72" s="1247"/>
      <c r="AV72" s="1247"/>
      <c r="AW72" s="1247"/>
      <c r="AX72" s="1247"/>
      <c r="AY72" s="1247"/>
      <c r="AZ72" s="1247"/>
      <c r="BA72" s="1247"/>
      <c r="BB72" s="1247"/>
      <c r="BC72" s="1247"/>
      <c r="BD72" s="1247"/>
      <c r="BE72" s="1247"/>
      <c r="BF72" s="1247"/>
      <c r="BG72" s="1247"/>
      <c r="BH72" s="1247"/>
      <c r="BI72" s="1247"/>
      <c r="BJ72" s="1247"/>
      <c r="BK72" s="1247"/>
      <c r="BL72" s="1247"/>
      <c r="BM72" s="1247"/>
      <c r="BN72" s="1247"/>
      <c r="BO72" s="1248"/>
      <c r="BP72" s="1234" t="s">
        <v>524</v>
      </c>
      <c r="BQ72" s="1234"/>
      <c r="BR72" s="1234"/>
      <c r="BS72" s="1234"/>
      <c r="BT72" s="1234"/>
      <c r="BU72" s="1234"/>
      <c r="BV72" s="1234"/>
      <c r="BW72" s="1234"/>
      <c r="BX72" s="1234" t="s">
        <v>525</v>
      </c>
      <c r="BY72" s="1234"/>
      <c r="BZ72" s="1234"/>
      <c r="CA72" s="1234"/>
      <c r="CB72" s="1234"/>
      <c r="CC72" s="1234"/>
      <c r="CD72" s="1234"/>
      <c r="CE72" s="1234"/>
      <c r="CF72" s="1234" t="s">
        <v>526</v>
      </c>
      <c r="CG72" s="1234"/>
      <c r="CH72" s="1234"/>
      <c r="CI72" s="1234"/>
      <c r="CJ72" s="1234"/>
      <c r="CK72" s="1234"/>
      <c r="CL72" s="1234"/>
      <c r="CM72" s="1234"/>
      <c r="CN72" s="1234" t="s">
        <v>527</v>
      </c>
      <c r="CO72" s="1234"/>
      <c r="CP72" s="1234"/>
      <c r="CQ72" s="1234"/>
      <c r="CR72" s="1234"/>
      <c r="CS72" s="1234"/>
      <c r="CT72" s="1234"/>
      <c r="CU72" s="1234"/>
      <c r="CV72" s="1234" t="s">
        <v>528</v>
      </c>
      <c r="CW72" s="1234"/>
      <c r="CX72" s="1234"/>
      <c r="CY72" s="1234"/>
      <c r="CZ72" s="1234"/>
      <c r="DA72" s="1234"/>
      <c r="DB72" s="1234"/>
      <c r="DC72" s="1234"/>
    </row>
    <row r="73" spans="2:107" ht="13.2" x14ac:dyDescent="0.2">
      <c r="B73" s="247"/>
      <c r="G73" s="1245"/>
      <c r="H73" s="1245"/>
      <c r="I73" s="1245"/>
      <c r="J73" s="1245"/>
      <c r="K73" s="1229"/>
      <c r="L73" s="1229"/>
      <c r="M73" s="1229"/>
      <c r="N73" s="1229"/>
      <c r="AM73" s="359"/>
      <c r="AN73" s="1233" t="s">
        <v>566</v>
      </c>
      <c r="AO73" s="1233"/>
      <c r="AP73" s="1233"/>
      <c r="AQ73" s="1233"/>
      <c r="AR73" s="1233"/>
      <c r="AS73" s="1233"/>
      <c r="AT73" s="1233"/>
      <c r="AU73" s="1233"/>
      <c r="AV73" s="1233"/>
      <c r="AW73" s="1233"/>
      <c r="AX73" s="1233"/>
      <c r="AY73" s="1233"/>
      <c r="AZ73" s="1233"/>
      <c r="BA73" s="1233"/>
      <c r="BB73" s="1233" t="s">
        <v>567</v>
      </c>
      <c r="BC73" s="1233"/>
      <c r="BD73" s="1233"/>
      <c r="BE73" s="1233"/>
      <c r="BF73" s="1233"/>
      <c r="BG73" s="1233"/>
      <c r="BH73" s="1233"/>
      <c r="BI73" s="1233"/>
      <c r="BJ73" s="1233"/>
      <c r="BK73" s="1233"/>
      <c r="BL73" s="1233"/>
      <c r="BM73" s="1233"/>
      <c r="BN73" s="1233"/>
      <c r="BO73" s="1233"/>
      <c r="BP73" s="1230"/>
      <c r="BQ73" s="1230"/>
      <c r="BR73" s="1230"/>
      <c r="BS73" s="1230"/>
      <c r="BT73" s="1230"/>
      <c r="BU73" s="1230"/>
      <c r="BV73" s="1230"/>
      <c r="BW73" s="1230"/>
      <c r="BX73" s="1230"/>
      <c r="BY73" s="1230"/>
      <c r="BZ73" s="1230"/>
      <c r="CA73" s="1230"/>
      <c r="CB73" s="1230"/>
      <c r="CC73" s="1230"/>
      <c r="CD73" s="1230"/>
      <c r="CE73" s="1230"/>
      <c r="CF73" s="1230"/>
      <c r="CG73" s="1230"/>
      <c r="CH73" s="1230"/>
      <c r="CI73" s="1230"/>
      <c r="CJ73" s="1230"/>
      <c r="CK73" s="1230"/>
      <c r="CL73" s="1230"/>
      <c r="CM73" s="1230"/>
      <c r="CN73" s="1230"/>
      <c r="CO73" s="1230"/>
      <c r="CP73" s="1230"/>
      <c r="CQ73" s="1230"/>
      <c r="CR73" s="1230"/>
      <c r="CS73" s="1230"/>
      <c r="CT73" s="1230"/>
      <c r="CU73" s="1230"/>
      <c r="CV73" s="1230">
        <v>2.2999999999999998</v>
      </c>
      <c r="CW73" s="1230"/>
      <c r="CX73" s="1230"/>
      <c r="CY73" s="1230"/>
      <c r="CZ73" s="1230"/>
      <c r="DA73" s="1230"/>
      <c r="DB73" s="1230"/>
      <c r="DC73" s="1230"/>
    </row>
    <row r="74" spans="2:107" ht="13.2" x14ac:dyDescent="0.2">
      <c r="B74" s="247"/>
      <c r="G74" s="1245"/>
      <c r="H74" s="1245"/>
      <c r="I74" s="1245"/>
      <c r="J74" s="1245"/>
      <c r="K74" s="1229"/>
      <c r="L74" s="1229"/>
      <c r="M74" s="1229"/>
      <c r="N74" s="1229"/>
      <c r="AM74" s="359"/>
      <c r="AN74" s="1233"/>
      <c r="AO74" s="1233"/>
      <c r="AP74" s="1233"/>
      <c r="AQ74" s="1233"/>
      <c r="AR74" s="1233"/>
      <c r="AS74" s="1233"/>
      <c r="AT74" s="1233"/>
      <c r="AU74" s="1233"/>
      <c r="AV74" s="1233"/>
      <c r="AW74" s="1233"/>
      <c r="AX74" s="1233"/>
      <c r="AY74" s="1233"/>
      <c r="AZ74" s="1233"/>
      <c r="BA74" s="1233"/>
      <c r="BB74" s="1233"/>
      <c r="BC74" s="1233"/>
      <c r="BD74" s="1233"/>
      <c r="BE74" s="1233"/>
      <c r="BF74" s="1233"/>
      <c r="BG74" s="1233"/>
      <c r="BH74" s="1233"/>
      <c r="BI74" s="1233"/>
      <c r="BJ74" s="1233"/>
      <c r="BK74" s="1233"/>
      <c r="BL74" s="1233"/>
      <c r="BM74" s="1233"/>
      <c r="BN74" s="1233"/>
      <c r="BO74" s="1233"/>
      <c r="BP74" s="1230"/>
      <c r="BQ74" s="1230"/>
      <c r="BR74" s="1230"/>
      <c r="BS74" s="1230"/>
      <c r="BT74" s="1230"/>
      <c r="BU74" s="1230"/>
      <c r="BV74" s="1230"/>
      <c r="BW74" s="1230"/>
      <c r="BX74" s="1230"/>
      <c r="BY74" s="1230"/>
      <c r="BZ74" s="1230"/>
      <c r="CA74" s="1230"/>
      <c r="CB74" s="1230"/>
      <c r="CC74" s="1230"/>
      <c r="CD74" s="1230"/>
      <c r="CE74" s="1230"/>
      <c r="CF74" s="1230"/>
      <c r="CG74" s="1230"/>
      <c r="CH74" s="1230"/>
      <c r="CI74" s="1230"/>
      <c r="CJ74" s="1230"/>
      <c r="CK74" s="1230"/>
      <c r="CL74" s="1230"/>
      <c r="CM74" s="1230"/>
      <c r="CN74" s="1230"/>
      <c r="CO74" s="1230"/>
      <c r="CP74" s="1230"/>
      <c r="CQ74" s="1230"/>
      <c r="CR74" s="1230"/>
      <c r="CS74" s="1230"/>
      <c r="CT74" s="1230"/>
      <c r="CU74" s="1230"/>
      <c r="CV74" s="1230"/>
      <c r="CW74" s="1230"/>
      <c r="CX74" s="1230"/>
      <c r="CY74" s="1230"/>
      <c r="CZ74" s="1230"/>
      <c r="DA74" s="1230"/>
      <c r="DB74" s="1230"/>
      <c r="DC74" s="1230"/>
    </row>
    <row r="75" spans="2:107" ht="13.2" x14ac:dyDescent="0.2">
      <c r="B75" s="247"/>
      <c r="G75" s="1245"/>
      <c r="H75" s="1245"/>
      <c r="I75" s="1228"/>
      <c r="J75" s="1228"/>
      <c r="K75" s="1235"/>
      <c r="L75" s="1235"/>
      <c r="M75" s="1235"/>
      <c r="N75" s="1235"/>
      <c r="AM75" s="359"/>
      <c r="AN75" s="1233"/>
      <c r="AO75" s="1233"/>
      <c r="AP75" s="1233"/>
      <c r="AQ75" s="1233"/>
      <c r="AR75" s="1233"/>
      <c r="AS75" s="1233"/>
      <c r="AT75" s="1233"/>
      <c r="AU75" s="1233"/>
      <c r="AV75" s="1233"/>
      <c r="AW75" s="1233"/>
      <c r="AX75" s="1233"/>
      <c r="AY75" s="1233"/>
      <c r="AZ75" s="1233"/>
      <c r="BA75" s="1233"/>
      <c r="BB75" s="1233" t="s">
        <v>572</v>
      </c>
      <c r="BC75" s="1233"/>
      <c r="BD75" s="1233"/>
      <c r="BE75" s="1233"/>
      <c r="BF75" s="1233"/>
      <c r="BG75" s="1233"/>
      <c r="BH75" s="1233"/>
      <c r="BI75" s="1233"/>
      <c r="BJ75" s="1233"/>
      <c r="BK75" s="1233"/>
      <c r="BL75" s="1233"/>
      <c r="BM75" s="1233"/>
      <c r="BN75" s="1233"/>
      <c r="BO75" s="1233"/>
      <c r="BP75" s="1230">
        <v>0</v>
      </c>
      <c r="BQ75" s="1230"/>
      <c r="BR75" s="1230"/>
      <c r="BS75" s="1230"/>
      <c r="BT75" s="1230"/>
      <c r="BU75" s="1230"/>
      <c r="BV75" s="1230"/>
      <c r="BW75" s="1230"/>
      <c r="BX75" s="1230">
        <v>0.7</v>
      </c>
      <c r="BY75" s="1230"/>
      <c r="BZ75" s="1230"/>
      <c r="CA75" s="1230"/>
      <c r="CB75" s="1230"/>
      <c r="CC75" s="1230"/>
      <c r="CD75" s="1230"/>
      <c r="CE75" s="1230"/>
      <c r="CF75" s="1230">
        <v>1.7</v>
      </c>
      <c r="CG75" s="1230"/>
      <c r="CH75" s="1230"/>
      <c r="CI75" s="1230"/>
      <c r="CJ75" s="1230"/>
      <c r="CK75" s="1230"/>
      <c r="CL75" s="1230"/>
      <c r="CM75" s="1230"/>
      <c r="CN75" s="1230">
        <v>2.5</v>
      </c>
      <c r="CO75" s="1230"/>
      <c r="CP75" s="1230"/>
      <c r="CQ75" s="1230"/>
      <c r="CR75" s="1230"/>
      <c r="CS75" s="1230"/>
      <c r="CT75" s="1230"/>
      <c r="CU75" s="1230"/>
      <c r="CV75" s="1230">
        <v>3.4</v>
      </c>
      <c r="CW75" s="1230"/>
      <c r="CX75" s="1230"/>
      <c r="CY75" s="1230"/>
      <c r="CZ75" s="1230"/>
      <c r="DA75" s="1230"/>
      <c r="DB75" s="1230"/>
      <c r="DC75" s="1230"/>
    </row>
    <row r="76" spans="2:107" ht="13.2" x14ac:dyDescent="0.2">
      <c r="B76" s="247"/>
      <c r="G76" s="1245"/>
      <c r="H76" s="1245"/>
      <c r="I76" s="1228"/>
      <c r="J76" s="1228"/>
      <c r="K76" s="1235"/>
      <c r="L76" s="1235"/>
      <c r="M76" s="1235"/>
      <c r="N76" s="1235"/>
      <c r="AM76" s="359"/>
      <c r="AN76" s="1233"/>
      <c r="AO76" s="1233"/>
      <c r="AP76" s="1233"/>
      <c r="AQ76" s="1233"/>
      <c r="AR76" s="1233"/>
      <c r="AS76" s="1233"/>
      <c r="AT76" s="1233"/>
      <c r="AU76" s="1233"/>
      <c r="AV76" s="1233"/>
      <c r="AW76" s="1233"/>
      <c r="AX76" s="1233"/>
      <c r="AY76" s="1233"/>
      <c r="AZ76" s="1233"/>
      <c r="BA76" s="1233"/>
      <c r="BB76" s="1233"/>
      <c r="BC76" s="1233"/>
      <c r="BD76" s="1233"/>
      <c r="BE76" s="1233"/>
      <c r="BF76" s="1233"/>
      <c r="BG76" s="1233"/>
      <c r="BH76" s="1233"/>
      <c r="BI76" s="1233"/>
      <c r="BJ76" s="1233"/>
      <c r="BK76" s="1233"/>
      <c r="BL76" s="1233"/>
      <c r="BM76" s="1233"/>
      <c r="BN76" s="1233"/>
      <c r="BO76" s="1233"/>
      <c r="BP76" s="1230"/>
      <c r="BQ76" s="1230"/>
      <c r="BR76" s="1230"/>
      <c r="BS76" s="1230"/>
      <c r="BT76" s="1230"/>
      <c r="BU76" s="1230"/>
      <c r="BV76" s="1230"/>
      <c r="BW76" s="1230"/>
      <c r="BX76" s="1230"/>
      <c r="BY76" s="1230"/>
      <c r="BZ76" s="1230"/>
      <c r="CA76" s="1230"/>
      <c r="CB76" s="1230"/>
      <c r="CC76" s="1230"/>
      <c r="CD76" s="1230"/>
      <c r="CE76" s="1230"/>
      <c r="CF76" s="1230"/>
      <c r="CG76" s="1230"/>
      <c r="CH76" s="1230"/>
      <c r="CI76" s="1230"/>
      <c r="CJ76" s="1230"/>
      <c r="CK76" s="1230"/>
      <c r="CL76" s="1230"/>
      <c r="CM76" s="1230"/>
      <c r="CN76" s="1230"/>
      <c r="CO76" s="1230"/>
      <c r="CP76" s="1230"/>
      <c r="CQ76" s="1230"/>
      <c r="CR76" s="1230"/>
      <c r="CS76" s="1230"/>
      <c r="CT76" s="1230"/>
      <c r="CU76" s="1230"/>
      <c r="CV76" s="1230"/>
      <c r="CW76" s="1230"/>
      <c r="CX76" s="1230"/>
      <c r="CY76" s="1230"/>
      <c r="CZ76" s="1230"/>
      <c r="DA76" s="1230"/>
      <c r="DB76" s="1230"/>
      <c r="DC76" s="1230"/>
    </row>
    <row r="77" spans="2:107" ht="13.2" x14ac:dyDescent="0.2">
      <c r="B77" s="247"/>
      <c r="G77" s="1228"/>
      <c r="H77" s="1228"/>
      <c r="I77" s="1228"/>
      <c r="J77" s="1228"/>
      <c r="K77" s="1229"/>
      <c r="L77" s="1229"/>
      <c r="M77" s="1229"/>
      <c r="N77" s="1229"/>
      <c r="AN77" s="1234" t="s">
        <v>569</v>
      </c>
      <c r="AO77" s="1234"/>
      <c r="AP77" s="1234"/>
      <c r="AQ77" s="1234"/>
      <c r="AR77" s="1234"/>
      <c r="AS77" s="1234"/>
      <c r="AT77" s="1234"/>
      <c r="AU77" s="1234"/>
      <c r="AV77" s="1234"/>
      <c r="AW77" s="1234"/>
      <c r="AX77" s="1234"/>
      <c r="AY77" s="1234"/>
      <c r="AZ77" s="1234"/>
      <c r="BA77" s="1234"/>
      <c r="BB77" s="1233" t="s">
        <v>567</v>
      </c>
      <c r="BC77" s="1233"/>
      <c r="BD77" s="1233"/>
      <c r="BE77" s="1233"/>
      <c r="BF77" s="1233"/>
      <c r="BG77" s="1233"/>
      <c r="BH77" s="1233"/>
      <c r="BI77" s="1233"/>
      <c r="BJ77" s="1233"/>
      <c r="BK77" s="1233"/>
      <c r="BL77" s="1233"/>
      <c r="BM77" s="1233"/>
      <c r="BN77" s="1233"/>
      <c r="BO77" s="1233"/>
      <c r="BP77" s="1230">
        <v>20.399999999999999</v>
      </c>
      <c r="BQ77" s="1230"/>
      <c r="BR77" s="1230"/>
      <c r="BS77" s="1230"/>
      <c r="BT77" s="1230"/>
      <c r="BU77" s="1230"/>
      <c r="BV77" s="1230"/>
      <c r="BW77" s="1230"/>
      <c r="BX77" s="1230">
        <v>11.2</v>
      </c>
      <c r="BY77" s="1230"/>
      <c r="BZ77" s="1230"/>
      <c r="CA77" s="1230"/>
      <c r="CB77" s="1230"/>
      <c r="CC77" s="1230"/>
      <c r="CD77" s="1230"/>
      <c r="CE77" s="1230"/>
      <c r="CF77" s="1230">
        <v>4.5999999999999996</v>
      </c>
      <c r="CG77" s="1230"/>
      <c r="CH77" s="1230"/>
      <c r="CI77" s="1230"/>
      <c r="CJ77" s="1230"/>
      <c r="CK77" s="1230"/>
      <c r="CL77" s="1230"/>
      <c r="CM77" s="1230"/>
      <c r="CN77" s="1230">
        <v>4.2</v>
      </c>
      <c r="CO77" s="1230"/>
      <c r="CP77" s="1230"/>
      <c r="CQ77" s="1230"/>
      <c r="CR77" s="1230"/>
      <c r="CS77" s="1230"/>
      <c r="CT77" s="1230"/>
      <c r="CU77" s="1230"/>
      <c r="CV77" s="1230">
        <v>3.6</v>
      </c>
      <c r="CW77" s="1230"/>
      <c r="CX77" s="1230"/>
      <c r="CY77" s="1230"/>
      <c r="CZ77" s="1230"/>
      <c r="DA77" s="1230"/>
      <c r="DB77" s="1230"/>
      <c r="DC77" s="1230"/>
    </row>
    <row r="78" spans="2:107" ht="13.2" x14ac:dyDescent="0.2">
      <c r="B78" s="247"/>
      <c r="G78" s="1228"/>
      <c r="H78" s="1228"/>
      <c r="I78" s="1228"/>
      <c r="J78" s="1228"/>
      <c r="K78" s="1229"/>
      <c r="L78" s="1229"/>
      <c r="M78" s="1229"/>
      <c r="N78" s="1229"/>
      <c r="AN78" s="1234"/>
      <c r="AO78" s="1234"/>
      <c r="AP78" s="1234"/>
      <c r="AQ78" s="1234"/>
      <c r="AR78" s="1234"/>
      <c r="AS78" s="1234"/>
      <c r="AT78" s="1234"/>
      <c r="AU78" s="1234"/>
      <c r="AV78" s="1234"/>
      <c r="AW78" s="1234"/>
      <c r="AX78" s="1234"/>
      <c r="AY78" s="1234"/>
      <c r="AZ78" s="1234"/>
      <c r="BA78" s="1234"/>
      <c r="BB78" s="1233"/>
      <c r="BC78" s="1233"/>
      <c r="BD78" s="1233"/>
      <c r="BE78" s="1233"/>
      <c r="BF78" s="1233"/>
      <c r="BG78" s="1233"/>
      <c r="BH78" s="1233"/>
      <c r="BI78" s="1233"/>
      <c r="BJ78" s="1233"/>
      <c r="BK78" s="1233"/>
      <c r="BL78" s="1233"/>
      <c r="BM78" s="1233"/>
      <c r="BN78" s="1233"/>
      <c r="BO78" s="1233"/>
      <c r="BP78" s="1230"/>
      <c r="BQ78" s="1230"/>
      <c r="BR78" s="1230"/>
      <c r="BS78" s="1230"/>
      <c r="BT78" s="1230"/>
      <c r="BU78" s="1230"/>
      <c r="BV78" s="1230"/>
      <c r="BW78" s="1230"/>
      <c r="BX78" s="1230"/>
      <c r="BY78" s="1230"/>
      <c r="BZ78" s="1230"/>
      <c r="CA78" s="1230"/>
      <c r="CB78" s="1230"/>
      <c r="CC78" s="1230"/>
      <c r="CD78" s="1230"/>
      <c r="CE78" s="1230"/>
      <c r="CF78" s="1230"/>
      <c r="CG78" s="1230"/>
      <c r="CH78" s="1230"/>
      <c r="CI78" s="1230"/>
      <c r="CJ78" s="1230"/>
      <c r="CK78" s="1230"/>
      <c r="CL78" s="1230"/>
      <c r="CM78" s="1230"/>
      <c r="CN78" s="1230"/>
      <c r="CO78" s="1230"/>
      <c r="CP78" s="1230"/>
      <c r="CQ78" s="1230"/>
      <c r="CR78" s="1230"/>
      <c r="CS78" s="1230"/>
      <c r="CT78" s="1230"/>
      <c r="CU78" s="1230"/>
      <c r="CV78" s="1230"/>
      <c r="CW78" s="1230"/>
      <c r="CX78" s="1230"/>
      <c r="CY78" s="1230"/>
      <c r="CZ78" s="1230"/>
      <c r="DA78" s="1230"/>
      <c r="DB78" s="1230"/>
      <c r="DC78" s="1230"/>
    </row>
    <row r="79" spans="2:107" ht="13.2" x14ac:dyDescent="0.2">
      <c r="B79" s="247"/>
      <c r="G79" s="1228"/>
      <c r="H79" s="1228"/>
      <c r="I79" s="1231"/>
      <c r="J79" s="1231"/>
      <c r="K79" s="1232"/>
      <c r="L79" s="1232"/>
      <c r="M79" s="1232"/>
      <c r="N79" s="1232"/>
      <c r="AN79" s="1234"/>
      <c r="AO79" s="1234"/>
      <c r="AP79" s="1234"/>
      <c r="AQ79" s="1234"/>
      <c r="AR79" s="1234"/>
      <c r="AS79" s="1234"/>
      <c r="AT79" s="1234"/>
      <c r="AU79" s="1234"/>
      <c r="AV79" s="1234"/>
      <c r="AW79" s="1234"/>
      <c r="AX79" s="1234"/>
      <c r="AY79" s="1234"/>
      <c r="AZ79" s="1234"/>
      <c r="BA79" s="1234"/>
      <c r="BB79" s="1233" t="s">
        <v>572</v>
      </c>
      <c r="BC79" s="1233"/>
      <c r="BD79" s="1233"/>
      <c r="BE79" s="1233"/>
      <c r="BF79" s="1233"/>
      <c r="BG79" s="1233"/>
      <c r="BH79" s="1233"/>
      <c r="BI79" s="1233"/>
      <c r="BJ79" s="1233"/>
      <c r="BK79" s="1233"/>
      <c r="BL79" s="1233"/>
      <c r="BM79" s="1233"/>
      <c r="BN79" s="1233"/>
      <c r="BO79" s="1233"/>
      <c r="BP79" s="1230">
        <v>6.2</v>
      </c>
      <c r="BQ79" s="1230"/>
      <c r="BR79" s="1230"/>
      <c r="BS79" s="1230"/>
      <c r="BT79" s="1230"/>
      <c r="BU79" s="1230"/>
      <c r="BV79" s="1230"/>
      <c r="BW79" s="1230"/>
      <c r="BX79" s="1230">
        <v>5.7</v>
      </c>
      <c r="BY79" s="1230"/>
      <c r="BZ79" s="1230"/>
      <c r="CA79" s="1230"/>
      <c r="CB79" s="1230"/>
      <c r="CC79" s="1230"/>
      <c r="CD79" s="1230"/>
      <c r="CE79" s="1230"/>
      <c r="CF79" s="1230">
        <v>5.8</v>
      </c>
      <c r="CG79" s="1230"/>
      <c r="CH79" s="1230"/>
      <c r="CI79" s="1230"/>
      <c r="CJ79" s="1230"/>
      <c r="CK79" s="1230"/>
      <c r="CL79" s="1230"/>
      <c r="CM79" s="1230"/>
      <c r="CN79" s="1230">
        <v>5.8</v>
      </c>
      <c r="CO79" s="1230"/>
      <c r="CP79" s="1230"/>
      <c r="CQ79" s="1230"/>
      <c r="CR79" s="1230"/>
      <c r="CS79" s="1230"/>
      <c r="CT79" s="1230"/>
      <c r="CU79" s="1230"/>
      <c r="CV79" s="1230">
        <v>5.7</v>
      </c>
      <c r="CW79" s="1230"/>
      <c r="CX79" s="1230"/>
      <c r="CY79" s="1230"/>
      <c r="CZ79" s="1230"/>
      <c r="DA79" s="1230"/>
      <c r="DB79" s="1230"/>
      <c r="DC79" s="1230"/>
    </row>
    <row r="80" spans="2:107" ht="13.2" x14ac:dyDescent="0.2">
      <c r="B80" s="247"/>
      <c r="G80" s="1228"/>
      <c r="H80" s="1228"/>
      <c r="I80" s="1231"/>
      <c r="J80" s="1231"/>
      <c r="K80" s="1232"/>
      <c r="L80" s="1232"/>
      <c r="M80" s="1232"/>
      <c r="N80" s="1232"/>
      <c r="AN80" s="1234"/>
      <c r="AO80" s="1234"/>
      <c r="AP80" s="1234"/>
      <c r="AQ80" s="1234"/>
      <c r="AR80" s="1234"/>
      <c r="AS80" s="1234"/>
      <c r="AT80" s="1234"/>
      <c r="AU80" s="1234"/>
      <c r="AV80" s="1234"/>
      <c r="AW80" s="1234"/>
      <c r="AX80" s="1234"/>
      <c r="AY80" s="1234"/>
      <c r="AZ80" s="1234"/>
      <c r="BA80" s="1234"/>
      <c r="BB80" s="1233"/>
      <c r="BC80" s="1233"/>
      <c r="BD80" s="1233"/>
      <c r="BE80" s="1233"/>
      <c r="BF80" s="1233"/>
      <c r="BG80" s="1233"/>
      <c r="BH80" s="1233"/>
      <c r="BI80" s="1233"/>
      <c r="BJ80" s="1233"/>
      <c r="BK80" s="1233"/>
      <c r="BL80" s="1233"/>
      <c r="BM80" s="1233"/>
      <c r="BN80" s="1233"/>
      <c r="BO80" s="1233"/>
      <c r="BP80" s="1230"/>
      <c r="BQ80" s="1230"/>
      <c r="BR80" s="1230"/>
      <c r="BS80" s="1230"/>
      <c r="BT80" s="1230"/>
      <c r="BU80" s="1230"/>
      <c r="BV80" s="1230"/>
      <c r="BW80" s="1230"/>
      <c r="BX80" s="1230"/>
      <c r="BY80" s="1230"/>
      <c r="BZ80" s="1230"/>
      <c r="CA80" s="1230"/>
      <c r="CB80" s="1230"/>
      <c r="CC80" s="1230"/>
      <c r="CD80" s="1230"/>
      <c r="CE80" s="1230"/>
      <c r="CF80" s="1230"/>
      <c r="CG80" s="1230"/>
      <c r="CH80" s="1230"/>
      <c r="CI80" s="1230"/>
      <c r="CJ80" s="1230"/>
      <c r="CK80" s="1230"/>
      <c r="CL80" s="1230"/>
      <c r="CM80" s="1230"/>
      <c r="CN80" s="1230"/>
      <c r="CO80" s="1230"/>
      <c r="CP80" s="1230"/>
      <c r="CQ80" s="1230"/>
      <c r="CR80" s="1230"/>
      <c r="CS80" s="1230"/>
      <c r="CT80" s="1230"/>
      <c r="CU80" s="1230"/>
      <c r="CV80" s="1230"/>
      <c r="CW80" s="1230"/>
      <c r="CX80" s="1230"/>
      <c r="CY80" s="1230"/>
      <c r="CZ80" s="1230"/>
      <c r="DA80" s="1230"/>
      <c r="DB80" s="1230"/>
      <c r="DC80" s="1230"/>
    </row>
    <row r="81" spans="2:109" ht="13.2" x14ac:dyDescent="0.2">
      <c r="B81" s="247"/>
    </row>
    <row r="82" spans="2:109" ht="16.2" x14ac:dyDescent="0.2">
      <c r="B82" s="247"/>
      <c r="K82" s="376"/>
      <c r="L82" s="376"/>
      <c r="M82" s="376"/>
      <c r="N82" s="376"/>
      <c r="AQ82" s="376"/>
      <c r="AR82" s="376"/>
      <c r="AS82" s="376"/>
      <c r="AT82" s="376"/>
      <c r="BC82" s="376"/>
      <c r="BD82" s="376"/>
      <c r="BE82" s="376"/>
      <c r="BF82" s="376"/>
      <c r="BO82" s="376"/>
      <c r="BP82" s="376"/>
      <c r="BQ82" s="376"/>
      <c r="BR82" s="376"/>
      <c r="CA82" s="376"/>
      <c r="CB82" s="376"/>
      <c r="CC82" s="376"/>
      <c r="CD82" s="376"/>
      <c r="CM82" s="376"/>
      <c r="CN82" s="376"/>
      <c r="CO82" s="376"/>
      <c r="CP82" s="376"/>
      <c r="CY82" s="376"/>
      <c r="CZ82" s="376"/>
      <c r="DA82" s="376"/>
      <c r="DB82" s="376"/>
      <c r="DC82" s="376"/>
    </row>
    <row r="83" spans="2:109" ht="13.2" x14ac:dyDescent="0.2">
      <c r="B83" s="328"/>
      <c r="C83" s="299"/>
      <c r="D83" s="299"/>
      <c r="E83" s="299"/>
      <c r="F83" s="299"/>
      <c r="G83" s="299"/>
      <c r="H83" s="299"/>
      <c r="I83" s="299"/>
      <c r="J83" s="299"/>
      <c r="K83" s="299"/>
      <c r="L83" s="299"/>
      <c r="M83" s="299"/>
      <c r="N83" s="299"/>
      <c r="O83" s="299"/>
      <c r="P83" s="299"/>
      <c r="Q83" s="299"/>
      <c r="R83" s="299"/>
      <c r="S83" s="299"/>
      <c r="T83" s="299"/>
      <c r="U83" s="299"/>
      <c r="V83" s="299"/>
      <c r="W83" s="299"/>
      <c r="X83" s="299"/>
      <c r="Y83" s="299"/>
      <c r="Z83" s="299"/>
      <c r="AA83" s="299"/>
      <c r="AB83" s="299"/>
      <c r="AC83" s="299"/>
      <c r="AD83" s="299"/>
      <c r="AE83" s="299"/>
      <c r="AF83" s="299"/>
      <c r="AG83" s="299"/>
      <c r="AH83" s="299"/>
      <c r="AI83" s="299"/>
      <c r="AJ83" s="299"/>
      <c r="AK83" s="299"/>
      <c r="AL83" s="299"/>
      <c r="AM83" s="299"/>
      <c r="AN83" s="299"/>
      <c r="AO83" s="299"/>
      <c r="AP83" s="299"/>
      <c r="AQ83" s="299"/>
      <c r="AR83" s="299"/>
      <c r="AS83" s="299"/>
      <c r="AT83" s="299"/>
      <c r="AU83" s="299"/>
      <c r="AV83" s="299"/>
      <c r="AW83" s="299"/>
      <c r="AX83" s="299"/>
      <c r="AY83" s="299"/>
      <c r="AZ83" s="299"/>
      <c r="BA83" s="299"/>
      <c r="BB83" s="299"/>
      <c r="BC83" s="299"/>
      <c r="BD83" s="299"/>
      <c r="BE83" s="299"/>
      <c r="BF83" s="299"/>
      <c r="BG83" s="299"/>
      <c r="BH83" s="299"/>
      <c r="BI83" s="299"/>
      <c r="BJ83" s="299"/>
      <c r="BK83" s="299"/>
      <c r="BL83" s="299"/>
      <c r="BM83" s="299"/>
      <c r="BN83" s="299"/>
      <c r="BO83" s="299"/>
      <c r="BP83" s="299"/>
      <c r="BQ83" s="299"/>
      <c r="BR83" s="299"/>
      <c r="BS83" s="299"/>
      <c r="BT83" s="299"/>
      <c r="BU83" s="299"/>
      <c r="BV83" s="299"/>
      <c r="BW83" s="299"/>
      <c r="BX83" s="299"/>
      <c r="BY83" s="299"/>
      <c r="BZ83" s="299"/>
      <c r="CA83" s="299"/>
      <c r="CB83" s="299"/>
      <c r="CC83" s="299"/>
      <c r="CD83" s="299"/>
      <c r="CE83" s="299"/>
      <c r="CF83" s="299"/>
      <c r="CG83" s="299"/>
      <c r="CH83" s="299"/>
      <c r="CI83" s="299"/>
      <c r="CJ83" s="299"/>
      <c r="CK83" s="299"/>
      <c r="CL83" s="299"/>
      <c r="CM83" s="299"/>
      <c r="CN83" s="299"/>
      <c r="CO83" s="299"/>
      <c r="CP83" s="299"/>
      <c r="CQ83" s="299"/>
      <c r="CR83" s="299"/>
      <c r="CS83" s="299"/>
      <c r="CT83" s="299"/>
      <c r="CU83" s="299"/>
      <c r="CV83" s="299"/>
      <c r="CW83" s="299"/>
      <c r="CX83" s="299"/>
      <c r="CY83" s="299"/>
      <c r="CZ83" s="299"/>
      <c r="DA83" s="299"/>
      <c r="DB83" s="299"/>
      <c r="DC83" s="299"/>
      <c r="DD83" s="329"/>
    </row>
    <row r="84" spans="2:109" ht="13.2" x14ac:dyDescent="0.2">
      <c r="DD84" s="243"/>
      <c r="DE84" s="243"/>
    </row>
    <row r="85" spans="2:109" ht="13.2" x14ac:dyDescent="0.2">
      <c r="DD85" s="243"/>
      <c r="DE85" s="243"/>
    </row>
  </sheetData>
  <sheetProtection algorithmName="SHA-512" hashValue="Lask3+6Zxzw7QJRckoq0pHyMHl7m6cER4kjTZp6b0Rfb4FCnJjRMn35QkJz1qqw/AdqS0HkoNNXOYpw8eS8Ymw==" saltValue="2Pxg2GuAuLOyp/XhxcjWMQ==" spinCount="100000" sheet="1" objects="1" scenarios="1" formatCells="0"/>
  <dataConsolidate/>
  <mergeCells count="112">
    <mergeCell ref="BX51:CE52"/>
    <mergeCell ref="CF51:CM52"/>
    <mergeCell ref="AN43:DC47"/>
    <mergeCell ref="CV53:DC54"/>
    <mergeCell ref="G50:J50"/>
    <mergeCell ref="AN50:BO50"/>
    <mergeCell ref="BP50:BW50"/>
    <mergeCell ref="BX50:CE50"/>
    <mergeCell ref="CF50:CM50"/>
    <mergeCell ref="CN50:CU50"/>
    <mergeCell ref="CV50:DC50"/>
    <mergeCell ref="CV51:DC52"/>
    <mergeCell ref="CN51:CU52"/>
    <mergeCell ref="G51:H54"/>
    <mergeCell ref="G55:H58"/>
    <mergeCell ref="I55:J56"/>
    <mergeCell ref="K55:K56"/>
    <mergeCell ref="L55:L56"/>
    <mergeCell ref="M55:M56"/>
    <mergeCell ref="N55:N56"/>
    <mergeCell ref="AN55:BA58"/>
    <mergeCell ref="BB55:BO56"/>
    <mergeCell ref="BP55:BW56"/>
    <mergeCell ref="BP57:BW58"/>
    <mergeCell ref="L57:L58"/>
    <mergeCell ref="M57:M58"/>
    <mergeCell ref="N57:N58"/>
    <mergeCell ref="BB57:BO58"/>
    <mergeCell ref="BX57:CE58"/>
    <mergeCell ref="CF57:CM58"/>
    <mergeCell ref="CN57:CU58"/>
    <mergeCell ref="CV57:DC58"/>
    <mergeCell ref="CN53:CU54"/>
    <mergeCell ref="I51:J52"/>
    <mergeCell ref="K51:K52"/>
    <mergeCell ref="L51:L52"/>
    <mergeCell ref="M51:M52"/>
    <mergeCell ref="N51:N52"/>
    <mergeCell ref="I57:J58"/>
    <mergeCell ref="K57:K58"/>
    <mergeCell ref="I53:J54"/>
    <mergeCell ref="K53:K54"/>
    <mergeCell ref="L53:L54"/>
    <mergeCell ref="M53:M54"/>
    <mergeCell ref="N53:N54"/>
    <mergeCell ref="BB53:BO54"/>
    <mergeCell ref="BP53:BW54"/>
    <mergeCell ref="BX53:CE54"/>
    <mergeCell ref="CF53:CM54"/>
    <mergeCell ref="AN51:BA54"/>
    <mergeCell ref="BB51:BO52"/>
    <mergeCell ref="BP51:BW52"/>
    <mergeCell ref="AN65:DC69"/>
    <mergeCell ref="BX55:CE56"/>
    <mergeCell ref="CF55:CM56"/>
    <mergeCell ref="CN55:CU56"/>
    <mergeCell ref="CV55:DC56"/>
    <mergeCell ref="CV72:DC72"/>
    <mergeCell ref="G73:H76"/>
    <mergeCell ref="I73:J74"/>
    <mergeCell ref="K73:K74"/>
    <mergeCell ref="L73:L74"/>
    <mergeCell ref="M73:M74"/>
    <mergeCell ref="N73:N74"/>
    <mergeCell ref="AN73:BA76"/>
    <mergeCell ref="BB73:BO74"/>
    <mergeCell ref="BP73:BW74"/>
    <mergeCell ref="G72:J72"/>
    <mergeCell ref="AN72:BO72"/>
    <mergeCell ref="BP72:BW72"/>
    <mergeCell ref="BX72:CE72"/>
    <mergeCell ref="CF72:CM72"/>
    <mergeCell ref="CN72:CU72"/>
    <mergeCell ref="BX73:CE74"/>
    <mergeCell ref="CF73:CM74"/>
    <mergeCell ref="CN73:CU74"/>
    <mergeCell ref="CV73:DC74"/>
    <mergeCell ref="I75:J76"/>
    <mergeCell ref="K75:K76"/>
    <mergeCell ref="L75:L76"/>
    <mergeCell ref="M75:M76"/>
    <mergeCell ref="N75:N76"/>
    <mergeCell ref="BB75:BO76"/>
    <mergeCell ref="BP75:BW76"/>
    <mergeCell ref="BX75:CE76"/>
    <mergeCell ref="CF75:CM76"/>
    <mergeCell ref="CN75:CU76"/>
    <mergeCell ref="CV75:DC76"/>
    <mergeCell ref="G77:H80"/>
    <mergeCell ref="I77:J78"/>
    <mergeCell ref="K77:K78"/>
    <mergeCell ref="L77:L78"/>
    <mergeCell ref="M77:M78"/>
    <mergeCell ref="CN79:CU80"/>
    <mergeCell ref="CV79:DC80"/>
    <mergeCell ref="CN77:CU78"/>
    <mergeCell ref="CV77:DC78"/>
    <mergeCell ref="I79:J80"/>
    <mergeCell ref="K79:K80"/>
    <mergeCell ref="L79:L80"/>
    <mergeCell ref="M79:M80"/>
    <mergeCell ref="N79:N80"/>
    <mergeCell ref="BB79:BO80"/>
    <mergeCell ref="BP79:BW80"/>
    <mergeCell ref="BX79:CE80"/>
    <mergeCell ref="N77:N78"/>
    <mergeCell ref="AN77:BA80"/>
    <mergeCell ref="BB77:BO78"/>
    <mergeCell ref="BP77:BW78"/>
    <mergeCell ref="BX77:CE78"/>
    <mergeCell ref="CF77:CM78"/>
    <mergeCell ref="CF79:CM80"/>
  </mergeCells>
  <phoneticPr fontId="2"/>
  <printOptions horizontalCentered="1" verticalCentered="1"/>
  <pageMargins left="0" right="0" top="0.19685039370078741" bottom="0.31496062992125984" header="0.39370078740157483" footer="0"/>
  <pageSetup paperSize="9" scale="51" orientation="landscape" horizontalDpi="300" verticalDpi="300" r:id="rId1"/>
  <headerFooter alignWithMargins="0">
    <oddFooter>&amp;C&amp;P/&amp;N</oddFooter>
  </headerFooter>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6BCEA10-15E4-4449-8D99-237CD54023C5}">
  <sheetPr>
    <pageSetUpPr fitToPage="1"/>
  </sheetPr>
  <dimension ref="A1:DR125"/>
  <sheetViews>
    <sheetView showGridLines="0" zoomScale="70" zoomScaleNormal="70" zoomScaleSheetLayoutView="70" workbookViewId="0"/>
  </sheetViews>
  <sheetFormatPr defaultColWidth="0" defaultRowHeight="13.5" customHeight="1" zeroHeight="1" x14ac:dyDescent="0.2"/>
  <cols>
    <col min="1" max="34" width="2.44140625" style="242" customWidth="1"/>
    <col min="35" max="122" width="2.44140625" style="241" customWidth="1"/>
    <col min="123" max="16384" width="2.44140625" style="241" hidden="1"/>
  </cols>
  <sheetData>
    <row r="1" spans="1:34" ht="13.5" customHeight="1" x14ac:dyDescent="0.2">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row>
    <row r="2" spans="1:34" ht="13.2" x14ac:dyDescent="0.2">
      <c r="S2" s="241"/>
      <c r="AH2" s="241"/>
    </row>
    <row r="3" spans="1:34" ht="13.2" x14ac:dyDescent="0.2">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row>
    <row r="4" spans="1:34" ht="13.2" x14ac:dyDescent="0.2"/>
    <row r="5" spans="1:34" ht="13.2" x14ac:dyDescent="0.2"/>
    <row r="6" spans="1:34" ht="13.2" x14ac:dyDescent="0.2"/>
    <row r="7" spans="1:34" ht="13.2" x14ac:dyDescent="0.2"/>
    <row r="8" spans="1:34" ht="13.2" x14ac:dyDescent="0.2"/>
    <row r="9" spans="1:34" ht="13.2" x14ac:dyDescent="0.2">
      <c r="AH9" s="241"/>
    </row>
    <row r="10" spans="1:34" ht="13.2" x14ac:dyDescent="0.2"/>
    <row r="11" spans="1:34" ht="13.2" x14ac:dyDescent="0.2"/>
    <row r="12" spans="1:34" ht="13.2" x14ac:dyDescent="0.2"/>
    <row r="13" spans="1:34" ht="13.2" x14ac:dyDescent="0.2"/>
    <row r="14" spans="1:34" ht="13.2" x14ac:dyDescent="0.2"/>
    <row r="15" spans="1:34" ht="13.2" x14ac:dyDescent="0.2"/>
    <row r="16" spans="1:34" ht="13.2" x14ac:dyDescent="0.2"/>
    <row r="17" spans="12:34" ht="13.2" x14ac:dyDescent="0.2">
      <c r="AH17" s="241"/>
    </row>
    <row r="18" spans="12:34" ht="13.2" x14ac:dyDescent="0.2"/>
    <row r="19" spans="12:34" ht="13.2" x14ac:dyDescent="0.2"/>
    <row r="20" spans="12:34" ht="13.2" x14ac:dyDescent="0.2">
      <c r="AH20" s="241"/>
    </row>
    <row r="21" spans="12:34" ht="13.2" x14ac:dyDescent="0.2">
      <c r="AH21" s="241"/>
    </row>
    <row r="22" spans="12:34" ht="13.2" x14ac:dyDescent="0.2"/>
    <row r="23" spans="12:34" ht="13.2" x14ac:dyDescent="0.2"/>
    <row r="24" spans="12:34" ht="13.2" x14ac:dyDescent="0.2">
      <c r="Q24" s="241"/>
    </row>
    <row r="25" spans="12:34" ht="13.2" x14ac:dyDescent="0.2"/>
    <row r="26" spans="12:34" ht="13.2" x14ac:dyDescent="0.2"/>
    <row r="27" spans="12:34" ht="13.2" x14ac:dyDescent="0.2"/>
    <row r="28" spans="12:34" ht="13.2" x14ac:dyDescent="0.2">
      <c r="O28" s="241"/>
      <c r="T28" s="241"/>
      <c r="AH28" s="241"/>
    </row>
    <row r="29" spans="12:34" ht="13.2" x14ac:dyDescent="0.2"/>
    <row r="30" spans="12:34" ht="13.2" x14ac:dyDescent="0.2"/>
    <row r="31" spans="12:34" ht="13.2" x14ac:dyDescent="0.2">
      <c r="Q31" s="241"/>
    </row>
    <row r="32" spans="12:34" ht="13.2" x14ac:dyDescent="0.2">
      <c r="L32" s="241"/>
    </row>
    <row r="33" spans="2:34" ht="13.2" x14ac:dyDescent="0.2">
      <c r="C33" s="241"/>
      <c r="E33" s="241"/>
      <c r="G33" s="241"/>
      <c r="I33" s="241"/>
      <c r="X33" s="241"/>
    </row>
    <row r="34" spans="2:34" ht="13.2" x14ac:dyDescent="0.2">
      <c r="B34" s="241"/>
      <c r="P34" s="241"/>
      <c r="R34" s="241"/>
      <c r="T34" s="241"/>
    </row>
    <row r="35" spans="2:34" ht="13.2" x14ac:dyDescent="0.2">
      <c r="D35" s="241"/>
      <c r="W35" s="241"/>
      <c r="AC35" s="241"/>
      <c r="AD35" s="241"/>
      <c r="AE35" s="241"/>
      <c r="AF35" s="241"/>
      <c r="AG35" s="241"/>
      <c r="AH35" s="241"/>
    </row>
    <row r="36" spans="2:34" ht="13.2" x14ac:dyDescent="0.2">
      <c r="H36" s="241"/>
      <c r="J36" s="241"/>
      <c r="K36" s="241"/>
      <c r="M36" s="241"/>
      <c r="Y36" s="241"/>
      <c r="Z36" s="241"/>
      <c r="AA36" s="241"/>
      <c r="AB36" s="241"/>
      <c r="AC36" s="241"/>
      <c r="AD36" s="241"/>
      <c r="AE36" s="241"/>
      <c r="AF36" s="241"/>
      <c r="AG36" s="241"/>
      <c r="AH36" s="241"/>
    </row>
    <row r="37" spans="2:34" ht="13.2" x14ac:dyDescent="0.2">
      <c r="AH37" s="241"/>
    </row>
    <row r="38" spans="2:34" ht="13.2" x14ac:dyDescent="0.2">
      <c r="AG38" s="241"/>
      <c r="AH38" s="241"/>
    </row>
    <row r="39" spans="2:34" ht="13.2" x14ac:dyDescent="0.2"/>
    <row r="40" spans="2:34" ht="13.2" x14ac:dyDescent="0.2">
      <c r="X40" s="241"/>
    </row>
    <row r="41" spans="2:34" ht="13.2" x14ac:dyDescent="0.2">
      <c r="R41" s="241"/>
    </row>
    <row r="42" spans="2:34" ht="13.2" x14ac:dyDescent="0.2">
      <c r="W42" s="241"/>
    </row>
    <row r="43" spans="2:34" ht="13.2" x14ac:dyDescent="0.2">
      <c r="Y43" s="241"/>
      <c r="Z43" s="241"/>
      <c r="AA43" s="241"/>
      <c r="AB43" s="241"/>
      <c r="AC43" s="241"/>
      <c r="AD43" s="241"/>
      <c r="AE43" s="241"/>
      <c r="AF43" s="241"/>
      <c r="AG43" s="241"/>
      <c r="AH43" s="241"/>
    </row>
    <row r="44" spans="2:34" ht="13.2" x14ac:dyDescent="0.2">
      <c r="AH44" s="241"/>
    </row>
    <row r="45" spans="2:34" ht="13.2" x14ac:dyDescent="0.2">
      <c r="X45" s="241"/>
    </row>
    <row r="46" spans="2:34" ht="13.2" x14ac:dyDescent="0.2"/>
    <row r="47" spans="2:34" ht="13.2" x14ac:dyDescent="0.2"/>
    <row r="48" spans="2:34" ht="13.2" x14ac:dyDescent="0.2">
      <c r="W48" s="241"/>
      <c r="Y48" s="241"/>
      <c r="Z48" s="241"/>
      <c r="AA48" s="241"/>
      <c r="AB48" s="241"/>
      <c r="AC48" s="241"/>
      <c r="AD48" s="241"/>
      <c r="AE48" s="241"/>
      <c r="AF48" s="241"/>
      <c r="AG48" s="241"/>
      <c r="AH48" s="241"/>
    </row>
    <row r="49" spans="28:34" ht="13.2" x14ac:dyDescent="0.2"/>
    <row r="50" spans="28:34" ht="13.2" x14ac:dyDescent="0.2">
      <c r="AE50" s="241"/>
      <c r="AF50" s="241"/>
      <c r="AG50" s="241"/>
      <c r="AH50" s="241"/>
    </row>
    <row r="51" spans="28:34" ht="13.2" x14ac:dyDescent="0.2">
      <c r="AC51" s="241"/>
      <c r="AD51" s="241"/>
      <c r="AE51" s="241"/>
      <c r="AF51" s="241"/>
      <c r="AG51" s="241"/>
      <c r="AH51" s="241"/>
    </row>
    <row r="52" spans="28:34" ht="13.2" x14ac:dyDescent="0.2"/>
    <row r="53" spans="28:34" ht="13.2" x14ac:dyDescent="0.2">
      <c r="AF53" s="241"/>
      <c r="AG53" s="241"/>
      <c r="AH53" s="241"/>
    </row>
    <row r="54" spans="28:34" ht="13.2" x14ac:dyDescent="0.2">
      <c r="AH54" s="241"/>
    </row>
    <row r="55" spans="28:34" ht="13.2" x14ac:dyDescent="0.2"/>
    <row r="56" spans="28:34" ht="13.2" x14ac:dyDescent="0.2">
      <c r="AB56" s="241"/>
      <c r="AC56" s="241"/>
      <c r="AD56" s="241"/>
      <c r="AE56" s="241"/>
      <c r="AF56" s="241"/>
      <c r="AG56" s="241"/>
      <c r="AH56" s="241"/>
    </row>
    <row r="57" spans="28:34" ht="13.2" x14ac:dyDescent="0.2">
      <c r="AH57" s="241"/>
    </row>
    <row r="58" spans="28:34" ht="13.2" x14ac:dyDescent="0.2">
      <c r="AH58" s="241"/>
    </row>
    <row r="59" spans="28:34" ht="13.2" x14ac:dyDescent="0.2"/>
    <row r="60" spans="28:34" ht="13.2" x14ac:dyDescent="0.2"/>
    <row r="61" spans="28:34" ht="13.2" x14ac:dyDescent="0.2"/>
    <row r="62" spans="28:34" ht="13.2" x14ac:dyDescent="0.2"/>
    <row r="63" spans="28:34" ht="13.2" x14ac:dyDescent="0.2">
      <c r="AH63" s="241"/>
    </row>
    <row r="64" spans="28:34" ht="13.2" x14ac:dyDescent="0.2">
      <c r="AG64" s="241"/>
      <c r="AH64" s="241"/>
    </row>
    <row r="65" spans="28:34" ht="13.2" x14ac:dyDescent="0.2"/>
    <row r="66" spans="28:34" ht="13.2" x14ac:dyDescent="0.2"/>
    <row r="67" spans="28:34" ht="13.2" x14ac:dyDescent="0.2"/>
    <row r="68" spans="28:34" ht="13.2" x14ac:dyDescent="0.2">
      <c r="AB68" s="241"/>
      <c r="AC68" s="241"/>
      <c r="AD68" s="241"/>
      <c r="AE68" s="241"/>
      <c r="AF68" s="241"/>
      <c r="AG68" s="241"/>
      <c r="AH68" s="241"/>
    </row>
    <row r="69" spans="28:34" ht="13.2" x14ac:dyDescent="0.2">
      <c r="AF69" s="241"/>
      <c r="AG69" s="241"/>
      <c r="AH69" s="241"/>
    </row>
    <row r="70" spans="28:34" ht="13.2" x14ac:dyDescent="0.2"/>
    <row r="71" spans="28:34" ht="13.2" x14ac:dyDescent="0.2"/>
    <row r="72" spans="28:34" ht="13.2" x14ac:dyDescent="0.2"/>
    <row r="73" spans="28:34" ht="13.2" x14ac:dyDescent="0.2"/>
    <row r="74" spans="28:34" ht="13.2" x14ac:dyDescent="0.2"/>
    <row r="75" spans="28:34" ht="13.2" x14ac:dyDescent="0.2">
      <c r="AH75" s="241"/>
    </row>
    <row r="76" spans="28:34" ht="13.2" x14ac:dyDescent="0.2">
      <c r="AF76" s="241"/>
      <c r="AG76" s="241"/>
      <c r="AH76" s="241"/>
    </row>
    <row r="77" spans="28:34" ht="13.2" x14ac:dyDescent="0.2">
      <c r="AG77" s="241"/>
      <c r="AH77" s="241"/>
    </row>
    <row r="78" spans="28:34" ht="13.2" x14ac:dyDescent="0.2"/>
    <row r="79" spans="28:34" ht="13.2" x14ac:dyDescent="0.2"/>
    <row r="80" spans="28:34" ht="13.2" x14ac:dyDescent="0.2"/>
    <row r="81" spans="25:34" ht="13.2" x14ac:dyDescent="0.2"/>
    <row r="82" spans="25:34" ht="13.2" x14ac:dyDescent="0.2">
      <c r="Y82" s="241"/>
    </row>
    <row r="83" spans="25:34" ht="13.2" x14ac:dyDescent="0.2">
      <c r="Y83" s="241"/>
      <c r="Z83" s="241"/>
      <c r="AA83" s="241"/>
      <c r="AB83" s="241"/>
      <c r="AC83" s="241"/>
      <c r="AD83" s="241"/>
      <c r="AE83" s="241"/>
      <c r="AF83" s="241"/>
      <c r="AG83" s="241"/>
      <c r="AH83" s="241"/>
    </row>
    <row r="84" spans="25:34" ht="13.2" x14ac:dyDescent="0.2"/>
    <row r="85" spans="25:34" ht="13.2" x14ac:dyDescent="0.2"/>
    <row r="86" spans="25:34" ht="13.2" x14ac:dyDescent="0.2"/>
    <row r="87" spans="25:34" ht="13.2" x14ac:dyDescent="0.2"/>
    <row r="88" spans="25:34" ht="13.2" x14ac:dyDescent="0.2">
      <c r="AH88" s="241"/>
    </row>
    <row r="89" spans="25:34" ht="13.2" x14ac:dyDescent="0.2"/>
    <row r="90" spans="25:34" ht="13.2" x14ac:dyDescent="0.2"/>
    <row r="91" spans="25:34" ht="13.2" x14ac:dyDescent="0.2"/>
    <row r="92" spans="25:34" ht="13.5" customHeight="1" x14ac:dyDescent="0.2"/>
    <row r="93" spans="25:34" ht="13.5" customHeight="1" x14ac:dyDescent="0.2"/>
    <row r="94" spans="25:34" ht="13.5" customHeight="1" x14ac:dyDescent="0.2">
      <c r="AF94" s="241"/>
      <c r="AG94" s="241"/>
      <c r="AH94" s="241"/>
    </row>
    <row r="95" spans="25:34" ht="13.5" customHeight="1" x14ac:dyDescent="0.2">
      <c r="AH95" s="241"/>
    </row>
    <row r="96" spans="25:34" ht="13.5" customHeight="1" x14ac:dyDescent="0.2"/>
    <row r="97" spans="33:34" ht="13.5" customHeight="1" x14ac:dyDescent="0.2"/>
    <row r="98" spans="33:34" ht="13.5" customHeight="1" x14ac:dyDescent="0.2"/>
    <row r="99" spans="33:34" ht="13.5" customHeight="1" x14ac:dyDescent="0.2"/>
    <row r="100" spans="33:34" ht="13.5" customHeight="1" x14ac:dyDescent="0.2"/>
    <row r="101" spans="33:34" ht="13.5" customHeight="1" x14ac:dyDescent="0.2">
      <c r="AH101" s="241"/>
    </row>
    <row r="102" spans="33:34" ht="13.5" customHeight="1" x14ac:dyDescent="0.2"/>
    <row r="103" spans="33:34" ht="13.5" customHeight="1" x14ac:dyDescent="0.2"/>
    <row r="104" spans="33:34" ht="13.5" customHeight="1" x14ac:dyDescent="0.2">
      <c r="AG104" s="241"/>
      <c r="AH104" s="241"/>
    </row>
    <row r="105" spans="33:34" ht="13.5" customHeight="1" x14ac:dyDescent="0.2"/>
    <row r="106" spans="33:34" ht="13.5" customHeight="1" x14ac:dyDescent="0.2"/>
    <row r="107" spans="33:34" ht="13.5" customHeight="1" x14ac:dyDescent="0.2"/>
    <row r="108" spans="33:34" ht="13.5" customHeight="1" x14ac:dyDescent="0.2"/>
    <row r="109" spans="33:34" ht="13.5" customHeight="1" x14ac:dyDescent="0.2"/>
    <row r="110" spans="33:34" ht="13.5" customHeight="1" x14ac:dyDescent="0.2"/>
    <row r="111" spans="33:34" ht="13.5" customHeight="1" x14ac:dyDescent="0.2"/>
    <row r="112" spans="33:34" ht="13.5" customHeight="1" x14ac:dyDescent="0.2"/>
    <row r="113" spans="34:122" ht="13.5" customHeight="1" x14ac:dyDescent="0.2"/>
    <row r="114" spans="34:122" ht="13.5" customHeight="1" x14ac:dyDescent="0.2"/>
    <row r="115" spans="34:122" ht="13.5" customHeight="1" x14ac:dyDescent="0.2"/>
    <row r="116" spans="34:122" ht="13.5" customHeight="1" x14ac:dyDescent="0.2">
      <c r="AH116" s="241"/>
    </row>
    <row r="117" spans="34:122" ht="13.5" customHeight="1" x14ac:dyDescent="0.2"/>
    <row r="118" spans="34:122" ht="13.5" customHeight="1" x14ac:dyDescent="0.2"/>
    <row r="119" spans="34:122" ht="13.5" customHeight="1" x14ac:dyDescent="0.2"/>
    <row r="120" spans="34:122" ht="13.5" customHeight="1" x14ac:dyDescent="0.2">
      <c r="AH120" s="241"/>
    </row>
    <row r="121" spans="34:122" ht="13.5" customHeight="1" x14ac:dyDescent="0.2">
      <c r="AH121" s="241"/>
    </row>
    <row r="122" spans="34:122" ht="13.5" customHeight="1" x14ac:dyDescent="0.2"/>
    <row r="123" spans="34:122" ht="13.5" customHeight="1" x14ac:dyDescent="0.2"/>
    <row r="124" spans="34:122" ht="13.5" customHeight="1" x14ac:dyDescent="0.2"/>
    <row r="125" spans="34:122" ht="13.5" customHeight="1" x14ac:dyDescent="0.2">
      <c r="DR125" s="241" t="s">
        <v>474</v>
      </c>
    </row>
  </sheetData>
  <sheetProtection algorithmName="SHA-512" hashValue="AS8JiwJP+NiuTqmu5LA7dgI5rt36eUxyLDjkhzPamI71EfD3mXsTmKCsU9yQiPQMR8Yhg1GU4tvKeMjwb0nlRA==" saltValue="StrlpDpyvBr38i/pp2UsGw==" spinCount="100000" sheet="1" objects="1" scenarios="1"/>
  <dataConsolidate/>
  <phoneticPr fontId="2"/>
  <printOptions horizontalCentered="1" verticalCentered="1"/>
  <pageMargins left="0" right="0" top="0.19685039370078741" bottom="0" header="0.39370078740157483" footer="0"/>
  <pageSetup paperSize="9" scale="33" orientation="landscape" horizontalDpi="300" verticalDpi="300" r:id="rId1"/>
  <headerFooter alignWithMargins="0">
    <oddFooter>&amp;C&amp;P/&amp;N</oddFoot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E7DFBCC-895B-40C8-B2E2-1E61B86ADE5B}">
  <sheetPr>
    <pageSetUpPr fitToPage="1"/>
  </sheetPr>
  <dimension ref="A1:DR125"/>
  <sheetViews>
    <sheetView showGridLines="0" zoomScale="70" zoomScaleNormal="70" zoomScaleSheetLayoutView="55" workbookViewId="0"/>
  </sheetViews>
  <sheetFormatPr defaultColWidth="0" defaultRowHeight="13.5" customHeight="1" zeroHeight="1" x14ac:dyDescent="0.2"/>
  <cols>
    <col min="1" max="34" width="2.44140625" style="242" customWidth="1"/>
    <col min="35" max="122" width="2.44140625" style="241" customWidth="1"/>
    <col min="123" max="16384" width="2.44140625" style="241" hidden="1"/>
  </cols>
  <sheetData>
    <row r="1" spans="2:34" ht="13.5" customHeight="1" x14ac:dyDescent="0.2">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row>
    <row r="2" spans="2:34" ht="13.2" x14ac:dyDescent="0.2">
      <c r="S2" s="241"/>
      <c r="AH2" s="241"/>
    </row>
    <row r="3" spans="2:34" ht="13.2" x14ac:dyDescent="0.2">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row>
    <row r="4" spans="2:34" ht="13.2" x14ac:dyDescent="0.2"/>
    <row r="5" spans="2:34" ht="13.2" x14ac:dyDescent="0.2"/>
    <row r="6" spans="2:34" ht="13.2" x14ac:dyDescent="0.2"/>
    <row r="7" spans="2:34" ht="13.2" x14ac:dyDescent="0.2"/>
    <row r="8" spans="2:34" ht="13.2" x14ac:dyDescent="0.2"/>
    <row r="9" spans="2:34" ht="13.2" x14ac:dyDescent="0.2">
      <c r="AH9" s="241"/>
    </row>
    <row r="10" spans="2:34" ht="13.2" x14ac:dyDescent="0.2"/>
    <row r="11" spans="2:34" ht="13.2" x14ac:dyDescent="0.2"/>
    <row r="12" spans="2:34" ht="13.2" x14ac:dyDescent="0.2"/>
    <row r="13" spans="2:34" ht="13.2" x14ac:dyDescent="0.2"/>
    <row r="14" spans="2:34" ht="13.2" x14ac:dyDescent="0.2"/>
    <row r="15" spans="2:34" ht="13.2" x14ac:dyDescent="0.2"/>
    <row r="16" spans="2:34" ht="13.2" x14ac:dyDescent="0.2"/>
    <row r="17" spans="12:34" ht="13.2" x14ac:dyDescent="0.2">
      <c r="AH17" s="241"/>
    </row>
    <row r="18" spans="12:34" ht="13.2" x14ac:dyDescent="0.2"/>
    <row r="19" spans="12:34" ht="13.2" x14ac:dyDescent="0.2"/>
    <row r="20" spans="12:34" ht="13.2" x14ac:dyDescent="0.2">
      <c r="AH20" s="241"/>
    </row>
    <row r="21" spans="12:34" ht="13.2" x14ac:dyDescent="0.2">
      <c r="AH21" s="241"/>
    </row>
    <row r="22" spans="12:34" ht="13.2" x14ac:dyDescent="0.2"/>
    <row r="23" spans="12:34" ht="13.2" x14ac:dyDescent="0.2"/>
    <row r="24" spans="12:34" ht="13.2" x14ac:dyDescent="0.2">
      <c r="Q24" s="241"/>
    </row>
    <row r="25" spans="12:34" ht="13.2" x14ac:dyDescent="0.2"/>
    <row r="26" spans="12:34" ht="13.2" x14ac:dyDescent="0.2"/>
    <row r="27" spans="12:34" ht="13.2" x14ac:dyDescent="0.2"/>
    <row r="28" spans="12:34" ht="13.2" x14ac:dyDescent="0.2">
      <c r="O28" s="241"/>
      <c r="T28" s="241"/>
      <c r="AH28" s="241"/>
    </row>
    <row r="29" spans="12:34" ht="13.2" x14ac:dyDescent="0.2"/>
    <row r="30" spans="12:34" ht="13.2" x14ac:dyDescent="0.2"/>
    <row r="31" spans="12:34" ht="13.2" x14ac:dyDescent="0.2">
      <c r="Q31" s="241"/>
    </row>
    <row r="32" spans="12:34" ht="13.2" x14ac:dyDescent="0.2">
      <c r="L32" s="241"/>
    </row>
    <row r="33" spans="2:34" ht="13.2" x14ac:dyDescent="0.2">
      <c r="C33" s="241"/>
      <c r="E33" s="241"/>
      <c r="G33" s="241"/>
      <c r="I33" s="241"/>
      <c r="X33" s="241"/>
    </row>
    <row r="34" spans="2:34" ht="13.2" x14ac:dyDescent="0.2">
      <c r="B34" s="241"/>
      <c r="P34" s="241"/>
      <c r="R34" s="241"/>
      <c r="T34" s="241"/>
    </row>
    <row r="35" spans="2:34" ht="13.2" x14ac:dyDescent="0.2">
      <c r="D35" s="241"/>
      <c r="W35" s="241"/>
      <c r="AC35" s="241"/>
      <c r="AD35" s="241"/>
      <c r="AE35" s="241"/>
      <c r="AF35" s="241"/>
      <c r="AG35" s="241"/>
      <c r="AH35" s="241"/>
    </row>
    <row r="36" spans="2:34" ht="13.2" x14ac:dyDescent="0.2">
      <c r="H36" s="241"/>
      <c r="J36" s="241"/>
      <c r="K36" s="241"/>
      <c r="M36" s="241"/>
      <c r="Y36" s="241"/>
      <c r="Z36" s="241"/>
      <c r="AA36" s="241"/>
      <c r="AB36" s="241"/>
      <c r="AC36" s="241"/>
      <c r="AD36" s="241"/>
      <c r="AE36" s="241"/>
      <c r="AF36" s="241"/>
      <c r="AG36" s="241"/>
      <c r="AH36" s="241"/>
    </row>
    <row r="37" spans="2:34" ht="13.2" x14ac:dyDescent="0.2">
      <c r="AH37" s="241"/>
    </row>
    <row r="38" spans="2:34" ht="13.2" x14ac:dyDescent="0.2">
      <c r="AG38" s="241"/>
      <c r="AH38" s="241"/>
    </row>
    <row r="39" spans="2:34" ht="13.2" x14ac:dyDescent="0.2"/>
    <row r="40" spans="2:34" ht="13.2" x14ac:dyDescent="0.2">
      <c r="X40" s="241"/>
    </row>
    <row r="41" spans="2:34" ht="13.2" x14ac:dyDescent="0.2">
      <c r="R41" s="241"/>
    </row>
    <row r="42" spans="2:34" ht="13.2" x14ac:dyDescent="0.2">
      <c r="W42" s="241"/>
    </row>
    <row r="43" spans="2:34" ht="13.2" x14ac:dyDescent="0.2">
      <c r="Y43" s="241"/>
      <c r="Z43" s="241"/>
      <c r="AA43" s="241"/>
      <c r="AB43" s="241"/>
      <c r="AC43" s="241"/>
      <c r="AD43" s="241"/>
      <c r="AE43" s="241"/>
      <c r="AF43" s="241"/>
      <c r="AG43" s="241"/>
      <c r="AH43" s="241"/>
    </row>
    <row r="44" spans="2:34" ht="13.2" x14ac:dyDescent="0.2">
      <c r="AH44" s="241"/>
    </row>
    <row r="45" spans="2:34" ht="13.2" x14ac:dyDescent="0.2">
      <c r="X45" s="241"/>
    </row>
    <row r="46" spans="2:34" ht="13.2" x14ac:dyDescent="0.2"/>
    <row r="47" spans="2:34" ht="13.2" x14ac:dyDescent="0.2"/>
    <row r="48" spans="2:34" ht="13.2" x14ac:dyDescent="0.2">
      <c r="W48" s="241"/>
      <c r="Y48" s="241"/>
      <c r="Z48" s="241"/>
      <c r="AA48" s="241"/>
      <c r="AB48" s="241"/>
      <c r="AC48" s="241"/>
      <c r="AD48" s="241"/>
      <c r="AE48" s="241"/>
      <c r="AF48" s="241"/>
      <c r="AG48" s="241"/>
      <c r="AH48" s="241"/>
    </row>
    <row r="49" spans="28:34" ht="13.2" x14ac:dyDescent="0.2"/>
    <row r="50" spans="28:34" ht="13.2" x14ac:dyDescent="0.2">
      <c r="AE50" s="241"/>
      <c r="AF50" s="241"/>
      <c r="AG50" s="241"/>
      <c r="AH50" s="241"/>
    </row>
    <row r="51" spans="28:34" ht="13.2" x14ac:dyDescent="0.2">
      <c r="AC51" s="241"/>
      <c r="AD51" s="241"/>
      <c r="AE51" s="241"/>
      <c r="AF51" s="241"/>
      <c r="AG51" s="241"/>
      <c r="AH51" s="241"/>
    </row>
    <row r="52" spans="28:34" ht="13.2" x14ac:dyDescent="0.2"/>
    <row r="53" spans="28:34" ht="13.2" x14ac:dyDescent="0.2">
      <c r="AF53" s="241"/>
      <c r="AG53" s="241"/>
      <c r="AH53" s="241"/>
    </row>
    <row r="54" spans="28:34" ht="13.2" x14ac:dyDescent="0.2">
      <c r="AH54" s="241"/>
    </row>
    <row r="55" spans="28:34" ht="13.2" x14ac:dyDescent="0.2"/>
    <row r="56" spans="28:34" ht="13.2" x14ac:dyDescent="0.2">
      <c r="AB56" s="241"/>
      <c r="AC56" s="241"/>
      <c r="AD56" s="241"/>
      <c r="AE56" s="241"/>
      <c r="AF56" s="241"/>
      <c r="AG56" s="241"/>
      <c r="AH56" s="241"/>
    </row>
    <row r="57" spans="28:34" ht="13.2" x14ac:dyDescent="0.2">
      <c r="AH57" s="241"/>
    </row>
    <row r="58" spans="28:34" ht="13.2" x14ac:dyDescent="0.2">
      <c r="AH58" s="241"/>
    </row>
    <row r="59" spans="28:34" ht="13.2" x14ac:dyDescent="0.2">
      <c r="AG59" s="241"/>
      <c r="AH59" s="241"/>
    </row>
    <row r="60" spans="28:34" ht="13.2" x14ac:dyDescent="0.2"/>
    <row r="61" spans="28:34" ht="13.2" x14ac:dyDescent="0.2"/>
    <row r="62" spans="28:34" ht="13.2" x14ac:dyDescent="0.2"/>
    <row r="63" spans="28:34" ht="13.2" x14ac:dyDescent="0.2">
      <c r="AH63" s="241"/>
    </row>
    <row r="64" spans="28:34" ht="13.2" x14ac:dyDescent="0.2">
      <c r="AG64" s="241"/>
      <c r="AH64" s="241"/>
    </row>
    <row r="65" spans="28:34" ht="13.2" x14ac:dyDescent="0.2"/>
    <row r="66" spans="28:34" ht="13.2" x14ac:dyDescent="0.2"/>
    <row r="67" spans="28:34" ht="13.2" x14ac:dyDescent="0.2"/>
    <row r="68" spans="28:34" ht="13.2" x14ac:dyDescent="0.2">
      <c r="AB68" s="241"/>
      <c r="AC68" s="241"/>
      <c r="AD68" s="241"/>
      <c r="AE68" s="241"/>
      <c r="AF68" s="241"/>
      <c r="AG68" s="241"/>
      <c r="AH68" s="241"/>
    </row>
    <row r="69" spans="28:34" ht="13.2" x14ac:dyDescent="0.2">
      <c r="AF69" s="241"/>
      <c r="AG69" s="241"/>
      <c r="AH69" s="241"/>
    </row>
    <row r="70" spans="28:34" ht="13.2" x14ac:dyDescent="0.2"/>
    <row r="71" spans="28:34" ht="13.2" x14ac:dyDescent="0.2"/>
    <row r="72" spans="28:34" ht="13.2" x14ac:dyDescent="0.2"/>
    <row r="73" spans="28:34" ht="13.2" x14ac:dyDescent="0.2"/>
    <row r="74" spans="28:34" ht="13.2" x14ac:dyDescent="0.2"/>
    <row r="75" spans="28:34" ht="13.2" x14ac:dyDescent="0.2">
      <c r="AH75" s="241"/>
    </row>
    <row r="76" spans="28:34" ht="13.2" x14ac:dyDescent="0.2">
      <c r="AF76" s="241"/>
      <c r="AG76" s="241"/>
      <c r="AH76" s="241"/>
    </row>
    <row r="77" spans="28:34" ht="13.2" x14ac:dyDescent="0.2">
      <c r="AG77" s="241"/>
      <c r="AH77" s="241"/>
    </row>
    <row r="78" spans="28:34" ht="13.2" x14ac:dyDescent="0.2"/>
    <row r="79" spans="28:34" ht="13.2" x14ac:dyDescent="0.2"/>
    <row r="80" spans="28:34" ht="13.2" x14ac:dyDescent="0.2"/>
    <row r="81" spans="25:34" ht="13.2" x14ac:dyDescent="0.2"/>
    <row r="82" spans="25:34" ht="13.2" x14ac:dyDescent="0.2">
      <c r="Y82" s="241"/>
    </row>
    <row r="83" spans="25:34" ht="13.2" x14ac:dyDescent="0.2">
      <c r="Y83" s="241"/>
      <c r="Z83" s="241"/>
      <c r="AA83" s="241"/>
      <c r="AB83" s="241"/>
      <c r="AC83" s="241"/>
      <c r="AD83" s="241"/>
      <c r="AE83" s="241"/>
      <c r="AF83" s="241"/>
      <c r="AG83" s="241"/>
      <c r="AH83" s="241"/>
    </row>
    <row r="84" spans="25:34" ht="13.2" x14ac:dyDescent="0.2"/>
    <row r="85" spans="25:34" ht="13.2" x14ac:dyDescent="0.2"/>
    <row r="86" spans="25:34" ht="13.2" x14ac:dyDescent="0.2"/>
    <row r="87" spans="25:34" ht="13.2" x14ac:dyDescent="0.2"/>
    <row r="88" spans="25:34" ht="13.2" x14ac:dyDescent="0.2">
      <c r="AH88" s="241"/>
    </row>
    <row r="89" spans="25:34" ht="13.2" x14ac:dyDescent="0.2"/>
    <row r="90" spans="25:34" ht="13.2" x14ac:dyDescent="0.2"/>
    <row r="91" spans="25:34" ht="13.2" x14ac:dyDescent="0.2"/>
    <row r="92" spans="25:34" ht="13.5" customHeight="1" x14ac:dyDescent="0.2"/>
    <row r="93" spans="25:34" ht="13.5" customHeight="1" x14ac:dyDescent="0.2"/>
    <row r="94" spans="25:34" ht="13.5" customHeight="1" x14ac:dyDescent="0.2">
      <c r="AF94" s="241"/>
      <c r="AG94" s="241"/>
      <c r="AH94" s="241"/>
    </row>
    <row r="95" spans="25:34" ht="13.5" customHeight="1" x14ac:dyDescent="0.2">
      <c r="AH95" s="241"/>
    </row>
    <row r="96" spans="25:34" ht="13.5" customHeight="1" x14ac:dyDescent="0.2"/>
    <row r="97" spans="33:34" ht="13.5" customHeight="1" x14ac:dyDescent="0.2"/>
    <row r="98" spans="33:34" ht="13.5" customHeight="1" x14ac:dyDescent="0.2"/>
    <row r="99" spans="33:34" ht="13.5" customHeight="1" x14ac:dyDescent="0.2"/>
    <row r="100" spans="33:34" ht="13.5" customHeight="1" x14ac:dyDescent="0.2"/>
    <row r="101" spans="33:34" ht="13.5" customHeight="1" x14ac:dyDescent="0.2">
      <c r="AH101" s="241"/>
    </row>
    <row r="102" spans="33:34" ht="13.5" customHeight="1" x14ac:dyDescent="0.2"/>
    <row r="103" spans="33:34" ht="13.5" customHeight="1" x14ac:dyDescent="0.2"/>
    <row r="104" spans="33:34" ht="13.5" customHeight="1" x14ac:dyDescent="0.2">
      <c r="AG104" s="241"/>
      <c r="AH104" s="241"/>
    </row>
    <row r="105" spans="33:34" ht="13.5" customHeight="1" x14ac:dyDescent="0.2"/>
    <row r="106" spans="33:34" ht="13.5" customHeight="1" x14ac:dyDescent="0.2"/>
    <row r="107" spans="33:34" ht="13.5" customHeight="1" x14ac:dyDescent="0.2"/>
    <row r="108" spans="33:34" ht="13.5" customHeight="1" x14ac:dyDescent="0.2"/>
    <row r="109" spans="33:34" ht="13.5" customHeight="1" x14ac:dyDescent="0.2"/>
    <row r="110" spans="33:34" ht="13.5" customHeight="1" x14ac:dyDescent="0.2"/>
    <row r="111" spans="33:34" ht="13.5" customHeight="1" x14ac:dyDescent="0.2"/>
    <row r="112" spans="33:34" ht="13.5" customHeight="1" x14ac:dyDescent="0.2"/>
    <row r="113" spans="34:122" ht="13.5" customHeight="1" x14ac:dyDescent="0.2"/>
    <row r="114" spans="34:122" ht="13.5" customHeight="1" x14ac:dyDescent="0.2"/>
    <row r="115" spans="34:122" ht="13.5" customHeight="1" x14ac:dyDescent="0.2"/>
    <row r="116" spans="34:122" ht="13.5" customHeight="1" x14ac:dyDescent="0.2">
      <c r="AH116" s="241"/>
    </row>
    <row r="117" spans="34:122" ht="13.5" customHeight="1" x14ac:dyDescent="0.2"/>
    <row r="118" spans="34:122" ht="13.5" customHeight="1" x14ac:dyDescent="0.2"/>
    <row r="119" spans="34:122" ht="13.5" customHeight="1" x14ac:dyDescent="0.2"/>
    <row r="120" spans="34:122" ht="13.5" customHeight="1" x14ac:dyDescent="0.2">
      <c r="AH120" s="241"/>
    </row>
    <row r="121" spans="34:122" ht="13.5" customHeight="1" x14ac:dyDescent="0.2">
      <c r="AH121" s="241"/>
    </row>
    <row r="122" spans="34:122" ht="13.5" customHeight="1" x14ac:dyDescent="0.2"/>
    <row r="123" spans="34:122" ht="13.5" customHeight="1" x14ac:dyDescent="0.2"/>
    <row r="124" spans="34:122" ht="13.5" customHeight="1" x14ac:dyDescent="0.2"/>
    <row r="125" spans="34:122" ht="13.5" customHeight="1" x14ac:dyDescent="0.2">
      <c r="DR125" s="241" t="s">
        <v>474</v>
      </c>
    </row>
  </sheetData>
  <sheetProtection algorithmName="SHA-512" hashValue="KghtlNuMR5Ujan2z1cbbMDKDthexcpR1jpQtdlxZN+7ns5yFDrdAh+wF4S+iCWvXUFERcDFBKvfGLl2BVolH2Q==" saltValue="3H8fxvFq4Sa/kijQy/+wmg==" spinCount="100000" sheet="1" objects="1" scenarios="1"/>
  <dataConsolidate/>
  <phoneticPr fontId="2"/>
  <printOptions horizontalCentered="1" verticalCentered="1"/>
  <pageMargins left="0" right="0" top="0.19685039370078741" bottom="0" header="0.39370078740157483" footer="0"/>
  <pageSetup paperSize="9" scale="37" orientation="landscape" horizontalDpi="300" verticalDpi="300" r:id="rId1"/>
  <headerFooter alignWithMargins="0">
    <oddFooter>&amp;C&amp;P/&amp;N</oddFooter>
  </headerFooter>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DataSheet"/>
  <dimension ref="A1:P74"/>
  <sheetViews>
    <sheetView workbookViewId="0"/>
  </sheetViews>
  <sheetFormatPr defaultColWidth="11.109375" defaultRowHeight="13.2" x14ac:dyDescent="0.2"/>
  <cols>
    <col min="1" max="1" width="45.88671875" style="130" customWidth="1"/>
    <col min="2" max="8" width="13.33203125" style="130" customWidth="1"/>
    <col min="9" max="16384" width="11.109375" style="130"/>
  </cols>
  <sheetData>
    <row r="1" spans="1:8" x14ac:dyDescent="0.2">
      <c r="A1" s="124"/>
      <c r="B1" s="125"/>
      <c r="C1" s="126"/>
      <c r="D1" s="127"/>
      <c r="E1" s="128"/>
      <c r="F1" s="128"/>
      <c r="G1" s="128"/>
      <c r="H1" s="129"/>
    </row>
    <row r="2" spans="1:8" x14ac:dyDescent="0.2">
      <c r="A2" s="131"/>
      <c r="B2" s="132"/>
      <c r="C2" s="133"/>
      <c r="D2" s="134" t="s">
        <v>50</v>
      </c>
      <c r="E2" s="135"/>
      <c r="F2" s="136" t="s">
        <v>523</v>
      </c>
      <c r="G2" s="137"/>
      <c r="H2" s="138"/>
    </row>
    <row r="3" spans="1:8" x14ac:dyDescent="0.2">
      <c r="A3" s="134" t="s">
        <v>516</v>
      </c>
      <c r="B3" s="139"/>
      <c r="C3" s="140"/>
      <c r="D3" s="141">
        <v>28972</v>
      </c>
      <c r="E3" s="142"/>
      <c r="F3" s="143">
        <v>45483</v>
      </c>
      <c r="G3" s="144"/>
      <c r="H3" s="145"/>
    </row>
    <row r="4" spans="1:8" x14ac:dyDescent="0.2">
      <c r="A4" s="146"/>
      <c r="B4" s="147"/>
      <c r="C4" s="148"/>
      <c r="D4" s="149">
        <v>21498</v>
      </c>
      <c r="E4" s="150"/>
      <c r="F4" s="151">
        <v>24241</v>
      </c>
      <c r="G4" s="152"/>
      <c r="H4" s="153"/>
    </row>
    <row r="5" spans="1:8" x14ac:dyDescent="0.2">
      <c r="A5" s="134" t="s">
        <v>518</v>
      </c>
      <c r="B5" s="139"/>
      <c r="C5" s="140"/>
      <c r="D5" s="141">
        <v>23841</v>
      </c>
      <c r="E5" s="142"/>
      <c r="F5" s="143">
        <v>45945</v>
      </c>
      <c r="G5" s="144"/>
      <c r="H5" s="145"/>
    </row>
    <row r="6" spans="1:8" x14ac:dyDescent="0.2">
      <c r="A6" s="146"/>
      <c r="B6" s="147"/>
      <c r="C6" s="148"/>
      <c r="D6" s="149">
        <v>17080</v>
      </c>
      <c r="E6" s="150"/>
      <c r="F6" s="151">
        <v>25180</v>
      </c>
      <c r="G6" s="152"/>
      <c r="H6" s="153"/>
    </row>
    <row r="7" spans="1:8" x14ac:dyDescent="0.2">
      <c r="A7" s="134" t="s">
        <v>519</v>
      </c>
      <c r="B7" s="139"/>
      <c r="C7" s="140"/>
      <c r="D7" s="141">
        <v>28335</v>
      </c>
      <c r="E7" s="142"/>
      <c r="F7" s="143">
        <v>44475</v>
      </c>
      <c r="G7" s="144"/>
      <c r="H7" s="145"/>
    </row>
    <row r="8" spans="1:8" x14ac:dyDescent="0.2">
      <c r="A8" s="146"/>
      <c r="B8" s="147"/>
      <c r="C8" s="148"/>
      <c r="D8" s="149">
        <v>14789</v>
      </c>
      <c r="E8" s="150"/>
      <c r="F8" s="151">
        <v>24780</v>
      </c>
      <c r="G8" s="152"/>
      <c r="H8" s="153"/>
    </row>
    <row r="9" spans="1:8" x14ac:dyDescent="0.2">
      <c r="A9" s="134" t="s">
        <v>520</v>
      </c>
      <c r="B9" s="139"/>
      <c r="C9" s="140"/>
      <c r="D9" s="141">
        <v>51277</v>
      </c>
      <c r="E9" s="142"/>
      <c r="F9" s="143">
        <v>45982</v>
      </c>
      <c r="G9" s="144"/>
      <c r="H9" s="145"/>
    </row>
    <row r="10" spans="1:8" x14ac:dyDescent="0.2">
      <c r="A10" s="146"/>
      <c r="B10" s="147"/>
      <c r="C10" s="148"/>
      <c r="D10" s="149">
        <v>33713</v>
      </c>
      <c r="E10" s="150"/>
      <c r="F10" s="151">
        <v>25583</v>
      </c>
      <c r="G10" s="152"/>
      <c r="H10" s="153"/>
    </row>
    <row r="11" spans="1:8" x14ac:dyDescent="0.2">
      <c r="A11" s="134" t="s">
        <v>521</v>
      </c>
      <c r="B11" s="139"/>
      <c r="C11" s="140"/>
      <c r="D11" s="141">
        <v>47438</v>
      </c>
      <c r="E11" s="142"/>
      <c r="F11" s="143">
        <v>50538</v>
      </c>
      <c r="G11" s="144"/>
      <c r="H11" s="145"/>
    </row>
    <row r="12" spans="1:8" x14ac:dyDescent="0.2">
      <c r="A12" s="146"/>
      <c r="B12" s="147"/>
      <c r="C12" s="154"/>
      <c r="D12" s="149">
        <v>27347</v>
      </c>
      <c r="E12" s="150"/>
      <c r="F12" s="151">
        <v>29053</v>
      </c>
      <c r="G12" s="152"/>
      <c r="H12" s="153"/>
    </row>
    <row r="13" spans="1:8" x14ac:dyDescent="0.2">
      <c r="A13" s="134"/>
      <c r="B13" s="139"/>
      <c r="C13" s="140"/>
      <c r="D13" s="141">
        <v>35973</v>
      </c>
      <c r="E13" s="142"/>
      <c r="F13" s="143">
        <v>46485</v>
      </c>
      <c r="G13" s="155"/>
      <c r="H13" s="145"/>
    </row>
    <row r="14" spans="1:8" x14ac:dyDescent="0.2">
      <c r="A14" s="146"/>
      <c r="B14" s="147"/>
      <c r="C14" s="148"/>
      <c r="D14" s="149">
        <v>22885</v>
      </c>
      <c r="E14" s="150"/>
      <c r="F14" s="151">
        <v>25767</v>
      </c>
      <c r="G14" s="152"/>
      <c r="H14" s="153"/>
    </row>
    <row r="17" spans="1:11" x14ac:dyDescent="0.2">
      <c r="A17" s="130" t="s">
        <v>51</v>
      </c>
    </row>
    <row r="18" spans="1:11" x14ac:dyDescent="0.2">
      <c r="A18" s="156"/>
      <c r="B18" s="156" t="str">
        <f>実質収支比率等に係る経年分析!F$46</f>
        <v>R02</v>
      </c>
      <c r="C18" s="156" t="str">
        <f>実質収支比率等に係る経年分析!G$46</f>
        <v>R03</v>
      </c>
      <c r="D18" s="156" t="str">
        <f>実質収支比率等に係る経年分析!H$46</f>
        <v>R04</v>
      </c>
      <c r="E18" s="156" t="str">
        <f>実質収支比率等に係る経年分析!I$46</f>
        <v>R05</v>
      </c>
      <c r="F18" s="156" t="str">
        <f>実質収支比率等に係る経年分析!J$46</f>
        <v>R06</v>
      </c>
    </row>
    <row r="19" spans="1:11" x14ac:dyDescent="0.2">
      <c r="A19" s="156" t="s">
        <v>52</v>
      </c>
      <c r="B19" s="156">
        <f>ROUND(VALUE(SUBSTITUTE(実質収支比率等に係る経年分析!F$48,"▲","-")),2)</f>
        <v>3.85</v>
      </c>
      <c r="C19" s="156">
        <f>ROUND(VALUE(SUBSTITUTE(実質収支比率等に係る経年分析!G$48,"▲","-")),2)</f>
        <v>6.15</v>
      </c>
      <c r="D19" s="156">
        <f>ROUND(VALUE(SUBSTITUTE(実質収支比率等に係る経年分析!H$48,"▲","-")),2)</f>
        <v>4.7300000000000004</v>
      </c>
      <c r="E19" s="156">
        <f>ROUND(VALUE(SUBSTITUTE(実質収支比率等に係る経年分析!I$48,"▲","-")),2)</f>
        <v>3.91</v>
      </c>
      <c r="F19" s="156">
        <f>ROUND(VALUE(SUBSTITUTE(実質収支比率等に係る経年分析!J$48,"▲","-")),2)</f>
        <v>2.68</v>
      </c>
    </row>
    <row r="20" spans="1:11" x14ac:dyDescent="0.2">
      <c r="A20" s="156" t="s">
        <v>53</v>
      </c>
      <c r="B20" s="156">
        <f>ROUND(VALUE(SUBSTITUTE(実質収支比率等に係る経年分析!F$47,"▲","-")),2)</f>
        <v>13.73</v>
      </c>
      <c r="C20" s="156">
        <f>ROUND(VALUE(SUBSTITUTE(実質収支比率等に係る経年分析!G$47,"▲","-")),2)</f>
        <v>14.93</v>
      </c>
      <c r="D20" s="156">
        <f>ROUND(VALUE(SUBSTITUTE(実質収支比率等に係る経年分析!H$47,"▲","-")),2)</f>
        <v>14.65</v>
      </c>
      <c r="E20" s="156">
        <f>ROUND(VALUE(SUBSTITUTE(実質収支比率等に係る経年分析!I$47,"▲","-")),2)</f>
        <v>13.09</v>
      </c>
      <c r="F20" s="156">
        <f>ROUND(VALUE(SUBSTITUTE(実質収支比率等に係る経年分析!J$47,"▲","-")),2)</f>
        <v>11.18</v>
      </c>
    </row>
    <row r="21" spans="1:11" x14ac:dyDescent="0.2">
      <c r="A21" s="156" t="s">
        <v>54</v>
      </c>
      <c r="B21" s="156">
        <f>IF(ISNUMBER(VALUE(SUBSTITUTE(実質収支比率等に係る経年分析!F$49,"▲","-"))),ROUND(VALUE(SUBSTITUTE(実質収支比率等に係る経年分析!F$49,"▲","-")),2),NA())</f>
        <v>2.75</v>
      </c>
      <c r="C21" s="156">
        <f>IF(ISNUMBER(VALUE(SUBSTITUTE(実質収支比率等に係る経年分析!G$49,"▲","-"))),ROUND(VALUE(SUBSTITUTE(実質収支比率等に係る経年分析!G$49,"▲","-")),2),NA())</f>
        <v>4.41</v>
      </c>
      <c r="D21" s="156">
        <f>IF(ISNUMBER(VALUE(SUBSTITUTE(実質収支比率等に係る経年分析!H$49,"▲","-"))),ROUND(VALUE(SUBSTITUTE(実質収支比率等に係る経年分析!H$49,"▲","-")),2),NA())</f>
        <v>-1.91</v>
      </c>
      <c r="E21" s="156">
        <f>IF(ISNUMBER(VALUE(SUBSTITUTE(実質収支比率等に係る経年分析!I$49,"▲","-"))),ROUND(VALUE(SUBSTITUTE(実質収支比率等に係る経年分析!I$49,"▲","-")),2),NA())</f>
        <v>-1.81</v>
      </c>
      <c r="F21" s="156">
        <f>IF(ISNUMBER(VALUE(SUBSTITUTE(実質収支比率等に係る経年分析!J$49,"▲","-"))),ROUND(VALUE(SUBSTITUTE(実質収支比率等に係る経年分析!J$49,"▲","-")),2),NA())</f>
        <v>-2.6</v>
      </c>
    </row>
    <row r="24" spans="1:11" x14ac:dyDescent="0.2">
      <c r="A24" s="130" t="s">
        <v>55</v>
      </c>
    </row>
    <row r="25" spans="1:11" x14ac:dyDescent="0.2">
      <c r="A25" s="157"/>
      <c r="B25" s="157" t="str">
        <f>連結実質赤字比率に係る赤字・黒字の構成分析!F$33</f>
        <v>R02</v>
      </c>
      <c r="C25" s="157"/>
      <c r="D25" s="157" t="str">
        <f>連結実質赤字比率に係る赤字・黒字の構成分析!G$33</f>
        <v>R03</v>
      </c>
      <c r="E25" s="157"/>
      <c r="F25" s="157" t="str">
        <f>連結実質赤字比率に係る赤字・黒字の構成分析!H$33</f>
        <v>R04</v>
      </c>
      <c r="G25" s="157"/>
      <c r="H25" s="157" t="str">
        <f>連結実質赤字比率に係る赤字・黒字の構成分析!I$33</f>
        <v>R05</v>
      </c>
      <c r="I25" s="157"/>
      <c r="J25" s="157" t="str">
        <f>連結実質赤字比率に係る赤字・黒字の構成分析!J$33</f>
        <v>R06</v>
      </c>
      <c r="K25" s="157"/>
    </row>
    <row r="26" spans="1:11" x14ac:dyDescent="0.2">
      <c r="A26" s="157"/>
      <c r="B26" s="157" t="s">
        <v>56</v>
      </c>
      <c r="C26" s="157" t="s">
        <v>57</v>
      </c>
      <c r="D26" s="157" t="s">
        <v>56</v>
      </c>
      <c r="E26" s="157" t="s">
        <v>57</v>
      </c>
      <c r="F26" s="157" t="s">
        <v>56</v>
      </c>
      <c r="G26" s="157" t="s">
        <v>57</v>
      </c>
      <c r="H26" s="157" t="s">
        <v>56</v>
      </c>
      <c r="I26" s="157" t="s">
        <v>57</v>
      </c>
      <c r="J26" s="157" t="s">
        <v>56</v>
      </c>
      <c r="K26" s="157" t="s">
        <v>57</v>
      </c>
    </row>
    <row r="27" spans="1:11" x14ac:dyDescent="0.2">
      <c r="A27" s="157" t="str">
        <f>IF(連結実質赤字比率に係る赤字・黒字の構成分析!C$43="",NA(),連結実質赤字比率に係る赤字・黒字の構成分析!C$43)</f>
        <v>その他会計（黒字）</v>
      </c>
      <c r="B27" s="157" t="e">
        <f>IF(ROUND(VALUE(SUBSTITUTE(連結実質赤字比率に係る赤字・黒字の構成分析!F$43,"▲", "-")), 2) &lt; 0, ABS(ROUND(VALUE(SUBSTITUTE(連結実質赤字比率に係る赤字・黒字の構成分析!F$43,"▲", "-")), 2)), NA())</f>
        <v>#VALUE!</v>
      </c>
      <c r="C27" s="157" t="e">
        <f>IF(ROUND(VALUE(SUBSTITUTE(連結実質赤字比率に係る赤字・黒字の構成分析!F$43,"▲", "-")), 2) &gt;= 0, ABS(ROUND(VALUE(SUBSTITUTE(連結実質赤字比率に係る赤字・黒字の構成分析!F$43,"▲", "-")), 2)), NA())</f>
        <v>#VALUE!</v>
      </c>
      <c r="D27" s="157" t="e">
        <f>IF(ROUND(VALUE(SUBSTITUTE(連結実質赤字比率に係る赤字・黒字の構成分析!G$43,"▲", "-")), 2) &lt; 0, ABS(ROUND(VALUE(SUBSTITUTE(連結実質赤字比率に係る赤字・黒字の構成分析!G$43,"▲", "-")), 2)), NA())</f>
        <v>#VALUE!</v>
      </c>
      <c r="E27" s="157" t="e">
        <f>IF(ROUND(VALUE(SUBSTITUTE(連結実質赤字比率に係る赤字・黒字の構成分析!G$43,"▲", "-")), 2) &gt;= 0, ABS(ROUND(VALUE(SUBSTITUTE(連結実質赤字比率に係る赤字・黒字の構成分析!G$43,"▲", "-")), 2)), NA())</f>
        <v>#VALUE!</v>
      </c>
      <c r="F27" s="157" t="e">
        <f>IF(ROUND(VALUE(SUBSTITUTE(連結実質赤字比率に係る赤字・黒字の構成分析!H$43,"▲", "-")), 2) &lt; 0, ABS(ROUND(VALUE(SUBSTITUTE(連結実質赤字比率に係る赤字・黒字の構成分析!H$43,"▲", "-")), 2)), NA())</f>
        <v>#VALUE!</v>
      </c>
      <c r="G27" s="157" t="e">
        <f>IF(ROUND(VALUE(SUBSTITUTE(連結実質赤字比率に係る赤字・黒字の構成分析!H$43,"▲", "-")), 2) &gt;= 0, ABS(ROUND(VALUE(SUBSTITUTE(連結実質赤字比率に係る赤字・黒字の構成分析!H$43,"▲", "-")), 2)), NA())</f>
        <v>#VALUE!</v>
      </c>
      <c r="H27" s="157" t="e">
        <f>IF(ROUND(VALUE(SUBSTITUTE(連結実質赤字比率に係る赤字・黒字の構成分析!I$43,"▲", "-")), 2) &lt; 0, ABS(ROUND(VALUE(SUBSTITUTE(連結実質赤字比率に係る赤字・黒字の構成分析!I$43,"▲", "-")), 2)), NA())</f>
        <v>#VALUE!</v>
      </c>
      <c r="I27" s="157" t="e">
        <f>IF(ROUND(VALUE(SUBSTITUTE(連結実質赤字比率に係る赤字・黒字の構成分析!I$43,"▲", "-")), 2) &gt;= 0, ABS(ROUND(VALUE(SUBSTITUTE(連結実質赤字比率に係る赤字・黒字の構成分析!I$43,"▲", "-")), 2)), NA())</f>
        <v>#VALUE!</v>
      </c>
      <c r="J27" s="157" t="e">
        <f>IF(ROUND(VALUE(SUBSTITUTE(連結実質赤字比率に係る赤字・黒字の構成分析!J$43,"▲", "-")), 2) &lt; 0, ABS(ROUND(VALUE(SUBSTITUTE(連結実質赤字比率に係る赤字・黒字の構成分析!J$43,"▲", "-")), 2)), NA())</f>
        <v>#VALUE!</v>
      </c>
      <c r="K27" s="157" t="e">
        <f>IF(ROUND(VALUE(SUBSTITUTE(連結実質赤字比率に係る赤字・黒字の構成分析!J$43,"▲", "-")), 2) &gt;= 0, ABS(ROUND(VALUE(SUBSTITUTE(連結実質赤字比率に係る赤字・黒字の構成分析!J$43,"▲", "-")), 2)), NA())</f>
        <v>#VALUE!</v>
      </c>
    </row>
    <row r="28" spans="1:11" x14ac:dyDescent="0.2">
      <c r="A28" s="157" t="str">
        <f>IF(連結実質赤字比率に係る赤字・黒字の構成分析!C$42="",NA(),連結実質赤字比率に係る赤字・黒字の構成分析!C$42)</f>
        <v>その他会計（赤字）</v>
      </c>
      <c r="B28" s="157" t="e">
        <f>IF(ROUND(VALUE(SUBSTITUTE(連結実質赤字比率に係る赤字・黒字の構成分析!F$42,"▲", "-")), 2) &lt; 0, ABS(ROUND(VALUE(SUBSTITUTE(連結実質赤字比率に係る赤字・黒字の構成分析!F$42,"▲", "-")), 2)), NA())</f>
        <v>#VALUE!</v>
      </c>
      <c r="C28" s="157" t="e">
        <f>IF(ROUND(VALUE(SUBSTITUTE(連結実質赤字比率に係る赤字・黒字の構成分析!F$42,"▲", "-")), 2) &gt;= 0, ABS(ROUND(VALUE(SUBSTITUTE(連結実質赤字比率に係る赤字・黒字の構成分析!F$42,"▲", "-")), 2)), NA())</f>
        <v>#VALUE!</v>
      </c>
      <c r="D28" s="157" t="e">
        <f>IF(ROUND(VALUE(SUBSTITUTE(連結実質赤字比率に係る赤字・黒字の構成分析!G$42,"▲", "-")), 2) &lt; 0, ABS(ROUND(VALUE(SUBSTITUTE(連結実質赤字比率に係る赤字・黒字の構成分析!G$42,"▲", "-")), 2)), NA())</f>
        <v>#VALUE!</v>
      </c>
      <c r="E28" s="157" t="e">
        <f>IF(ROUND(VALUE(SUBSTITUTE(連結実質赤字比率に係る赤字・黒字の構成分析!G$42,"▲", "-")), 2) &gt;= 0, ABS(ROUND(VALUE(SUBSTITUTE(連結実質赤字比率に係る赤字・黒字の構成分析!G$42,"▲", "-")), 2)), NA())</f>
        <v>#VALUE!</v>
      </c>
      <c r="F28" s="157" t="e">
        <f>IF(ROUND(VALUE(SUBSTITUTE(連結実質赤字比率に係る赤字・黒字の構成分析!H$42,"▲", "-")), 2) &lt; 0, ABS(ROUND(VALUE(SUBSTITUTE(連結実質赤字比率に係る赤字・黒字の構成分析!H$42,"▲", "-")), 2)), NA())</f>
        <v>#VALUE!</v>
      </c>
      <c r="G28" s="157" t="e">
        <f>IF(ROUND(VALUE(SUBSTITUTE(連結実質赤字比率に係る赤字・黒字の構成分析!H$42,"▲", "-")), 2) &gt;= 0, ABS(ROUND(VALUE(SUBSTITUTE(連結実質赤字比率に係る赤字・黒字の構成分析!H$42,"▲", "-")), 2)), NA())</f>
        <v>#VALUE!</v>
      </c>
      <c r="H28" s="157" t="e">
        <f>IF(ROUND(VALUE(SUBSTITUTE(連結実質赤字比率に係る赤字・黒字の構成分析!I$42,"▲", "-")), 2) &lt; 0, ABS(ROUND(VALUE(SUBSTITUTE(連結実質赤字比率に係る赤字・黒字の構成分析!I$42,"▲", "-")), 2)), NA())</f>
        <v>#VALUE!</v>
      </c>
      <c r="I28" s="157" t="e">
        <f>IF(ROUND(VALUE(SUBSTITUTE(連結実質赤字比率に係る赤字・黒字の構成分析!I$42,"▲", "-")), 2) &gt;= 0, ABS(ROUND(VALUE(SUBSTITUTE(連結実質赤字比率に係る赤字・黒字の構成分析!I$42,"▲", "-")), 2)), NA())</f>
        <v>#VALUE!</v>
      </c>
      <c r="J28" s="157" t="e">
        <f>IF(ROUND(VALUE(SUBSTITUTE(連結実質赤字比率に係る赤字・黒字の構成分析!J$42,"▲", "-")), 2) &lt; 0, ABS(ROUND(VALUE(SUBSTITUTE(連結実質赤字比率に係る赤字・黒字の構成分析!J$42,"▲", "-")), 2)), NA())</f>
        <v>#VALUE!</v>
      </c>
      <c r="K28" s="157" t="e">
        <f>IF(ROUND(VALUE(SUBSTITUTE(連結実質赤字比率に係る赤字・黒字の構成分析!J$42,"▲", "-")), 2) &gt;= 0, ABS(ROUND(VALUE(SUBSTITUTE(連結実質赤字比率に係る赤字・黒字の構成分析!J$42,"▲", "-")), 2)), NA())</f>
        <v>#VALUE!</v>
      </c>
    </row>
    <row r="29" spans="1:11" x14ac:dyDescent="0.2">
      <c r="A29" s="157" t="e">
        <f>IF(連結実質赤字比率に係る赤字・黒字の構成分析!C$41="",NA(),連結実質赤字比率に係る赤字・黒字の構成分析!C$41)</f>
        <v>#N/A</v>
      </c>
      <c r="B29" s="157" t="e">
        <f>IF(ROUND(VALUE(SUBSTITUTE(連結実質赤字比率に係る赤字・黒字の構成分析!F$41,"▲", "-")), 2) &lt; 0, ABS(ROUND(VALUE(SUBSTITUTE(連結実質赤字比率に係る赤字・黒字の構成分析!F$41,"▲", "-")), 2)), NA())</f>
        <v>#VALUE!</v>
      </c>
      <c r="C29" s="157" t="e">
        <f>IF(ROUND(VALUE(SUBSTITUTE(連結実質赤字比率に係る赤字・黒字の構成分析!F$41,"▲", "-")), 2) &gt;= 0, ABS(ROUND(VALUE(SUBSTITUTE(連結実質赤字比率に係る赤字・黒字の構成分析!F$41,"▲", "-")), 2)), NA())</f>
        <v>#VALUE!</v>
      </c>
      <c r="D29" s="157" t="e">
        <f>IF(ROUND(VALUE(SUBSTITUTE(連結実質赤字比率に係る赤字・黒字の構成分析!G$41,"▲", "-")), 2) &lt; 0, ABS(ROUND(VALUE(SUBSTITUTE(連結実質赤字比率に係る赤字・黒字の構成分析!G$41,"▲", "-")), 2)), NA())</f>
        <v>#VALUE!</v>
      </c>
      <c r="E29" s="157" t="e">
        <f>IF(ROUND(VALUE(SUBSTITUTE(連結実質赤字比率に係る赤字・黒字の構成分析!G$41,"▲", "-")), 2) &gt;= 0, ABS(ROUND(VALUE(SUBSTITUTE(連結実質赤字比率に係る赤字・黒字の構成分析!G$41,"▲", "-")), 2)), NA())</f>
        <v>#VALUE!</v>
      </c>
      <c r="F29" s="157" t="e">
        <f>IF(ROUND(VALUE(SUBSTITUTE(連結実質赤字比率に係る赤字・黒字の構成分析!H$41,"▲", "-")), 2) &lt; 0, ABS(ROUND(VALUE(SUBSTITUTE(連結実質赤字比率に係る赤字・黒字の構成分析!H$41,"▲", "-")), 2)), NA())</f>
        <v>#VALUE!</v>
      </c>
      <c r="G29" s="157" t="e">
        <f>IF(ROUND(VALUE(SUBSTITUTE(連結実質赤字比率に係る赤字・黒字の構成分析!H$41,"▲", "-")), 2) &gt;= 0, ABS(ROUND(VALUE(SUBSTITUTE(連結実質赤字比率に係る赤字・黒字の構成分析!H$41,"▲", "-")), 2)), NA())</f>
        <v>#VALUE!</v>
      </c>
      <c r="H29" s="157" t="e">
        <f>IF(ROUND(VALUE(SUBSTITUTE(連結実質赤字比率に係る赤字・黒字の構成分析!I$41,"▲", "-")), 2) &lt; 0, ABS(ROUND(VALUE(SUBSTITUTE(連結実質赤字比率に係る赤字・黒字の構成分析!I$41,"▲", "-")), 2)), NA())</f>
        <v>#VALUE!</v>
      </c>
      <c r="I29" s="157" t="e">
        <f>IF(ROUND(VALUE(SUBSTITUTE(連結実質赤字比率に係る赤字・黒字の構成分析!I$41,"▲", "-")), 2) &gt;= 0, ABS(ROUND(VALUE(SUBSTITUTE(連結実質赤字比率に係る赤字・黒字の構成分析!I$41,"▲", "-")), 2)), NA())</f>
        <v>#VALUE!</v>
      </c>
      <c r="J29" s="157" t="e">
        <f>IF(ROUND(VALUE(SUBSTITUTE(連結実質赤字比率に係る赤字・黒字の構成分析!J$41,"▲", "-")), 2) &lt; 0, ABS(ROUND(VALUE(SUBSTITUTE(連結実質赤字比率に係る赤字・黒字の構成分析!J$41,"▲", "-")), 2)), NA())</f>
        <v>#VALUE!</v>
      </c>
      <c r="K29" s="157" t="e">
        <f>IF(ROUND(VALUE(SUBSTITUTE(連結実質赤字比率に係る赤字・黒字の構成分析!J$41,"▲", "-")), 2) &gt;= 0, ABS(ROUND(VALUE(SUBSTITUTE(連結実質赤字比率に係る赤字・黒字の構成分析!J$41,"▲", "-")), 2)), NA())</f>
        <v>#VALUE!</v>
      </c>
    </row>
    <row r="30" spans="1:11" x14ac:dyDescent="0.2">
      <c r="A30" s="157" t="e">
        <f>IF(連結実質赤字比率に係る赤字・黒字の構成分析!C$40="",NA(),連結実質赤字比率に係る赤字・黒字の構成分析!C$40)</f>
        <v>#N/A</v>
      </c>
      <c r="B30" s="157" t="e">
        <f>IF(ROUND(VALUE(SUBSTITUTE(連結実質赤字比率に係る赤字・黒字の構成分析!F$40,"▲", "-")), 2) &lt; 0, ABS(ROUND(VALUE(SUBSTITUTE(連結実質赤字比率に係る赤字・黒字の構成分析!F$40,"▲", "-")), 2)), NA())</f>
        <v>#VALUE!</v>
      </c>
      <c r="C30" s="157" t="e">
        <f>IF(ROUND(VALUE(SUBSTITUTE(連結実質赤字比率に係る赤字・黒字の構成分析!F$40,"▲", "-")), 2) &gt;= 0, ABS(ROUND(VALUE(SUBSTITUTE(連結実質赤字比率に係る赤字・黒字の構成分析!F$40,"▲", "-")), 2)), NA())</f>
        <v>#VALUE!</v>
      </c>
      <c r="D30" s="157" t="e">
        <f>IF(ROUND(VALUE(SUBSTITUTE(連結実質赤字比率に係る赤字・黒字の構成分析!G$40,"▲", "-")), 2) &lt; 0, ABS(ROUND(VALUE(SUBSTITUTE(連結実質赤字比率に係る赤字・黒字の構成分析!G$40,"▲", "-")), 2)), NA())</f>
        <v>#VALUE!</v>
      </c>
      <c r="E30" s="157" t="e">
        <f>IF(ROUND(VALUE(SUBSTITUTE(連結実質赤字比率に係る赤字・黒字の構成分析!G$40,"▲", "-")), 2) &gt;= 0, ABS(ROUND(VALUE(SUBSTITUTE(連結実質赤字比率に係る赤字・黒字の構成分析!G$40,"▲", "-")), 2)), NA())</f>
        <v>#VALUE!</v>
      </c>
      <c r="F30" s="157" t="e">
        <f>IF(ROUND(VALUE(SUBSTITUTE(連結実質赤字比率に係る赤字・黒字の構成分析!H$40,"▲", "-")), 2) &lt; 0, ABS(ROUND(VALUE(SUBSTITUTE(連結実質赤字比率に係る赤字・黒字の構成分析!H$40,"▲", "-")), 2)), NA())</f>
        <v>#VALUE!</v>
      </c>
      <c r="G30" s="157" t="e">
        <f>IF(ROUND(VALUE(SUBSTITUTE(連結実質赤字比率に係る赤字・黒字の構成分析!H$40,"▲", "-")), 2) &gt;= 0, ABS(ROUND(VALUE(SUBSTITUTE(連結実質赤字比率に係る赤字・黒字の構成分析!H$40,"▲", "-")), 2)), NA())</f>
        <v>#VALUE!</v>
      </c>
      <c r="H30" s="157" t="e">
        <f>IF(ROUND(VALUE(SUBSTITUTE(連結実質赤字比率に係る赤字・黒字の構成分析!I$40,"▲", "-")), 2) &lt; 0, ABS(ROUND(VALUE(SUBSTITUTE(連結実質赤字比率に係る赤字・黒字の構成分析!I$40,"▲", "-")), 2)), NA())</f>
        <v>#VALUE!</v>
      </c>
      <c r="I30" s="157" t="e">
        <f>IF(ROUND(VALUE(SUBSTITUTE(連結実質赤字比率に係る赤字・黒字の構成分析!I$40,"▲", "-")), 2) &gt;= 0, ABS(ROUND(VALUE(SUBSTITUTE(連結実質赤字比率に係る赤字・黒字の構成分析!I$40,"▲", "-")), 2)), NA())</f>
        <v>#VALUE!</v>
      </c>
      <c r="J30" s="157" t="e">
        <f>IF(ROUND(VALUE(SUBSTITUTE(連結実質赤字比率に係る赤字・黒字の構成分析!J$40,"▲", "-")), 2) &lt; 0, ABS(ROUND(VALUE(SUBSTITUTE(連結実質赤字比率に係る赤字・黒字の構成分析!J$40,"▲", "-")), 2)), NA())</f>
        <v>#VALUE!</v>
      </c>
      <c r="K30" s="157" t="e">
        <f>IF(ROUND(VALUE(SUBSTITUTE(連結実質赤字比率に係る赤字・黒字の構成分析!J$40,"▲", "-")), 2) &gt;= 0, ABS(ROUND(VALUE(SUBSTITUTE(連結実質赤字比率に係る赤字・黒字の構成分析!J$40,"▲", "-")), 2)), NA())</f>
        <v>#VALUE!</v>
      </c>
    </row>
    <row r="31" spans="1:11" x14ac:dyDescent="0.2">
      <c r="A31" s="157" t="e">
        <f>IF(連結実質赤字比率に係る赤字・黒字の構成分析!C$39="",NA(),連結実質赤字比率に係る赤字・黒字の構成分析!C$39)</f>
        <v>#N/A</v>
      </c>
      <c r="B31" s="157" t="e">
        <f>IF(ROUND(VALUE(SUBSTITUTE(連結実質赤字比率に係る赤字・黒字の構成分析!F$39,"▲", "-")), 2) &lt; 0, ABS(ROUND(VALUE(SUBSTITUTE(連結実質赤字比率に係る赤字・黒字の構成分析!F$39,"▲", "-")), 2)), NA())</f>
        <v>#VALUE!</v>
      </c>
      <c r="C31" s="157" t="e">
        <f>IF(ROUND(VALUE(SUBSTITUTE(連結実質赤字比率に係る赤字・黒字の構成分析!F$39,"▲", "-")), 2) &gt;= 0, ABS(ROUND(VALUE(SUBSTITUTE(連結実質赤字比率に係る赤字・黒字の構成分析!F$39,"▲", "-")), 2)), NA())</f>
        <v>#VALUE!</v>
      </c>
      <c r="D31" s="157" t="e">
        <f>IF(ROUND(VALUE(SUBSTITUTE(連結実質赤字比率に係る赤字・黒字の構成分析!G$39,"▲", "-")), 2) &lt; 0, ABS(ROUND(VALUE(SUBSTITUTE(連結実質赤字比率に係る赤字・黒字の構成分析!G$39,"▲", "-")), 2)), NA())</f>
        <v>#VALUE!</v>
      </c>
      <c r="E31" s="157" t="e">
        <f>IF(ROUND(VALUE(SUBSTITUTE(連結実質赤字比率に係る赤字・黒字の構成分析!G$39,"▲", "-")), 2) &gt;= 0, ABS(ROUND(VALUE(SUBSTITUTE(連結実質赤字比率に係る赤字・黒字の構成分析!G$39,"▲", "-")), 2)), NA())</f>
        <v>#VALUE!</v>
      </c>
      <c r="F31" s="157" t="e">
        <f>IF(ROUND(VALUE(SUBSTITUTE(連結実質赤字比率に係る赤字・黒字の構成分析!H$39,"▲", "-")), 2) &lt; 0, ABS(ROUND(VALUE(SUBSTITUTE(連結実質赤字比率に係る赤字・黒字の構成分析!H$39,"▲", "-")), 2)), NA())</f>
        <v>#VALUE!</v>
      </c>
      <c r="G31" s="157" t="e">
        <f>IF(ROUND(VALUE(SUBSTITUTE(連結実質赤字比率に係る赤字・黒字の構成分析!H$39,"▲", "-")), 2) &gt;= 0, ABS(ROUND(VALUE(SUBSTITUTE(連結実質赤字比率に係る赤字・黒字の構成分析!H$39,"▲", "-")), 2)), NA())</f>
        <v>#VALUE!</v>
      </c>
      <c r="H31" s="157" t="e">
        <f>IF(ROUND(VALUE(SUBSTITUTE(連結実質赤字比率に係る赤字・黒字の構成分析!I$39,"▲", "-")), 2) &lt; 0, ABS(ROUND(VALUE(SUBSTITUTE(連結実質赤字比率に係る赤字・黒字の構成分析!I$39,"▲", "-")), 2)), NA())</f>
        <v>#VALUE!</v>
      </c>
      <c r="I31" s="157" t="e">
        <f>IF(ROUND(VALUE(SUBSTITUTE(連結実質赤字比率に係る赤字・黒字の構成分析!I$39,"▲", "-")), 2) &gt;= 0, ABS(ROUND(VALUE(SUBSTITUTE(連結実質赤字比率に係る赤字・黒字の構成分析!I$39,"▲", "-")), 2)), NA())</f>
        <v>#VALUE!</v>
      </c>
      <c r="J31" s="157" t="e">
        <f>IF(ROUND(VALUE(SUBSTITUTE(連結実質赤字比率に係る赤字・黒字の構成分析!J$39,"▲", "-")), 2) &lt; 0, ABS(ROUND(VALUE(SUBSTITUTE(連結実質赤字比率に係る赤字・黒字の構成分析!J$39,"▲", "-")), 2)), NA())</f>
        <v>#VALUE!</v>
      </c>
      <c r="K31" s="157" t="e">
        <f>IF(ROUND(VALUE(SUBSTITUTE(連結実質赤字比率に係る赤字・黒字の構成分析!J$39,"▲", "-")), 2) &gt;= 0, ABS(ROUND(VALUE(SUBSTITUTE(連結実質赤字比率に係る赤字・黒字の構成分析!J$39,"▲", "-")), 2)), NA())</f>
        <v>#VALUE!</v>
      </c>
    </row>
    <row r="32" spans="1:11" x14ac:dyDescent="0.2">
      <c r="A32" s="157" t="str">
        <f>IF(連結実質赤字比率に係る赤字・黒字の構成分析!C$38="",NA(),連結実質赤字比率に係る赤字・黒字の構成分析!C$38)</f>
        <v>後期高齢者医療特別会計</v>
      </c>
      <c r="B32" s="157" t="e">
        <f>IF(ROUND(VALUE(SUBSTITUTE(連結実質赤字比率に係る赤字・黒字の構成分析!F$38,"▲", "-")), 2) &lt; 0, ABS(ROUND(VALUE(SUBSTITUTE(連結実質赤字比率に係る赤字・黒字の構成分析!F$38,"▲", "-")), 2)), NA())</f>
        <v>#N/A</v>
      </c>
      <c r="C32" s="157">
        <f>IF(ROUND(VALUE(SUBSTITUTE(連結実質赤字比率に係る赤字・黒字の構成分析!F$38,"▲", "-")), 2) &gt;= 0, ABS(ROUND(VALUE(SUBSTITUTE(連結実質赤字比率に係る赤字・黒字の構成分析!F$38,"▲", "-")), 2)), NA())</f>
        <v>0.14000000000000001</v>
      </c>
      <c r="D32" s="157" t="e">
        <f>IF(ROUND(VALUE(SUBSTITUTE(連結実質赤字比率に係る赤字・黒字の構成分析!G$38,"▲", "-")), 2) &lt; 0, ABS(ROUND(VALUE(SUBSTITUTE(連結実質赤字比率に係る赤字・黒字の構成分析!G$38,"▲", "-")), 2)), NA())</f>
        <v>#N/A</v>
      </c>
      <c r="E32" s="157">
        <f>IF(ROUND(VALUE(SUBSTITUTE(連結実質赤字比率に係る赤字・黒字の構成分析!G$38,"▲", "-")), 2) &gt;= 0, ABS(ROUND(VALUE(SUBSTITUTE(連結実質赤字比率に係る赤字・黒字の構成分析!G$38,"▲", "-")), 2)), NA())</f>
        <v>0.19</v>
      </c>
      <c r="F32" s="157" t="e">
        <f>IF(ROUND(VALUE(SUBSTITUTE(連結実質赤字比率に係る赤字・黒字の構成分析!H$38,"▲", "-")), 2) &lt; 0, ABS(ROUND(VALUE(SUBSTITUTE(連結実質赤字比率に係る赤字・黒字の構成分析!H$38,"▲", "-")), 2)), NA())</f>
        <v>#N/A</v>
      </c>
      <c r="G32" s="157">
        <f>IF(ROUND(VALUE(SUBSTITUTE(連結実質赤字比率に係る赤字・黒字の構成分析!H$38,"▲", "-")), 2) &gt;= 0, ABS(ROUND(VALUE(SUBSTITUTE(連結実質赤字比率に係る赤字・黒字の構成分析!H$38,"▲", "-")), 2)), NA())</f>
        <v>0.36</v>
      </c>
      <c r="H32" s="157" t="e">
        <f>IF(ROUND(VALUE(SUBSTITUTE(連結実質赤字比率に係る赤字・黒字の構成分析!I$38,"▲", "-")), 2) &lt; 0, ABS(ROUND(VALUE(SUBSTITUTE(連結実質赤字比率に係る赤字・黒字の構成分析!I$38,"▲", "-")), 2)), NA())</f>
        <v>#N/A</v>
      </c>
      <c r="I32" s="157">
        <f>IF(ROUND(VALUE(SUBSTITUTE(連結実質赤字比率に係る赤字・黒字の構成分析!I$38,"▲", "-")), 2) &gt;= 0, ABS(ROUND(VALUE(SUBSTITUTE(連結実質赤字比率に係る赤字・黒字の構成分析!I$38,"▲", "-")), 2)), NA())</f>
        <v>0.24</v>
      </c>
      <c r="J32" s="157" t="e">
        <f>IF(ROUND(VALUE(SUBSTITUTE(連結実質赤字比率に係る赤字・黒字の構成分析!J$38,"▲", "-")), 2) &lt; 0, ABS(ROUND(VALUE(SUBSTITUTE(連結実質赤字比率に係る赤字・黒字の構成分析!J$38,"▲", "-")), 2)), NA())</f>
        <v>#N/A</v>
      </c>
      <c r="K32" s="157">
        <f>IF(ROUND(VALUE(SUBSTITUTE(連結実質赤字比率に係る赤字・黒字の構成分析!J$38,"▲", "-")), 2) &gt;= 0, ABS(ROUND(VALUE(SUBSTITUTE(連結実質赤字比率に係る赤字・黒字の構成分析!J$38,"▲", "-")), 2)), NA())</f>
        <v>0.08</v>
      </c>
    </row>
    <row r="33" spans="1:16" x14ac:dyDescent="0.2">
      <c r="A33" s="157" t="str">
        <f>IF(連結実質赤字比率に係る赤字・黒字の構成分析!C$37="",NA(),連結実質赤字比率に係る赤字・黒字の構成分析!C$37)</f>
        <v>介護保険特別会計</v>
      </c>
      <c r="B33" s="157" t="e">
        <f>IF(ROUND(VALUE(SUBSTITUTE(連結実質赤字比率に係る赤字・黒字の構成分析!F$37,"▲", "-")), 2) &lt; 0, ABS(ROUND(VALUE(SUBSTITUTE(連結実質赤字比率に係る赤字・黒字の構成分析!F$37,"▲", "-")), 2)), NA())</f>
        <v>#N/A</v>
      </c>
      <c r="C33" s="157">
        <f>IF(ROUND(VALUE(SUBSTITUTE(連結実質赤字比率に係る赤字・黒字の構成分析!F$37,"▲", "-")), 2) &gt;= 0, ABS(ROUND(VALUE(SUBSTITUTE(連結実質赤字比率に係る赤字・黒字の構成分析!F$37,"▲", "-")), 2)), NA())</f>
        <v>1.34</v>
      </c>
      <c r="D33" s="157" t="e">
        <f>IF(ROUND(VALUE(SUBSTITUTE(連結実質赤字比率に係る赤字・黒字の構成分析!G$37,"▲", "-")), 2) &lt; 0, ABS(ROUND(VALUE(SUBSTITUTE(連結実質赤字比率に係る赤字・黒字の構成分析!G$37,"▲", "-")), 2)), NA())</f>
        <v>#N/A</v>
      </c>
      <c r="E33" s="157">
        <f>IF(ROUND(VALUE(SUBSTITUTE(連結実質赤字比率に係る赤字・黒字の構成分析!G$37,"▲", "-")), 2) &gt;= 0, ABS(ROUND(VALUE(SUBSTITUTE(連結実質赤字比率に係る赤字・黒字の構成分析!G$37,"▲", "-")), 2)), NA())</f>
        <v>1.24</v>
      </c>
      <c r="F33" s="157" t="e">
        <f>IF(ROUND(VALUE(SUBSTITUTE(連結実質赤字比率に係る赤字・黒字の構成分析!H$37,"▲", "-")), 2) &lt; 0, ABS(ROUND(VALUE(SUBSTITUTE(連結実質赤字比率に係る赤字・黒字の構成分析!H$37,"▲", "-")), 2)), NA())</f>
        <v>#N/A</v>
      </c>
      <c r="G33" s="157">
        <f>IF(ROUND(VALUE(SUBSTITUTE(連結実質赤字比率に係る赤字・黒字の構成分析!H$37,"▲", "-")), 2) &gt;= 0, ABS(ROUND(VALUE(SUBSTITUTE(連結実質赤字比率に係る赤字・黒字の構成分析!H$37,"▲", "-")), 2)), NA())</f>
        <v>1.08</v>
      </c>
      <c r="H33" s="157" t="e">
        <f>IF(ROUND(VALUE(SUBSTITUTE(連結実質赤字比率に係る赤字・黒字の構成分析!I$37,"▲", "-")), 2) &lt; 0, ABS(ROUND(VALUE(SUBSTITUTE(連結実質赤字比率に係る赤字・黒字の構成分析!I$37,"▲", "-")), 2)), NA())</f>
        <v>#N/A</v>
      </c>
      <c r="I33" s="157">
        <f>IF(ROUND(VALUE(SUBSTITUTE(連結実質赤字比率に係る赤字・黒字の構成分析!I$37,"▲", "-")), 2) &gt;= 0, ABS(ROUND(VALUE(SUBSTITUTE(連結実質赤字比率に係る赤字・黒字の構成分析!I$37,"▲", "-")), 2)), NA())</f>
        <v>0.5</v>
      </c>
      <c r="J33" s="157" t="e">
        <f>IF(ROUND(VALUE(SUBSTITUTE(連結実質赤字比率に係る赤字・黒字の構成分析!J$37,"▲", "-")), 2) &lt; 0, ABS(ROUND(VALUE(SUBSTITUTE(連結実質赤字比率に係る赤字・黒字の構成分析!J$37,"▲", "-")), 2)), NA())</f>
        <v>#N/A</v>
      </c>
      <c r="K33" s="157">
        <f>IF(ROUND(VALUE(SUBSTITUTE(連結実質赤字比率に係る赤字・黒字の構成分析!J$37,"▲", "-")), 2) &gt;= 0, ABS(ROUND(VALUE(SUBSTITUTE(連結実質赤字比率に係る赤字・黒字の構成分析!J$37,"▲", "-")), 2)), NA())</f>
        <v>0.45</v>
      </c>
    </row>
    <row r="34" spans="1:16" x14ac:dyDescent="0.2">
      <c r="A34" s="157" t="str">
        <f>IF(連結実質赤字比率に係る赤字・黒字の構成分析!C$36="",NA(),連結実質赤字比率に係る赤字・黒字の構成分析!C$36)</f>
        <v>国民健康保険特別会計</v>
      </c>
      <c r="B34" s="157" t="e">
        <f>IF(ROUND(VALUE(SUBSTITUTE(連結実質赤字比率に係る赤字・黒字の構成分析!F$36,"▲", "-")), 2) &lt; 0, ABS(ROUND(VALUE(SUBSTITUTE(連結実質赤字比率に係る赤字・黒字の構成分析!F$36,"▲", "-")), 2)), NA())</f>
        <v>#N/A</v>
      </c>
      <c r="C34" s="157">
        <f>IF(ROUND(VALUE(SUBSTITUTE(連結実質赤字比率に係る赤字・黒字の構成分析!F$36,"▲", "-")), 2) &gt;= 0, ABS(ROUND(VALUE(SUBSTITUTE(連結実質赤字比率に係る赤字・黒字の構成分析!F$36,"▲", "-")), 2)), NA())</f>
        <v>0.32</v>
      </c>
      <c r="D34" s="157" t="e">
        <f>IF(ROUND(VALUE(SUBSTITUTE(連結実質赤字比率に係る赤字・黒字の構成分析!G$36,"▲", "-")), 2) &lt; 0, ABS(ROUND(VALUE(SUBSTITUTE(連結実質赤字比率に係る赤字・黒字の構成分析!G$36,"▲", "-")), 2)), NA())</f>
        <v>#N/A</v>
      </c>
      <c r="E34" s="157">
        <f>IF(ROUND(VALUE(SUBSTITUTE(連結実質赤字比率に係る赤字・黒字の構成分析!G$36,"▲", "-")), 2) &gt;= 0, ABS(ROUND(VALUE(SUBSTITUTE(連結実質赤字比率に係る赤字・黒字の構成分析!G$36,"▲", "-")), 2)), NA())</f>
        <v>0.69</v>
      </c>
      <c r="F34" s="157" t="e">
        <f>IF(ROUND(VALUE(SUBSTITUTE(連結実質赤字比率に係る赤字・黒字の構成分析!H$36,"▲", "-")), 2) &lt; 0, ABS(ROUND(VALUE(SUBSTITUTE(連結実質赤字比率に係る赤字・黒字の構成分析!H$36,"▲", "-")), 2)), NA())</f>
        <v>#N/A</v>
      </c>
      <c r="G34" s="157">
        <f>IF(ROUND(VALUE(SUBSTITUTE(連結実質赤字比率に係る赤字・黒字の構成分析!H$36,"▲", "-")), 2) &gt;= 0, ABS(ROUND(VALUE(SUBSTITUTE(連結実質赤字比率に係る赤字・黒字の構成分析!H$36,"▲", "-")), 2)), NA())</f>
        <v>0.19</v>
      </c>
      <c r="H34" s="157" t="e">
        <f>IF(ROUND(VALUE(SUBSTITUTE(連結実質赤字比率に係る赤字・黒字の構成分析!I$36,"▲", "-")), 2) &lt; 0, ABS(ROUND(VALUE(SUBSTITUTE(連結実質赤字比率に係る赤字・黒字の構成分析!I$36,"▲", "-")), 2)), NA())</f>
        <v>#N/A</v>
      </c>
      <c r="I34" s="157">
        <f>IF(ROUND(VALUE(SUBSTITUTE(連結実質赤字比率に係る赤字・黒字の構成分析!I$36,"▲", "-")), 2) &gt;= 0, ABS(ROUND(VALUE(SUBSTITUTE(連結実質赤字比率に係る赤字・黒字の構成分析!I$36,"▲", "-")), 2)), NA())</f>
        <v>0.25</v>
      </c>
      <c r="J34" s="157" t="e">
        <f>IF(ROUND(VALUE(SUBSTITUTE(連結実質赤字比率に係る赤字・黒字の構成分析!J$36,"▲", "-")), 2) &lt; 0, ABS(ROUND(VALUE(SUBSTITUTE(連結実質赤字比率に係る赤字・黒字の構成分析!J$36,"▲", "-")), 2)), NA())</f>
        <v>#N/A</v>
      </c>
      <c r="K34" s="157">
        <f>IF(ROUND(VALUE(SUBSTITUTE(連結実質赤字比率に係る赤字・黒字の構成分析!J$36,"▲", "-")), 2) &gt;= 0, ABS(ROUND(VALUE(SUBSTITUTE(連結実質赤字比率に係る赤字・黒字の構成分析!J$36,"▲", "-")), 2)), NA())</f>
        <v>0.47</v>
      </c>
    </row>
    <row r="35" spans="1:16" x14ac:dyDescent="0.2">
      <c r="A35" s="157" t="str">
        <f>IF(連結実質赤字比率に係る赤字・黒字の構成分析!C$35="",NA(),連結実質赤字比率に係る赤字・黒字の構成分析!C$35)</f>
        <v>下水道事業会計</v>
      </c>
      <c r="B35" s="157" t="e">
        <f>IF(ROUND(VALUE(SUBSTITUTE(連結実質赤字比率に係る赤字・黒字の構成分析!F$35,"▲", "-")), 2) &lt; 0, ABS(ROUND(VALUE(SUBSTITUTE(連結実質赤字比率に係る赤字・黒字の構成分析!F$35,"▲", "-")), 2)), NA())</f>
        <v>#N/A</v>
      </c>
      <c r="C35" s="157">
        <f>IF(ROUND(VALUE(SUBSTITUTE(連結実質赤字比率に係る赤字・黒字の構成分析!F$35,"▲", "-")), 2) &gt;= 0, ABS(ROUND(VALUE(SUBSTITUTE(連結実質赤字比率に係る赤字・黒字の構成分析!F$35,"▲", "-")), 2)), NA())</f>
        <v>0</v>
      </c>
      <c r="D35" s="157" t="e">
        <f>IF(ROUND(VALUE(SUBSTITUTE(連結実質赤字比率に係る赤字・黒字の構成分析!G$35,"▲", "-")), 2) &lt; 0, ABS(ROUND(VALUE(SUBSTITUTE(連結実質赤字比率に係る赤字・黒字の構成分析!G$35,"▲", "-")), 2)), NA())</f>
        <v>#N/A</v>
      </c>
      <c r="E35" s="157">
        <f>IF(ROUND(VALUE(SUBSTITUTE(連結実質赤字比率に係る赤字・黒字の構成分析!G$35,"▲", "-")), 2) &gt;= 0, ABS(ROUND(VALUE(SUBSTITUTE(連結実質赤字比率に係る赤字・黒字の構成分析!G$35,"▲", "-")), 2)), NA())</f>
        <v>0.4</v>
      </c>
      <c r="F35" s="157" t="e">
        <f>IF(ROUND(VALUE(SUBSTITUTE(連結実質赤字比率に係る赤字・黒字の構成分析!H$35,"▲", "-")), 2) &lt; 0, ABS(ROUND(VALUE(SUBSTITUTE(連結実質赤字比率に係る赤字・黒字の構成分析!H$35,"▲", "-")), 2)), NA())</f>
        <v>#N/A</v>
      </c>
      <c r="G35" s="157">
        <f>IF(ROUND(VALUE(SUBSTITUTE(連結実質赤字比率に係る赤字・黒字の構成分析!H$35,"▲", "-")), 2) &gt;= 0, ABS(ROUND(VALUE(SUBSTITUTE(連結実質赤字比率に係る赤字・黒字の構成分析!H$35,"▲", "-")), 2)), NA())</f>
        <v>0.73</v>
      </c>
      <c r="H35" s="157" t="e">
        <f>IF(ROUND(VALUE(SUBSTITUTE(連結実質赤字比率に係る赤字・黒字の構成分析!I$35,"▲", "-")), 2) &lt; 0, ABS(ROUND(VALUE(SUBSTITUTE(連結実質赤字比率に係る赤字・黒字の構成分析!I$35,"▲", "-")), 2)), NA())</f>
        <v>#N/A</v>
      </c>
      <c r="I35" s="157">
        <f>IF(ROUND(VALUE(SUBSTITUTE(連結実質赤字比率に係る赤字・黒字の構成分析!I$35,"▲", "-")), 2) &gt;= 0, ABS(ROUND(VALUE(SUBSTITUTE(連結実質赤字比率に係る赤字・黒字の構成分析!I$35,"▲", "-")), 2)), NA())</f>
        <v>1.37</v>
      </c>
      <c r="J35" s="157" t="e">
        <f>IF(ROUND(VALUE(SUBSTITUTE(連結実質赤字比率に係る赤字・黒字の構成分析!J$35,"▲", "-")), 2) &lt; 0, ABS(ROUND(VALUE(SUBSTITUTE(連結実質赤字比率に係る赤字・黒字の構成分析!J$35,"▲", "-")), 2)), NA())</f>
        <v>#N/A</v>
      </c>
      <c r="K35" s="157">
        <f>IF(ROUND(VALUE(SUBSTITUTE(連結実質赤字比率に係る赤字・黒字の構成分析!J$35,"▲", "-")), 2) &gt;= 0, ABS(ROUND(VALUE(SUBSTITUTE(連結実質赤字比率に係る赤字・黒字の構成分析!J$35,"▲", "-")), 2)), NA())</f>
        <v>2.1</v>
      </c>
    </row>
    <row r="36" spans="1:16" x14ac:dyDescent="0.2">
      <c r="A36" s="157" t="str">
        <f>IF(連結実質赤字比率に係る赤字・黒字の構成分析!C$34="",NA(),連結実質赤字比率に係る赤字・黒字の構成分析!C$34)</f>
        <v>一般会計</v>
      </c>
      <c r="B36" s="157" t="e">
        <f>IF(ROUND(VALUE(SUBSTITUTE(連結実質赤字比率に係る赤字・黒字の構成分析!F$34,"▲", "-")), 2) &lt; 0, ABS(ROUND(VALUE(SUBSTITUTE(連結実質赤字比率に係る赤字・黒字の構成分析!F$34,"▲", "-")), 2)), NA())</f>
        <v>#N/A</v>
      </c>
      <c r="C36" s="157">
        <f>IF(ROUND(VALUE(SUBSTITUTE(連結実質赤字比率に係る赤字・黒字の構成分析!F$34,"▲", "-")), 2) &gt;= 0, ABS(ROUND(VALUE(SUBSTITUTE(連結実質赤字比率に係る赤字・黒字の構成分析!F$34,"▲", "-")), 2)), NA())</f>
        <v>3.84</v>
      </c>
      <c r="D36" s="157" t="e">
        <f>IF(ROUND(VALUE(SUBSTITUTE(連結実質赤字比率に係る赤字・黒字の構成分析!G$34,"▲", "-")), 2) &lt; 0, ABS(ROUND(VALUE(SUBSTITUTE(連結実質赤字比率に係る赤字・黒字の構成分析!G$34,"▲", "-")), 2)), NA())</f>
        <v>#N/A</v>
      </c>
      <c r="E36" s="157">
        <f>IF(ROUND(VALUE(SUBSTITUTE(連結実質赤字比率に係る赤字・黒字の構成分析!G$34,"▲", "-")), 2) &gt;= 0, ABS(ROUND(VALUE(SUBSTITUTE(連結実質赤字比率に係る赤字・黒字の構成分析!G$34,"▲", "-")), 2)), NA())</f>
        <v>6.15</v>
      </c>
      <c r="F36" s="157" t="e">
        <f>IF(ROUND(VALUE(SUBSTITUTE(連結実質赤字比率に係る赤字・黒字の構成分析!H$34,"▲", "-")), 2) &lt; 0, ABS(ROUND(VALUE(SUBSTITUTE(連結実質赤字比率に係る赤字・黒字の構成分析!H$34,"▲", "-")), 2)), NA())</f>
        <v>#N/A</v>
      </c>
      <c r="G36" s="157">
        <f>IF(ROUND(VALUE(SUBSTITUTE(連結実質赤字比率に係る赤字・黒字の構成分析!H$34,"▲", "-")), 2) &gt;= 0, ABS(ROUND(VALUE(SUBSTITUTE(連結実質赤字比率に係る赤字・黒字の構成分析!H$34,"▲", "-")), 2)), NA())</f>
        <v>4.72</v>
      </c>
      <c r="H36" s="157" t="e">
        <f>IF(ROUND(VALUE(SUBSTITUTE(連結実質赤字比率に係る赤字・黒字の構成分析!I$34,"▲", "-")), 2) &lt; 0, ABS(ROUND(VALUE(SUBSTITUTE(連結実質赤字比率に係る赤字・黒字の構成分析!I$34,"▲", "-")), 2)), NA())</f>
        <v>#N/A</v>
      </c>
      <c r="I36" s="157">
        <f>IF(ROUND(VALUE(SUBSTITUTE(連結実質赤字比率に係る赤字・黒字の構成分析!I$34,"▲", "-")), 2) &gt;= 0, ABS(ROUND(VALUE(SUBSTITUTE(連結実質赤字比率に係る赤字・黒字の構成分析!I$34,"▲", "-")), 2)), NA())</f>
        <v>3.91</v>
      </c>
      <c r="J36" s="157" t="e">
        <f>IF(ROUND(VALUE(SUBSTITUTE(連結実質赤字比率に係る赤字・黒字の構成分析!J$34,"▲", "-")), 2) &lt; 0, ABS(ROUND(VALUE(SUBSTITUTE(連結実質赤字比率に係る赤字・黒字の構成分析!J$34,"▲", "-")), 2)), NA())</f>
        <v>#N/A</v>
      </c>
      <c r="K36" s="157">
        <f>IF(ROUND(VALUE(SUBSTITUTE(連結実質赤字比率に係る赤字・黒字の構成分析!J$34,"▲", "-")), 2) &gt;= 0, ABS(ROUND(VALUE(SUBSTITUTE(連結実質赤字比率に係る赤字・黒字の構成分析!J$34,"▲", "-")), 2)), NA())</f>
        <v>2.68</v>
      </c>
    </row>
    <row r="39" spans="1:16" x14ac:dyDescent="0.2">
      <c r="A39" s="130" t="s">
        <v>58</v>
      </c>
    </row>
    <row r="40" spans="1:16" x14ac:dyDescent="0.2">
      <c r="A40" s="158"/>
      <c r="B40" s="158" t="str">
        <f>'実質公債費比率（分子）の構造'!K$44</f>
        <v>R02</v>
      </c>
      <c r="C40" s="158"/>
      <c r="D40" s="158"/>
      <c r="E40" s="158" t="str">
        <f>'実質公債費比率（分子）の構造'!L$44</f>
        <v>R03</v>
      </c>
      <c r="F40" s="158"/>
      <c r="G40" s="158"/>
      <c r="H40" s="158" t="str">
        <f>'実質公債費比率（分子）の構造'!M$44</f>
        <v>R04</v>
      </c>
      <c r="I40" s="158"/>
      <c r="J40" s="158"/>
      <c r="K40" s="158" t="str">
        <f>'実質公債費比率（分子）の構造'!N$44</f>
        <v>R05</v>
      </c>
      <c r="L40" s="158"/>
      <c r="M40" s="158"/>
      <c r="N40" s="158" t="str">
        <f>'実質公債費比率（分子）の構造'!O$44</f>
        <v>R06</v>
      </c>
      <c r="O40" s="158"/>
      <c r="P40" s="158"/>
    </row>
    <row r="41" spans="1:16" x14ac:dyDescent="0.2">
      <c r="A41" s="158"/>
      <c r="B41" s="158" t="s">
        <v>59</v>
      </c>
      <c r="C41" s="158"/>
      <c r="D41" s="158" t="s">
        <v>60</v>
      </c>
      <c r="E41" s="158" t="s">
        <v>59</v>
      </c>
      <c r="F41" s="158"/>
      <c r="G41" s="158" t="s">
        <v>60</v>
      </c>
      <c r="H41" s="158" t="s">
        <v>59</v>
      </c>
      <c r="I41" s="158"/>
      <c r="J41" s="158" t="s">
        <v>60</v>
      </c>
      <c r="K41" s="158" t="s">
        <v>59</v>
      </c>
      <c r="L41" s="158"/>
      <c r="M41" s="158" t="s">
        <v>60</v>
      </c>
      <c r="N41" s="158" t="s">
        <v>59</v>
      </c>
      <c r="O41" s="158"/>
      <c r="P41" s="158" t="s">
        <v>60</v>
      </c>
    </row>
    <row r="42" spans="1:16" x14ac:dyDescent="0.2">
      <c r="A42" s="158" t="s">
        <v>61</v>
      </c>
      <c r="B42" s="158"/>
      <c r="C42" s="158"/>
      <c r="D42" s="158">
        <f>'実質公債費比率（分子）の構造'!K$52</f>
        <v>2305</v>
      </c>
      <c r="E42" s="158"/>
      <c r="F42" s="158"/>
      <c r="G42" s="158">
        <f>'実質公債費比率（分子）の構造'!L$52</f>
        <v>2196</v>
      </c>
      <c r="H42" s="158"/>
      <c r="I42" s="158"/>
      <c r="J42" s="158">
        <f>'実質公債費比率（分子）の構造'!M$52</f>
        <v>2023</v>
      </c>
      <c r="K42" s="158"/>
      <c r="L42" s="158"/>
      <c r="M42" s="158">
        <f>'実質公債費比率（分子）の構造'!N$52</f>
        <v>1789</v>
      </c>
      <c r="N42" s="158"/>
      <c r="O42" s="158"/>
      <c r="P42" s="158">
        <f>'実質公債費比率（分子）の構造'!O$52</f>
        <v>1551</v>
      </c>
    </row>
    <row r="43" spans="1:16" x14ac:dyDescent="0.2">
      <c r="A43" s="158" t="s">
        <v>16</v>
      </c>
      <c r="B43" s="158" t="str">
        <f>'実質公債費比率（分子）の構造'!K$51</f>
        <v>-</v>
      </c>
      <c r="C43" s="158"/>
      <c r="D43" s="158"/>
      <c r="E43" s="158" t="str">
        <f>'実質公債費比率（分子）の構造'!L$51</f>
        <v>-</v>
      </c>
      <c r="F43" s="158"/>
      <c r="G43" s="158"/>
      <c r="H43" s="158" t="str">
        <f>'実質公債費比率（分子）の構造'!M$51</f>
        <v>-</v>
      </c>
      <c r="I43" s="158"/>
      <c r="J43" s="158"/>
      <c r="K43" s="158" t="str">
        <f>'実質公債費比率（分子）の構造'!N$51</f>
        <v>-</v>
      </c>
      <c r="L43" s="158"/>
      <c r="M43" s="158"/>
      <c r="N43" s="158" t="str">
        <f>'実質公債費比率（分子）の構造'!O$51</f>
        <v>-</v>
      </c>
      <c r="O43" s="158"/>
      <c r="P43" s="158"/>
    </row>
    <row r="44" spans="1:16" x14ac:dyDescent="0.2">
      <c r="A44" s="158" t="s">
        <v>62</v>
      </c>
      <c r="B44" s="158">
        <f>'実質公債費比率（分子）の構造'!K$50</f>
        <v>4</v>
      </c>
      <c r="C44" s="158"/>
      <c r="D44" s="158"/>
      <c r="E44" s="158">
        <f>'実質公債費比率（分子）の構造'!L$50</f>
        <v>4</v>
      </c>
      <c r="F44" s="158"/>
      <c r="G44" s="158"/>
      <c r="H44" s="158">
        <f>'実質公債費比率（分子）の構造'!M$50</f>
        <v>4</v>
      </c>
      <c r="I44" s="158"/>
      <c r="J44" s="158"/>
      <c r="K44" s="158">
        <f>'実質公債費比率（分子）の構造'!N$50</f>
        <v>7</v>
      </c>
      <c r="L44" s="158"/>
      <c r="M44" s="158"/>
      <c r="N44" s="158">
        <f>'実質公債費比率（分子）の構造'!O$50</f>
        <v>5</v>
      </c>
      <c r="O44" s="158"/>
      <c r="P44" s="158"/>
    </row>
    <row r="45" spans="1:16" x14ac:dyDescent="0.2">
      <c r="A45" s="158" t="s">
        <v>63</v>
      </c>
      <c r="B45" s="158">
        <f>'実質公債費比率（分子）の構造'!K$49</f>
        <v>20</v>
      </c>
      <c r="C45" s="158"/>
      <c r="D45" s="158"/>
      <c r="E45" s="158">
        <f>'実質公債費比率（分子）の構造'!L$49</f>
        <v>11</v>
      </c>
      <c r="F45" s="158"/>
      <c r="G45" s="158"/>
      <c r="H45" s="158">
        <f>'実質公債費比率（分子）の構造'!M$49</f>
        <v>8</v>
      </c>
      <c r="I45" s="158"/>
      <c r="J45" s="158"/>
      <c r="K45" s="158">
        <f>'実質公債費比率（分子）の構造'!N$49</f>
        <v>10</v>
      </c>
      <c r="L45" s="158"/>
      <c r="M45" s="158"/>
      <c r="N45" s="158">
        <f>'実質公債費比率（分子）の構造'!O$49</f>
        <v>12</v>
      </c>
      <c r="O45" s="158"/>
      <c r="P45" s="158"/>
    </row>
    <row r="46" spans="1:16" x14ac:dyDescent="0.2">
      <c r="A46" s="158" t="s">
        <v>64</v>
      </c>
      <c r="B46" s="158">
        <f>'実質公債費比率（分子）の構造'!K$48</f>
        <v>795</v>
      </c>
      <c r="C46" s="158"/>
      <c r="D46" s="158"/>
      <c r="E46" s="158">
        <f>'実質公債費比率（分子）の構造'!L$48</f>
        <v>743</v>
      </c>
      <c r="F46" s="158"/>
      <c r="G46" s="158"/>
      <c r="H46" s="158">
        <f>'実質公債費比率（分子）の構造'!M$48</f>
        <v>660</v>
      </c>
      <c r="I46" s="158"/>
      <c r="J46" s="158"/>
      <c r="K46" s="158">
        <f>'実質公債費比率（分子）の構造'!N$48</f>
        <v>570</v>
      </c>
      <c r="L46" s="158"/>
      <c r="M46" s="158"/>
      <c r="N46" s="158">
        <f>'実質公債費比率（分子）の構造'!O$48</f>
        <v>483</v>
      </c>
      <c r="O46" s="158"/>
      <c r="P46" s="158"/>
    </row>
    <row r="47" spans="1:16" x14ac:dyDescent="0.2">
      <c r="A47" s="158" t="s">
        <v>12</v>
      </c>
      <c r="B47" s="158" t="str">
        <f>'実質公債費比率（分子）の構造'!K$47</f>
        <v>-</v>
      </c>
      <c r="C47" s="158"/>
      <c r="D47" s="158"/>
      <c r="E47" s="158" t="str">
        <f>'実質公債費比率（分子）の構造'!L$47</f>
        <v>-</v>
      </c>
      <c r="F47" s="158"/>
      <c r="G47" s="158"/>
      <c r="H47" s="158" t="str">
        <f>'実質公債費比率（分子）の構造'!M$47</f>
        <v>-</v>
      </c>
      <c r="I47" s="158"/>
      <c r="J47" s="158"/>
      <c r="K47" s="158" t="str">
        <f>'実質公債費比率（分子）の構造'!N$47</f>
        <v>-</v>
      </c>
      <c r="L47" s="158"/>
      <c r="M47" s="158"/>
      <c r="N47" s="158" t="str">
        <f>'実質公債費比率（分子）の構造'!O$47</f>
        <v>-</v>
      </c>
      <c r="O47" s="158"/>
      <c r="P47" s="158"/>
    </row>
    <row r="48" spans="1:16" x14ac:dyDescent="0.2">
      <c r="A48" s="158" t="s">
        <v>65</v>
      </c>
      <c r="B48" s="158" t="str">
        <f>'実質公債費比率（分子）の構造'!K$46</f>
        <v>-</v>
      </c>
      <c r="C48" s="158"/>
      <c r="D48" s="158"/>
      <c r="E48" s="158" t="str">
        <f>'実質公債費比率（分子）の構造'!L$46</f>
        <v>-</v>
      </c>
      <c r="F48" s="158"/>
      <c r="G48" s="158"/>
      <c r="H48" s="158" t="str">
        <f>'実質公債費比率（分子）の構造'!M$46</f>
        <v>-</v>
      </c>
      <c r="I48" s="158"/>
      <c r="J48" s="158"/>
      <c r="K48" s="158" t="str">
        <f>'実質公債費比率（分子）の構造'!N$46</f>
        <v>-</v>
      </c>
      <c r="L48" s="158"/>
      <c r="M48" s="158"/>
      <c r="N48" s="158" t="str">
        <f>'実質公債費比率（分子）の構造'!O$46</f>
        <v>-</v>
      </c>
      <c r="O48" s="158"/>
      <c r="P48" s="158"/>
    </row>
    <row r="49" spans="1:16" x14ac:dyDescent="0.2">
      <c r="A49" s="158" t="s">
        <v>66</v>
      </c>
      <c r="B49" s="158">
        <f>'実質公債費比率（分子）の構造'!K$45</f>
        <v>1614</v>
      </c>
      <c r="C49" s="158"/>
      <c r="D49" s="158"/>
      <c r="E49" s="158">
        <f>'実質公債費比率（分子）の構造'!L$45</f>
        <v>1705</v>
      </c>
      <c r="F49" s="158"/>
      <c r="G49" s="158"/>
      <c r="H49" s="158">
        <f>'実質公債費比率（分子）の構造'!M$45</f>
        <v>1758</v>
      </c>
      <c r="I49" s="158"/>
      <c r="J49" s="158"/>
      <c r="K49" s="158">
        <f>'実質公債費比率（分子）の構造'!N$45</f>
        <v>1723</v>
      </c>
      <c r="L49" s="158"/>
      <c r="M49" s="158"/>
      <c r="N49" s="158">
        <f>'実質公債費比率（分子）の構造'!O$45</f>
        <v>1777</v>
      </c>
      <c r="O49" s="158"/>
      <c r="P49" s="158"/>
    </row>
    <row r="50" spans="1:16" x14ac:dyDescent="0.2">
      <c r="A50" s="158" t="s">
        <v>67</v>
      </c>
      <c r="B50" s="158" t="e">
        <f>NA()</f>
        <v>#N/A</v>
      </c>
      <c r="C50" s="158">
        <f>IF(ISNUMBER('実質公債費比率（分子）の構造'!K$53),'実質公債費比率（分子）の構造'!K$53,NA())</f>
        <v>128</v>
      </c>
      <c r="D50" s="158" t="e">
        <f>NA()</f>
        <v>#N/A</v>
      </c>
      <c r="E50" s="158" t="e">
        <f>NA()</f>
        <v>#N/A</v>
      </c>
      <c r="F50" s="158">
        <f>IF(ISNUMBER('実質公債費比率（分子）の構造'!L$53),'実質公債費比率（分子）の構造'!L$53,NA())</f>
        <v>267</v>
      </c>
      <c r="G50" s="158" t="e">
        <f>NA()</f>
        <v>#N/A</v>
      </c>
      <c r="H50" s="158" t="e">
        <f>NA()</f>
        <v>#N/A</v>
      </c>
      <c r="I50" s="158">
        <f>IF(ISNUMBER('実質公債費比率（分子）の構造'!M$53),'実質公債費比率（分子）の構造'!M$53,NA())</f>
        <v>407</v>
      </c>
      <c r="J50" s="158" t="e">
        <f>NA()</f>
        <v>#N/A</v>
      </c>
      <c r="K50" s="158" t="e">
        <f>NA()</f>
        <v>#N/A</v>
      </c>
      <c r="L50" s="158">
        <f>IF(ISNUMBER('実質公債費比率（分子）の構造'!N$53),'実質公債費比率（分子）の構造'!N$53,NA())</f>
        <v>521</v>
      </c>
      <c r="M50" s="158" t="e">
        <f>NA()</f>
        <v>#N/A</v>
      </c>
      <c r="N50" s="158" t="e">
        <f>NA()</f>
        <v>#N/A</v>
      </c>
      <c r="O50" s="158">
        <f>IF(ISNUMBER('実質公債費比率（分子）の構造'!O$53),'実質公債費比率（分子）の構造'!O$53,NA())</f>
        <v>726</v>
      </c>
      <c r="P50" s="158" t="e">
        <f>NA()</f>
        <v>#N/A</v>
      </c>
    </row>
    <row r="53" spans="1:16" x14ac:dyDescent="0.2">
      <c r="A53" s="130" t="s">
        <v>68</v>
      </c>
    </row>
    <row r="54" spans="1:16" x14ac:dyDescent="0.2">
      <c r="A54" s="157"/>
      <c r="B54" s="157" t="str">
        <f>'将来負担比率（分子）の構造'!I$40</f>
        <v>R02</v>
      </c>
      <c r="C54" s="157"/>
      <c r="D54" s="157"/>
      <c r="E54" s="157" t="str">
        <f>'将来負担比率（分子）の構造'!J$40</f>
        <v>R03</v>
      </c>
      <c r="F54" s="157"/>
      <c r="G54" s="157"/>
      <c r="H54" s="157" t="str">
        <f>'将来負担比率（分子）の構造'!K$40</f>
        <v>R04</v>
      </c>
      <c r="I54" s="157"/>
      <c r="J54" s="157"/>
      <c r="K54" s="157" t="str">
        <f>'将来負担比率（分子）の構造'!L$40</f>
        <v>R05</v>
      </c>
      <c r="L54" s="157"/>
      <c r="M54" s="157"/>
      <c r="N54" s="157" t="str">
        <f>'将来負担比率（分子）の構造'!M$40</f>
        <v>R06</v>
      </c>
      <c r="O54" s="157"/>
      <c r="P54" s="157"/>
    </row>
    <row r="55" spans="1:16" x14ac:dyDescent="0.2">
      <c r="A55" s="157"/>
      <c r="B55" s="157" t="s">
        <v>69</v>
      </c>
      <c r="C55" s="157"/>
      <c r="D55" s="157" t="s">
        <v>70</v>
      </c>
      <c r="E55" s="157" t="s">
        <v>69</v>
      </c>
      <c r="F55" s="157"/>
      <c r="G55" s="157" t="s">
        <v>70</v>
      </c>
      <c r="H55" s="157" t="s">
        <v>69</v>
      </c>
      <c r="I55" s="157"/>
      <c r="J55" s="157" t="s">
        <v>70</v>
      </c>
      <c r="K55" s="157" t="s">
        <v>69</v>
      </c>
      <c r="L55" s="157"/>
      <c r="M55" s="157" t="s">
        <v>70</v>
      </c>
      <c r="N55" s="157" t="s">
        <v>69</v>
      </c>
      <c r="O55" s="157"/>
      <c r="P55" s="157" t="s">
        <v>70</v>
      </c>
    </row>
    <row r="56" spans="1:16" x14ac:dyDescent="0.2">
      <c r="A56" s="157" t="s">
        <v>43</v>
      </c>
      <c r="B56" s="157"/>
      <c r="C56" s="157"/>
      <c r="D56" s="157">
        <f>'将来負担比率（分子）の構造'!I$52</f>
        <v>9591</v>
      </c>
      <c r="E56" s="157"/>
      <c r="F56" s="157"/>
      <c r="G56" s="157">
        <f>'将来負担比率（分子）の構造'!J$52</f>
        <v>9166</v>
      </c>
      <c r="H56" s="157"/>
      <c r="I56" s="157"/>
      <c r="J56" s="157">
        <f>'将来負担比率（分子）の構造'!K$52</f>
        <v>8406</v>
      </c>
      <c r="K56" s="157"/>
      <c r="L56" s="157"/>
      <c r="M56" s="157">
        <f>'将来負担比率（分子）の構造'!L$52</f>
        <v>7781</v>
      </c>
      <c r="N56" s="157"/>
      <c r="O56" s="157"/>
      <c r="P56" s="157">
        <f>'将来負担比率（分子）の構造'!M$52</f>
        <v>7040</v>
      </c>
    </row>
    <row r="57" spans="1:16" x14ac:dyDescent="0.2">
      <c r="A57" s="157" t="s">
        <v>42</v>
      </c>
      <c r="B57" s="157"/>
      <c r="C57" s="157"/>
      <c r="D57" s="157">
        <f>'将来負担比率（分子）の構造'!I$51</f>
        <v>6425</v>
      </c>
      <c r="E57" s="157"/>
      <c r="F57" s="157"/>
      <c r="G57" s="157">
        <f>'将来負担比率（分子）の構造'!J$51</f>
        <v>5986</v>
      </c>
      <c r="H57" s="157"/>
      <c r="I57" s="157"/>
      <c r="J57" s="157">
        <f>'将来負担比率（分子）の構造'!K$51</f>
        <v>5474</v>
      </c>
      <c r="K57" s="157"/>
      <c r="L57" s="157"/>
      <c r="M57" s="157">
        <f>'将来負担比率（分子）の構造'!L$51</f>
        <v>5176</v>
      </c>
      <c r="N57" s="157"/>
      <c r="O57" s="157"/>
      <c r="P57" s="157">
        <f>'将来負担比率（分子）の構造'!M$51</f>
        <v>4854</v>
      </c>
    </row>
    <row r="58" spans="1:16" x14ac:dyDescent="0.2">
      <c r="A58" s="157" t="s">
        <v>41</v>
      </c>
      <c r="B58" s="157"/>
      <c r="C58" s="157"/>
      <c r="D58" s="157">
        <f>'将来負担比率（分子）の構造'!I$50</f>
        <v>6203</v>
      </c>
      <c r="E58" s="157"/>
      <c r="F58" s="157"/>
      <c r="G58" s="157">
        <f>'将来負担比率（分子）の構造'!J$50</f>
        <v>7003</v>
      </c>
      <c r="H58" s="157"/>
      <c r="I58" s="157"/>
      <c r="J58" s="157">
        <f>'将来負担比率（分子）の構造'!K$50</f>
        <v>7275</v>
      </c>
      <c r="K58" s="157"/>
      <c r="L58" s="157"/>
      <c r="M58" s="157">
        <f>'将来負担比率（分子）の構造'!L$50</f>
        <v>7548</v>
      </c>
      <c r="N58" s="157"/>
      <c r="O58" s="157"/>
      <c r="P58" s="157">
        <f>'将来負担比率（分子）の構造'!M$50</f>
        <v>7350</v>
      </c>
    </row>
    <row r="59" spans="1:16" x14ac:dyDescent="0.2">
      <c r="A59" s="157" t="s">
        <v>39</v>
      </c>
      <c r="B59" s="157" t="str">
        <f>'将来負担比率（分子）の構造'!I$49</f>
        <v>-</v>
      </c>
      <c r="C59" s="157"/>
      <c r="D59" s="157"/>
      <c r="E59" s="157" t="str">
        <f>'将来負担比率（分子）の構造'!J$49</f>
        <v>-</v>
      </c>
      <c r="F59" s="157"/>
      <c r="G59" s="157"/>
      <c r="H59" s="157" t="str">
        <f>'将来負担比率（分子）の構造'!K$49</f>
        <v>-</v>
      </c>
      <c r="I59" s="157"/>
      <c r="J59" s="157"/>
      <c r="K59" s="157" t="str">
        <f>'将来負担比率（分子）の構造'!L$49</f>
        <v>-</v>
      </c>
      <c r="L59" s="157"/>
      <c r="M59" s="157"/>
      <c r="N59" s="157" t="str">
        <f>'将来負担比率（分子）の構造'!M$49</f>
        <v>-</v>
      </c>
      <c r="O59" s="157"/>
      <c r="P59" s="157"/>
    </row>
    <row r="60" spans="1:16" x14ac:dyDescent="0.2">
      <c r="A60" s="157" t="s">
        <v>38</v>
      </c>
      <c r="B60" s="157" t="str">
        <f>'将来負担比率（分子）の構造'!I$48</f>
        <v>-</v>
      </c>
      <c r="C60" s="157"/>
      <c r="D60" s="157"/>
      <c r="E60" s="157" t="str">
        <f>'将来負担比率（分子）の構造'!J$48</f>
        <v>-</v>
      </c>
      <c r="F60" s="157"/>
      <c r="G60" s="157"/>
      <c r="H60" s="157" t="str">
        <f>'将来負担比率（分子）の構造'!K$48</f>
        <v>-</v>
      </c>
      <c r="I60" s="157"/>
      <c r="J60" s="157"/>
      <c r="K60" s="157" t="str">
        <f>'将来負担比率（分子）の構造'!L$48</f>
        <v>-</v>
      </c>
      <c r="L60" s="157"/>
      <c r="M60" s="157"/>
      <c r="N60" s="157" t="str">
        <f>'将来負担比率（分子）の構造'!M$48</f>
        <v>-</v>
      </c>
      <c r="O60" s="157"/>
      <c r="P60" s="157"/>
    </row>
    <row r="61" spans="1:16" x14ac:dyDescent="0.2">
      <c r="A61" s="157" t="s">
        <v>36</v>
      </c>
      <c r="B61" s="157" t="str">
        <f>'将来負担比率（分子）の構造'!I$46</f>
        <v>-</v>
      </c>
      <c r="C61" s="157"/>
      <c r="D61" s="157"/>
      <c r="E61" s="157" t="str">
        <f>'将来負担比率（分子）の構造'!J$46</f>
        <v>-</v>
      </c>
      <c r="F61" s="157"/>
      <c r="G61" s="157"/>
      <c r="H61" s="157" t="str">
        <f>'将来負担比率（分子）の構造'!K$46</f>
        <v>-</v>
      </c>
      <c r="I61" s="157"/>
      <c r="J61" s="157"/>
      <c r="K61" s="157" t="str">
        <f>'将来負担比率（分子）の構造'!L$46</f>
        <v>-</v>
      </c>
      <c r="L61" s="157"/>
      <c r="M61" s="157"/>
      <c r="N61" s="157" t="str">
        <f>'将来負担比率（分子）の構造'!M$46</f>
        <v>-</v>
      </c>
      <c r="O61" s="157"/>
      <c r="P61" s="157"/>
    </row>
    <row r="62" spans="1:16" x14ac:dyDescent="0.2">
      <c r="A62" s="157" t="s">
        <v>35</v>
      </c>
      <c r="B62" s="157">
        <f>'将来負担比率（分子）の構造'!I$45</f>
        <v>3027</v>
      </c>
      <c r="C62" s="157"/>
      <c r="D62" s="157"/>
      <c r="E62" s="157">
        <f>'将来負担比率（分子）の構造'!J$45</f>
        <v>2967</v>
      </c>
      <c r="F62" s="157"/>
      <c r="G62" s="157"/>
      <c r="H62" s="157">
        <f>'将来負担比率（分子）の構造'!K$45</f>
        <v>3077</v>
      </c>
      <c r="I62" s="157"/>
      <c r="J62" s="157"/>
      <c r="K62" s="157">
        <f>'将来負担比率（分子）の構造'!L$45</f>
        <v>3137</v>
      </c>
      <c r="L62" s="157"/>
      <c r="M62" s="157"/>
      <c r="N62" s="157">
        <f>'将来負担比率（分子）の構造'!M$45</f>
        <v>3076</v>
      </c>
      <c r="O62" s="157"/>
      <c r="P62" s="157"/>
    </row>
    <row r="63" spans="1:16" x14ac:dyDescent="0.2">
      <c r="A63" s="157" t="s">
        <v>34</v>
      </c>
      <c r="B63" s="157">
        <f>'将来負担比率（分子）の構造'!I$44</f>
        <v>148</v>
      </c>
      <c r="C63" s="157"/>
      <c r="D63" s="157"/>
      <c r="E63" s="157">
        <f>'将来負担比率（分子）の構造'!J$44</f>
        <v>130</v>
      </c>
      <c r="F63" s="157"/>
      <c r="G63" s="157"/>
      <c r="H63" s="157">
        <f>'将来負担比率（分子）の構造'!K$44</f>
        <v>115</v>
      </c>
      <c r="I63" s="157"/>
      <c r="J63" s="157"/>
      <c r="K63" s="157">
        <f>'将来負担比率（分子）の構造'!L$44</f>
        <v>101</v>
      </c>
      <c r="L63" s="157"/>
      <c r="M63" s="157"/>
      <c r="N63" s="157">
        <f>'将来負担比率（分子）の構造'!M$44</f>
        <v>87</v>
      </c>
      <c r="O63" s="157"/>
      <c r="P63" s="157"/>
    </row>
    <row r="64" spans="1:16" x14ac:dyDescent="0.2">
      <c r="A64" s="157" t="s">
        <v>33</v>
      </c>
      <c r="B64" s="157">
        <f>'将来負担比率（分子）の構造'!I$43</f>
        <v>4365</v>
      </c>
      <c r="C64" s="157"/>
      <c r="D64" s="157"/>
      <c r="E64" s="157">
        <f>'将来負担比率（分子）の構造'!J$43</f>
        <v>4263</v>
      </c>
      <c r="F64" s="157"/>
      <c r="G64" s="157"/>
      <c r="H64" s="157">
        <f>'将来負担比率（分子）の構造'!K$43</f>
        <v>3991</v>
      </c>
      <c r="I64" s="157"/>
      <c r="J64" s="157"/>
      <c r="K64" s="157">
        <f>'将来負担比率（分子）の構造'!L$43</f>
        <v>3925</v>
      </c>
      <c r="L64" s="157"/>
      <c r="M64" s="157"/>
      <c r="N64" s="157">
        <f>'将来負担比率（分子）の構造'!M$43</f>
        <v>3821</v>
      </c>
      <c r="O64" s="157"/>
      <c r="P64" s="157"/>
    </row>
    <row r="65" spans="1:16" x14ac:dyDescent="0.2">
      <c r="A65" s="157" t="s">
        <v>32</v>
      </c>
      <c r="B65" s="157">
        <f>'将来負担比率（分子）の構造'!I$42</f>
        <v>443</v>
      </c>
      <c r="C65" s="157"/>
      <c r="D65" s="157"/>
      <c r="E65" s="157">
        <f>'将来負担比率（分子）の構造'!J$42</f>
        <v>248</v>
      </c>
      <c r="F65" s="157"/>
      <c r="G65" s="157"/>
      <c r="H65" s="157">
        <f>'将来負担比率（分子）の構造'!K$42</f>
        <v>276</v>
      </c>
      <c r="I65" s="157"/>
      <c r="J65" s="157"/>
      <c r="K65" s="157">
        <f>'将来負担比率（分子）の構造'!L$42</f>
        <v>684</v>
      </c>
      <c r="L65" s="157"/>
      <c r="M65" s="157"/>
      <c r="N65" s="157">
        <f>'将来負担比率（分子）の構造'!M$42</f>
        <v>626</v>
      </c>
      <c r="O65" s="157"/>
      <c r="P65" s="157"/>
    </row>
    <row r="66" spans="1:16" x14ac:dyDescent="0.2">
      <c r="A66" s="157" t="s">
        <v>31</v>
      </c>
      <c r="B66" s="157">
        <f>'将来負担比率（分子）の構造'!I$41</f>
        <v>12430</v>
      </c>
      <c r="C66" s="157"/>
      <c r="D66" s="157"/>
      <c r="E66" s="157">
        <f>'将来負担比率（分子）の構造'!J$41</f>
        <v>11532</v>
      </c>
      <c r="F66" s="157"/>
      <c r="G66" s="157"/>
      <c r="H66" s="157">
        <f>'将来負担比率（分子）の構造'!K$41</f>
        <v>10985</v>
      </c>
      <c r="I66" s="157"/>
      <c r="J66" s="157"/>
      <c r="K66" s="157">
        <f>'将来負担比率（分子）の構造'!L$41</f>
        <v>11844</v>
      </c>
      <c r="L66" s="157"/>
      <c r="M66" s="157"/>
      <c r="N66" s="157">
        <f>'将来負担比率（分子）の構造'!M$41</f>
        <v>12028</v>
      </c>
      <c r="O66" s="157"/>
      <c r="P66" s="157"/>
    </row>
    <row r="67" spans="1:16" x14ac:dyDescent="0.2">
      <c r="A67" s="157" t="s">
        <v>71</v>
      </c>
      <c r="B67" s="157" t="e">
        <f>NA()</f>
        <v>#N/A</v>
      </c>
      <c r="C67" s="157">
        <f>IF(ISNUMBER('将来負担比率（分子）の構造'!I$53), IF('将来負担比率（分子）の構造'!I$53 &lt; 0, 0, '将来負担比率（分子）の構造'!I$53), NA())</f>
        <v>0</v>
      </c>
      <c r="D67" s="157" t="e">
        <f>NA()</f>
        <v>#N/A</v>
      </c>
      <c r="E67" s="157" t="e">
        <f>NA()</f>
        <v>#N/A</v>
      </c>
      <c r="F67" s="157">
        <f>IF(ISNUMBER('将来負担比率（分子）の構造'!J$53), IF('将来負担比率（分子）の構造'!J$53 &lt; 0, 0, '将来負担比率（分子）の構造'!J$53), NA())</f>
        <v>0</v>
      </c>
      <c r="G67" s="157" t="e">
        <f>NA()</f>
        <v>#N/A</v>
      </c>
      <c r="H67" s="157" t="e">
        <f>NA()</f>
        <v>#N/A</v>
      </c>
      <c r="I67" s="157">
        <f>IF(ISNUMBER('将来負担比率（分子）の構造'!K$53), IF('将来負担比率（分子）の構造'!K$53 &lt; 0, 0, '将来負担比率（分子）の構造'!K$53), NA())</f>
        <v>0</v>
      </c>
      <c r="J67" s="157" t="e">
        <f>NA()</f>
        <v>#N/A</v>
      </c>
      <c r="K67" s="157" t="e">
        <f>NA()</f>
        <v>#N/A</v>
      </c>
      <c r="L67" s="157">
        <f>IF(ISNUMBER('将来負担比率（分子）の構造'!L$53), IF('将来負担比率（分子）の構造'!L$53 &lt; 0, 0, '将来負担比率（分子）の構造'!L$53), NA())</f>
        <v>0</v>
      </c>
      <c r="M67" s="157" t="e">
        <f>NA()</f>
        <v>#N/A</v>
      </c>
      <c r="N67" s="157" t="e">
        <f>NA()</f>
        <v>#N/A</v>
      </c>
      <c r="O67" s="157">
        <f>IF(ISNUMBER('将来負担比率（分子）の構造'!M$53), IF('将来負担比率（分子）の構造'!M$53 &lt; 0, 0, '将来負担比率（分子）の構造'!M$53), NA())</f>
        <v>393</v>
      </c>
      <c r="P67" s="157" t="e">
        <f>NA()</f>
        <v>#N/A</v>
      </c>
    </row>
    <row r="70" spans="1:16" x14ac:dyDescent="0.2">
      <c r="A70" s="159" t="s">
        <v>72</v>
      </c>
      <c r="B70" s="159"/>
      <c r="C70" s="159"/>
      <c r="D70" s="159"/>
      <c r="E70" s="159"/>
      <c r="F70" s="159"/>
    </row>
    <row r="71" spans="1:16" x14ac:dyDescent="0.2">
      <c r="A71" s="160"/>
      <c r="B71" s="160" t="str">
        <f>基金残高に係る経年分析!F54</f>
        <v>R04</v>
      </c>
      <c r="C71" s="160" t="str">
        <f>基金残高に係る経年分析!G54</f>
        <v>R05</v>
      </c>
      <c r="D71" s="160" t="str">
        <f>基金残高に係る経年分析!H54</f>
        <v>R06</v>
      </c>
    </row>
    <row r="72" spans="1:16" x14ac:dyDescent="0.2">
      <c r="A72" s="160" t="s">
        <v>73</v>
      </c>
      <c r="B72" s="161">
        <f>基金残高に係る経年分析!F55</f>
        <v>2432</v>
      </c>
      <c r="C72" s="161">
        <f>基金残高に係る経年分析!G55</f>
        <v>2238</v>
      </c>
      <c r="D72" s="161">
        <f>基金残高に係る経年分析!H55</f>
        <v>1974</v>
      </c>
    </row>
    <row r="73" spans="1:16" x14ac:dyDescent="0.2">
      <c r="A73" s="160" t="s">
        <v>74</v>
      </c>
      <c r="B73" s="161" t="str">
        <f>基金残高に係る経年分析!F56</f>
        <v>-</v>
      </c>
      <c r="C73" s="161" t="str">
        <f>基金残高に係る経年分析!G56</f>
        <v>-</v>
      </c>
      <c r="D73" s="161" t="str">
        <f>基金残高に係る経年分析!H56</f>
        <v>-</v>
      </c>
    </row>
    <row r="74" spans="1:16" x14ac:dyDescent="0.2">
      <c r="A74" s="160" t="s">
        <v>75</v>
      </c>
      <c r="B74" s="161">
        <f>基金残高に係る経年分析!F57</f>
        <v>4545</v>
      </c>
      <c r="C74" s="161">
        <f>基金残高に係る経年分析!G57</f>
        <v>4983</v>
      </c>
      <c r="D74" s="161">
        <f>基金残高に係る経年分析!H57</f>
        <v>5024</v>
      </c>
    </row>
  </sheetData>
  <sheetProtection algorithmName="SHA-512" hashValue="9yk0nTgaEHRlKc8z4nANcFQgGPFx4E9dq/WF0lrbyB9o8076QLKSQ0IlnItjEiZ2s+SNcbYFlJBRAc11NDFkVA==" saltValue="b/MRmKI9u5r6tPnb6eKAow==" spinCount="100000" sheet="1" objects="1" scenarios="1"/>
  <phoneticPr fontId="2"/>
  <pageMargins left="0.78700000000000003" right="0.78700000000000003" top="0.98399999999999999" bottom="0.98399999999999999" header="0.51200000000000001" footer="0.51200000000000001"/>
  <pageSetup paperSize="9" orientation="portrait" verticalDpi="0"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17</vt:i4>
      </vt:variant>
    </vt:vector>
  </HeadingPairs>
  <TitlesOfParts>
    <vt:vector size="17" baseType="lpstr">
      <vt:lpstr>総括表</vt:lpstr>
      <vt:lpstr>普通会計の状況</vt:lpstr>
      <vt:lpstr>各会計、関係団体の財政状況及び健全化判断比率</vt:lpstr>
      <vt:lpstr>財政比較分析表</vt:lpstr>
      <vt:lpstr>経常経費分析表（経常収支比率の分析）</vt:lpstr>
      <vt:lpstr>経常経費分析表（人件費・公債費・普通建設事業費の分析）</vt:lpstr>
      <vt:lpstr>性質別歳出決算分析表（住民一人当たりのコスト）</vt:lpstr>
      <vt:lpstr>目的別歳出決算分析表（住民一人当たりのコスト）</vt:lpstr>
      <vt:lpstr>実質収支比率等に係る経年分析</vt:lpstr>
      <vt:lpstr>連結実質赤字比率に係る赤字・黒字の構成分析</vt:lpstr>
      <vt:lpstr>実質公債費比率（分子）の構造</vt:lpstr>
      <vt:lpstr>将来負担比率（分子）の構造</vt:lpstr>
      <vt:lpstr>基金残高に係る経年分析</vt:lpstr>
      <vt:lpstr>公会計指標分析・財政指標組合せ分析表</vt:lpstr>
      <vt:lpstr>施設類型別ストック情報分析表①</vt:lpstr>
      <vt:lpstr>施設類型別ストック情報分析表②</vt:lpstr>
      <vt:lpstr>データシート</vt:lpstr>
    </vt:vector>
  </TitlesOfParts>
  <Manager>財務調査課</Manager>
  <Company>総務省</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財政状況資料集</dc:title>
  <dc:subject/>
  <dc:creator>財務調査課</dc:creator>
  <cp:keywords/>
  <dc:description/>
  <cp:lastModifiedBy>大野　一喜</cp:lastModifiedBy>
  <cp:lastPrinted>2026-03-19T02:08:11Z</cp:lastPrinted>
  <dcterms:created xsi:type="dcterms:W3CDTF">2026-02-23T05:55:25Z</dcterms:created>
  <dcterms:modified xsi:type="dcterms:W3CDTF">2026-09-14T06:49:18Z</dcterms:modified>
  <cp:category/>
</cp:coreProperties>
</file>