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4D324B93-06DF-4DA6-8AA5-F26241B6F988}"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CO34" i="10" s="1"/>
  <c r="CO35" i="10" s="1"/>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<sst xmlns="http://schemas.openxmlformats.org/spreadsheetml/2006/main" count="1104" uniqueCount="573">
  <si>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</si>
  <si>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</si>
  <si>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</si>
  <si>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</si>
  <si>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</si>
  <si>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</si>
  <si>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</si>
  <si>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</si>
  <si>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</si>
  <si>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</si>
  <si>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</si>
  <si>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</si>
  <si>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</si>
  <si>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</si>
  <si>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</si>
  <si>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</si>
  <si>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</si>
  <si>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</si>
  <si>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</si>
  <si>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</si>
  <si>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</si>
  <si>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</si>
  <si>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</si>
  <si>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</si>
  <si>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</si>
  <si>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</si>
  <si>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</si>
  <si>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</si>
  <si>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</si>
  <si>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</si>
  <si>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</si>
  <si>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</si>
  <si>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</si>
  <si>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</si>
  <si>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</si>
  <si>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</si>
  <si>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</si>
  <si>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</si>
  <si>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</si>
  <si>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</si>
  <si>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</si>
  <si>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</si>
  <si>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</si>
  <si>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</si>
  <si>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</si>
  <si>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</si>
  <si>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</si>
  <si>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</si>
  <si>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</si>
  <si>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</si>
  <si>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</si>
  <si>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</si>
  <si>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</si>
  <si>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</si>
  <si>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</si>
  <si>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</si>
  <si>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</si>
  <si>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</si>
  <si>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</si>
  <si>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</si>
  <si>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</si>
  <si>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</si>
  <si>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</si>
  <si>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</si>
  <si>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</si>
  <si>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</si>
  <si>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</si>
  <si>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</si>
  <si>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</si>
  <si>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</si>
  <si>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</si>
  <si>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</si>
  <si>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</si>
  <si>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</si>
  <si>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</si>
  <si>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</si>
  <si>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</si>
  <si>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</si>
  <si>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</si>
  <si>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</si>
  <si>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</si>
  <si>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</si>
  <si>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</si>
  <si>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</si>
  <si>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</si>
  <si>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</si>
  <si>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</si>
  <si>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</si>
  <si>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</si>
  <si>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</si>
  <si>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</si>
  <si>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</si>
  <si>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</si>
  <si>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</si>
  <si>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小平市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</si>
  <si>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</si>
  <si>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</si>
  <si>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</si>
  <si>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</si>
  <si>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</si>
  <si>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</si>
  <si>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</si>
  <si>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</si>
  <si>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</si>
  <si>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</si>
  <si>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</si>
  <si>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</si>
  <si>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</si>
  <si>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</si>
  <si>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</si>
  <si>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</si>
  <si>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</si>
  <si>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</si>
  <si>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</si>
  <si>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</si>
  <si>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</si>
  <si>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</si>
  <si>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</si>
  <si>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</si>
  <si>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</si>
  <si>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</si>
  <si>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</si>
  <si>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</si>
  <si>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</si>
  <si>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</si>
  <si>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</si>
  <si>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</si>
  <si>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</si>
  <si>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</si>
  <si>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</si>
  <si>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</si>
  <si>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</si>
  <si>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</si>
  <si>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</si>
  <si>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</si>
  <si>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</si>
  <si>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</si>
  <si>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</si>
  <si>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</si>
  <si>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</si>
  <si>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</si>
  <si>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</si>
  <si>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</si>
  <si>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</si>
  <si>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</si>
  <si>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</si>
  <si>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</si>
  <si>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</si>
  <si>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</si>
  <si>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</si>
  <si>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</si>
  <si>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</si>
  <si>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</si>
  <si>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</si>
  <si>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</si>
  <si>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</si>
  <si>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</si>
  <si>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</si>
  <si>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</si>
  <si>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</si>
  <si>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</si>
  <si>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</si>
  <si>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</si>
  <si>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</si>
  <si>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</si>
  <si>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</si>
  <si>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</si>
  <si>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</si>
  <si>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</si>
  <si>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</si>
  <si>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</si>
  <si>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</si>
  <si>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</si>
  <si>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</si>
  <si>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</si>
  <si>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</si>
  <si>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</si>
  <si>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</si>
  <si>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</si>
  <si>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</si>
  <si>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</si>
  <si>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</si>
  <si>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</si>
  <si>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</si>
  <si>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</si>
  <si>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</si>
  <si>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</si>
  <si>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</si>
  <si>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</si>
  <si>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</si>
  <si>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</si>
  <si>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</si>
  <si>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</si>
  <si>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</si>
  <si>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</si>
  <si>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</si>
  <si>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</si>
  <si>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</si>
  <si>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</si>
  <si>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</si>
  <si>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</si>
  <si>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</si>
  <si>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</si>
  <si>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東京都小平市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</si>
  <si>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</si>
  <si>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</si>
  <si>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</si>
  <si>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</si>
  <si>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</si>
  <si>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</si>
  <si>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</si>
  <si>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</si>
  <si>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</si>
  <si>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</si>
  <si>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</si>
  <si>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</si>
  <si>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</si>
  <si>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</si>
  <si>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</si>
  <si>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</si>
  <si>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</si>
  <si>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</si>
  <si>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</si>
  <si>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</si>
  <si>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</si>
  <si>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</si>
  <si>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</si>
  <si>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</si>
  <si>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</si>
  <si>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</si>
  <si>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</si>
  <si>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</si>
  <si>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</si>
  <si>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</si>
  <si>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</si>
  <si>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</si>
  <si>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</si>
  <si>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</si>
  <si>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</si>
  <si>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</si>
  <si>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</si>
  <si>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</si>
  <si>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</si>
  <si>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</si>
  <si>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</si>
  <si>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</si>
  <si>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</si>
  <si>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</si>
  <si>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</si>
  <si>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</si>
  <si>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</si>
  <si>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</si>
  <si>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</si>
  <si>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</si>
  <si>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</si>
  <si>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</si>
  <si>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</si>
  <si>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</si>
  <si>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</si>
  <si>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</si>
  <si>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</si>
  <si>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</si>
  <si>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</si>
  <si>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</si>
  <si>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</si>
  <si>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</si>
  <si>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</si>
  <si>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</si>
  <si>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</si>
  <si>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</si>
  <si>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</si>
  <si>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</si>
  <si>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</si>
  <si>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</si>
  <si>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</si>
  <si>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</si>
  <si>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</si>
  <si>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</si>
  <si>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</si>
  <si>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</si>
  <si>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</si>
  <si>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</si>
  <si>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</si>
  <si>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</si>
  <si>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</si>
  <si>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</si>
  <si>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</si>
  <si>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</si>
  <si>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</si>
  <si>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</si>
  <si>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</si>
  <si>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</si>
  <si>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</si>
  <si>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</si>
  <si>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</si>
  <si>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</si>
  <si>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</si>
  <si>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</si>
  <si>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</si>
  <si>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</si>
  <si>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</si>
  <si>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</si>
  <si>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</si>
  <si>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</si>
  <si>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</si>
  <si>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</si>
  <si>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</si>
  <si>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</si>
  <si>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</si>
  <si>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</si>
  <si>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</si>
  <si>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</si>
  <si>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</si>
  <si>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</si>
  <si>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</si>
  <si>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</si>
  <si>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</si>
  <si>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</si>
  <si>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</si>
  <si>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</si>
  <si>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</si>
  <si>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</si>
  <si>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</si>
  <si>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</si>
  <si>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</si>
  <si>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</si>
  <si>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</si>
  <si>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</si>
  <si>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</si>
  <si>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</si>
  <si>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</si>
  <si>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</si>
  <si>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</si>
  <si>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</si>
  <si>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</si>
  <si>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</si>
  <si>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</si>
  <si>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</si>
  <si>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</si>
  <si>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</si>
  <si>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</si>
  <si>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</si>
  <si>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</si>
  <si>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</si>
  <si>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</si>
  <si>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</si>
  <si>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</si>
  <si>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</si>
  <si>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</si>
  <si>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</si>
  <si>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</si>
  <si>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</si>
  <si>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</si>
  <si>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</si>
  <si>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東京都小平市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</si>
  <si>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</si>
  <si>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</si>
  <si>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</si>
  <si>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</si>
  <si>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</si>
  <si>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</si>
  <si>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</si>
  <si>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</si>
  <si>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</si>
  <si>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</si>
  <si>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</si>
  <si>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</si>
  <si>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</si>
  <si>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</si>
  <si>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</si>
  <si>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</si>
  <si>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</si>
  <si>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</si>
  <si>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</si>
  <si>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</si>
  <si>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</si>
  <si>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</si>
  <si>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</si>
  <si>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</si>
  <si>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</si>
  <si>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</si>
  <si>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</si>
  <si>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</si>
  <si>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</si>
  <si>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</si>
  <si>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</si>
  <si>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</si>
  <si>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</si>
  <si>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</si>
  <si>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</si>
  <si>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</si>
  <si>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小平市下水道事業会計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</si>
  <si>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</si>
  <si>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</si>
  <si>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</si>
  <si>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</si>
  <si>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</si>
  <si>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</si>
  <si>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</si>
  <si>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</si>
  <si>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</si>
  <si>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</si>
  <si>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</si>
  <si>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</si>
  <si>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</si>
  <si>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</si>
  <si>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</si>
  <si>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</si>
  <si>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</si>
  <si>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</si>
  <si>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</si>
  <si>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</si>
  <si>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</si>
  <si>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</si>
  <si>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</si>
  <si>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</si>
  <si>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</si>
  <si>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</si>
  <si>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</si>
  <si>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</si>
  <si>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</si>
  <si>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</si>
  <si>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</si>
  <si>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</si>
  <si>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</si>
  <si>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</si>
  <si>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</si>
  <si>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</si>
  <si>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</si>
  <si>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</si>
  <si>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</si>
  <si>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</si>
  <si>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</si>
  <si>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</si>
  <si>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</si>
  <si>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</si>
  <si>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</si>
  <si>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</si>
  <si>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</si>
  <si>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</si>
  <si>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</si>
  <si>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</si>
  <si>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</si>
  <si>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</si>
  <si>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</si>
  <si>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</si>
  <si>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</si>
  <si>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</si>
  <si>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</si>
  <si>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</si>
  <si>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</si>
  <si>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</si>
  <si>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</si>
  <si>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</si>
  <si>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</si>
  <si>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</si>
  <si>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</si>
  <si>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</si>
  <si>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</si>
  <si>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</si>
  <si>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</si>
  <si>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</si>
  <si>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</si>
  <si>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</si>
  <si>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</si>
  <si>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</si>
  <si>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</si>
  <si>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</si>
  <si>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</si>
  <si>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</si>
  <si>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</si>
  <si>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</si>
  <si>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</si>
  <si>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</si>
  <si>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</si>
  <si>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</si>
  <si>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</si>
  <si>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</si>
  <si>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</si>
  <si>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</si>
  <si>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</si>
  <si>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</si>
  <si>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</si>
  <si>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</si>
  <si>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</si>
  <si>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</si>
  <si>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</si>
  <si>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</si>
  <si>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</si>
  <si>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</si>
  <si>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</si>
  <si>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</si>
  <si>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</si>
  <si>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</si>
  <si>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</si>
  <si>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</si>
  <si>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</si>
  <si>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</si>
  <si>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</si>
  <si>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</si>
  <si>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</si>
  <si>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</si>
  <si>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</si>
  <si>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</si>
  <si>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</si>
  <si>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</si>
  <si>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</si>
  <si>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</si>
  <si>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</si>
  <si>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</si>
  <si>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</si>
  <si>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</si>
  <si>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</si>
  <si>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</si>
  <si>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</si>
  <si>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</si>
  <si>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</si>
  <si>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</si>
  <si>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</si>
  <si>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</si>
  <si>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</si>
  <si>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</si>
  <si>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</si>
  <si>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</si>
  <si>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</si>
  <si>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</si>
  <si>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</si>
  <si>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</si>
  <si>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3.06</t>
  </si>
  <si>
    <t>▲ 4.32</t>
  </si>
  <si>
    <t>一般会計</t>
  </si>
  <si>
    <t>小平市下水道事業会計</t>
  </si>
  <si>
    <t>国民健康保険事業特別会計</t>
  </si>
  <si>
    <t>介護保険事業特別会計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</si>
  <si>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</si>
  <si>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</si>
  <si>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</si>
  <si>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</si>
  <si>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</si>
  <si>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</si>
  <si>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</si>
  <si>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</si>
  <si>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小平市都市計画事業基金</t>
    <rPh sb="0" eb="3">
      <t>コダイラシ</t>
    </rPh>
    <rPh sb="3" eb="7">
      <t>トシケイカク</t>
    </rPh>
    <rPh sb="7" eb="9">
      <t>ジギョウ</t>
    </rPh>
    <rPh sb="9" eb="11">
      <t>キキン</t>
    </rPh>
    <phoneticPr fontId="5"/>
  </si>
  <si>
    <t>小平市公共施設整備基金</t>
    <rPh sb="0" eb="3">
      <t>コダイラシ</t>
    </rPh>
    <rPh sb="3" eb="5">
      <t>コウキョウ</t>
    </rPh>
    <rPh sb="5" eb="7">
      <t>シセツ</t>
    </rPh>
    <rPh sb="7" eb="9">
      <t>セイビ</t>
    </rPh>
    <rPh sb="9" eb="11">
      <t>キキン</t>
    </rPh>
    <phoneticPr fontId="2"/>
  </si>
  <si>
    <t>小平市職員退職手当基金</t>
    <rPh sb="0" eb="3">
      <t>コダイラシ</t>
    </rPh>
    <rPh sb="3" eb="5">
      <t>ショクイン</t>
    </rPh>
    <rPh sb="5" eb="7">
      <t>タイショク</t>
    </rPh>
    <rPh sb="7" eb="9">
      <t>テアテ</t>
    </rPh>
    <rPh sb="9" eb="11">
      <t>キキン</t>
    </rPh>
    <phoneticPr fontId="2"/>
  </si>
  <si>
    <t>小平市立学校冷暖房設備整備基金</t>
    <rPh sb="0" eb="2">
      <t>コダイラ</t>
    </rPh>
    <rPh sb="2" eb="3">
      <t>シ</t>
    </rPh>
    <rPh sb="3" eb="4">
      <t>リツ</t>
    </rPh>
    <rPh sb="4" eb="6">
      <t>ガッコウ</t>
    </rPh>
    <rPh sb="6" eb="9">
      <t>レイダンボウ</t>
    </rPh>
    <rPh sb="9" eb="11">
      <t>セツビ</t>
    </rPh>
    <rPh sb="11" eb="13">
      <t>セイビ</t>
    </rPh>
    <rPh sb="13" eb="15">
      <t>キキン</t>
    </rPh>
    <phoneticPr fontId="2"/>
  </si>
  <si>
    <t>小平市ごみ減量・リサイクル推進基金</t>
    <rPh sb="0" eb="3">
      <t>コダイラシ</t>
    </rPh>
    <rPh sb="5" eb="7">
      <t>ゲンリョウ</t>
    </rPh>
    <rPh sb="13" eb="15">
      <t>スイシン</t>
    </rPh>
    <rPh sb="15" eb="17">
      <t>キキン</t>
    </rPh>
    <phoneticPr fontId="2"/>
  </si>
  <si>
    <t>東京たま広域資源循環組合（一般会計）</t>
    <rPh sb="0" eb="2">
      <t>トウキョウ</t>
    </rPh>
    <rPh sb="4" eb="10">
      <t>コウイキシゲンジュンカン</t>
    </rPh>
    <rPh sb="10" eb="12">
      <t>クミアイ</t>
    </rPh>
    <rPh sb="13" eb="17">
      <t>イッパンカイケイ</t>
    </rPh>
    <phoneticPr fontId="2"/>
  </si>
  <si>
    <t>小平・村山・大和衛生組合（一般会計）</t>
    <rPh sb="0" eb="2">
      <t>コダイラ</t>
    </rPh>
    <rPh sb="3" eb="5">
      <t>ムラヤマ</t>
    </rPh>
    <rPh sb="6" eb="8">
      <t>ヤマト</t>
    </rPh>
    <rPh sb="8" eb="10">
      <t>エイセイ</t>
    </rPh>
    <rPh sb="10" eb="12">
      <t>クミアイ</t>
    </rPh>
    <rPh sb="13" eb="15">
      <t>イッパン</t>
    </rPh>
    <rPh sb="15" eb="17">
      <t>カイケイ</t>
    </rPh>
    <phoneticPr fontId="2"/>
  </si>
  <si>
    <t>多摩六都科学館組合（一般会計）</t>
    <rPh sb="0" eb="2">
      <t>タマ</t>
    </rPh>
    <rPh sb="2" eb="3">
      <t>ロク</t>
    </rPh>
    <rPh sb="3" eb="4">
      <t>ト</t>
    </rPh>
    <rPh sb="4" eb="7">
      <t>カガクカン</t>
    </rPh>
    <rPh sb="7" eb="9">
      <t>クミアイ</t>
    </rPh>
    <rPh sb="10" eb="12">
      <t>イッパン</t>
    </rPh>
    <rPh sb="12" eb="14">
      <t>カイケイ</t>
    </rPh>
    <phoneticPr fontId="2"/>
  </si>
  <si>
    <t>昭和病院企業団（病院事業会計）</t>
    <rPh sb="0" eb="4">
      <t>ショウワビョウイン</t>
    </rPh>
    <rPh sb="4" eb="7">
      <t>キギョウダン</t>
    </rPh>
    <rPh sb="8" eb="10">
      <t>ビョウイン</t>
    </rPh>
    <rPh sb="10" eb="12">
      <t>ジギョウ</t>
    </rPh>
    <rPh sb="12" eb="14">
      <t>カイケイ</t>
    </rPh>
    <phoneticPr fontId="2"/>
  </si>
  <si>
    <t>東京都四市競艇事業組合（一般会計）</t>
    <rPh sb="0" eb="3">
      <t>トウキョウト</t>
    </rPh>
    <rPh sb="3" eb="4">
      <t>４</t>
    </rPh>
    <rPh sb="4" eb="5">
      <t>シ</t>
    </rPh>
    <rPh sb="5" eb="7">
      <t>キョウテイ</t>
    </rPh>
    <rPh sb="7" eb="9">
      <t>ジギョウ</t>
    </rPh>
    <rPh sb="9" eb="11">
      <t>クミアイ</t>
    </rPh>
    <rPh sb="12" eb="14">
      <t>イッパン</t>
    </rPh>
    <rPh sb="14" eb="16">
      <t>カイケイ</t>
    </rPh>
    <phoneticPr fontId="2"/>
  </si>
  <si>
    <t>東京都十一市競輪事業組合（一般会計）</t>
    <rPh sb="0" eb="3">
      <t>トウキョウト</t>
    </rPh>
    <rPh sb="3" eb="5">
      <t>ジュウイッ</t>
    </rPh>
    <rPh sb="5" eb="6">
      <t>シ</t>
    </rPh>
    <rPh sb="6" eb="8">
      <t>ケイリン</t>
    </rPh>
    <rPh sb="8" eb="10">
      <t>ジギョウ</t>
    </rPh>
    <rPh sb="10" eb="12">
      <t>クミアイ</t>
    </rPh>
    <rPh sb="13" eb="15">
      <t>イッパン</t>
    </rPh>
    <rPh sb="15" eb="17">
      <t>カイケイ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</si>
  <si>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</si>
  <si>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東京市町村総合事務組合（交通災害共済事務特別会計）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ジム</t>
    </rPh>
    <rPh sb="20" eb="22">
      <t>トクベツ</t>
    </rPh>
    <rPh sb="22" eb="24">
      <t>カイケイ</t>
    </rPh>
    <phoneticPr fontId="2"/>
  </si>
  <si>
    <t>湖南衛生組合（一般会計）</t>
    <rPh sb="0" eb="2">
      <t>コナン</t>
    </rPh>
    <rPh sb="2" eb="4">
      <t>エイセイ</t>
    </rPh>
    <rPh sb="4" eb="6">
      <t>クミアイ</t>
    </rPh>
    <rPh sb="7" eb="9">
      <t>イッパン</t>
    </rPh>
    <rPh sb="9" eb="11">
      <t>カイケイ</t>
    </rPh>
    <phoneticPr fontId="2"/>
  </si>
  <si>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2"/>
  </si>
  <si>
    <t>東京都後期高齢者医療広域連合（後期高齢者医療特別会計）</t>
    <rPh sb="0" eb="3">
      <t>トウキョウト</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</si>
  <si>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</si>
  <si>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小平市文化振興財団</t>
    <phoneticPr fontId="2"/>
  </si>
  <si>
    <t>小平市土地開発公社</t>
    <phoneticPr fontId="2"/>
  </si>
  <si>
    <t>〇</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</si>
  <si>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</si>
  <si>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</si>
  <si>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有形固定資産減価償却率は、70.0％と類似団体内平均値と比較し高い水準となっている。昨年度同様有形固定資産の老朽化が進んでおり、更新時期の近い施設が多くなっている状況である。</t>
    <rPh sb="1" eb="3">
      <t>ユウケイ</t>
    </rPh>
    <rPh sb="3" eb="5">
      <t>コテイ</t>
    </rPh>
    <rPh sb="5" eb="7">
      <t>シサン</t>
    </rPh>
    <rPh sb="7" eb="9">
      <t>ゲンカ</t>
    </rPh>
    <rPh sb="9" eb="11">
      <t>ショウキャク</t>
    </rPh>
    <rPh sb="11" eb="12">
      <t>リツ</t>
    </rPh>
    <rPh sb="20" eb="22">
      <t>ルイジ</t>
    </rPh>
    <rPh sb="22" eb="24">
      <t>ダンタイ</t>
    </rPh>
    <rPh sb="24" eb="25">
      <t>ナイ</t>
    </rPh>
    <rPh sb="25" eb="28">
      <t>ヘイキンチ</t>
    </rPh>
    <rPh sb="29" eb="31">
      <t>ヒカク</t>
    </rPh>
    <rPh sb="32" eb="33">
      <t>タカ</t>
    </rPh>
    <rPh sb="34" eb="36">
      <t>スイジュン</t>
    </rPh>
    <rPh sb="43" eb="46">
      <t>サクネンド</t>
    </rPh>
    <rPh sb="46" eb="48">
      <t>ドウヨウ</t>
    </rPh>
    <rPh sb="48" eb="50">
      <t>ユウケイ</t>
    </rPh>
    <rPh sb="50" eb="52">
      <t>コテイ</t>
    </rPh>
    <rPh sb="52" eb="54">
      <t>シサン</t>
    </rPh>
    <rPh sb="55" eb="58">
      <t>ロウキュウカ</t>
    </rPh>
    <rPh sb="59" eb="60">
      <t>スス</t>
    </rPh>
    <rPh sb="65" eb="67">
      <t>コウシン</t>
    </rPh>
    <rPh sb="67" eb="69">
      <t>ジキ</t>
    </rPh>
    <rPh sb="70" eb="71">
      <t>チカ</t>
    </rPh>
    <rPh sb="72" eb="74">
      <t>シセツ</t>
    </rPh>
    <rPh sb="75" eb="76">
      <t>オオ</t>
    </rPh>
    <rPh sb="82" eb="84">
      <t>ジョウキョウ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</si>
  <si>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</si>
  <si>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</si>
  <si>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</si>
  <si>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</si>
  <si>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</si>
  <si>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</si>
  <si>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将来負担比率は、マイナスのため「－」表記となる。
　実質公債費比率は2.1となった。健全化団体等への移行基準である25.0％を大きく下回っているほか、類似団体内平均値と比べても低い水準である。</t>
    <rPh sb="1" eb="3">
      <t>ショウライ</t>
    </rPh>
    <rPh sb="3" eb="5">
      <t>フタン</t>
    </rPh>
    <rPh sb="5" eb="7">
      <t>ヒリツ</t>
    </rPh>
    <rPh sb="19" eb="21">
      <t>ヒョウキ</t>
    </rPh>
    <rPh sb="27" eb="29">
      <t>ジッシツ</t>
    </rPh>
    <rPh sb="29" eb="32">
      <t>コウサイヒ</t>
    </rPh>
    <rPh sb="32" eb="34">
      <t>ヒリツ</t>
    </rPh>
    <rPh sb="43" eb="46">
      <t>ケンゼンカ</t>
    </rPh>
    <rPh sb="46" eb="48">
      <t>ダンタイ</t>
    </rPh>
    <rPh sb="48" eb="49">
      <t>トウ</t>
    </rPh>
    <rPh sb="51" eb="53">
      <t>イコウ</t>
    </rPh>
    <rPh sb="53" eb="55">
      <t>キジュン</t>
    </rPh>
    <rPh sb="64" eb="65">
      <t>オオ</t>
    </rPh>
    <rPh sb="67" eb="69">
      <t>シタマワ</t>
    </rPh>
    <rPh sb="76" eb="78">
      <t>ルイジ</t>
    </rPh>
    <rPh sb="78" eb="80">
      <t>ダンタイ</t>
    </rPh>
    <rPh sb="80" eb="81">
      <t>ナイ</t>
    </rPh>
    <rPh sb="81" eb="84">
      <t>ヘイキンチ</t>
    </rPh>
    <rPh sb="85" eb="86">
      <t>クラ</t>
    </rPh>
    <rPh sb="89" eb="90">
      <t>ヒク</t>
    </rPh>
    <rPh sb="91" eb="93">
      <t>スイジュン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</si>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</sst>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923F5DF-DD3C-4B81-B4D5-F48DB0B22E9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45D8-4CCF-874C-146808792A0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23521</c:v>
                </c:pt>
                <c:pt idx="1">
                  <c:v>18516</c:v>
                </c:pt>
                <c:pt idx="2">
                  <c:v>34487</c:v>
                </c:pt>
                <c:pt idx="3">
                  <c:v>36532</c:v>
                </c:pt>
                <c:pt idx="4">
                  <c:v>43397</c:v>
                </c:pt>
              </c:numCache>
            </c:numRef>
          </c:val>
          <c:smooth val="0"/>
          <c:extLst>
            <c:ext xmlns:c16="http://schemas.microsoft.com/office/drawing/2014/chart" uri="{C3380CC4-5D6E-409C-BE32-E72D297353CC}">
              <c16:uniqueId val="{00000001-45D8-4CCF-874C-146808792A0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8.5500000000000007</c:v>
                </c:pt>
                <c:pt idx="1">
                  <c:v>16.59</c:v>
                </c:pt>
                <c:pt idx="2">
                  <c:v>13.5</c:v>
                </c:pt>
                <c:pt idx="3">
                  <c:v>9.5299999999999994</c:v>
                </c:pt>
                <c:pt idx="4">
                  <c:v>7.18</c:v>
                </c:pt>
              </c:numCache>
            </c:numRef>
          </c:val>
          <c:extLst>
            <c:ext xmlns:c16="http://schemas.microsoft.com/office/drawing/2014/chart" uri="{C3380CC4-5D6E-409C-BE32-E72D297353CC}">
              <c16:uniqueId val="{00000000-477D-4B79-8C08-09AC7B501EC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7.69</c:v>
                </c:pt>
                <c:pt idx="1">
                  <c:v>11.61</c:v>
                </c:pt>
                <c:pt idx="2">
                  <c:v>12.08</c:v>
                </c:pt>
                <c:pt idx="3">
                  <c:v>20.49</c:v>
                </c:pt>
                <c:pt idx="4">
                  <c:v>16.989999999999998</c:v>
                </c:pt>
              </c:numCache>
            </c:numRef>
          </c:val>
          <c:extLst>
            <c:ext xmlns:c16="http://schemas.microsoft.com/office/drawing/2014/chart" uri="{C3380CC4-5D6E-409C-BE32-E72D297353CC}">
              <c16:uniqueId val="{00000001-477D-4B79-8C08-09AC7B501EC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2.59</c:v>
                </c:pt>
                <c:pt idx="1">
                  <c:v>12.45</c:v>
                </c:pt>
                <c:pt idx="2">
                  <c:v>-3.06</c:v>
                </c:pt>
                <c:pt idx="3">
                  <c:v>5.35</c:v>
                </c:pt>
                <c:pt idx="4">
                  <c:v>-4.32</c:v>
                </c:pt>
              </c:numCache>
            </c:numRef>
          </c:val>
          <c:smooth val="0"/>
          <c:extLst>
            <c:ext xmlns:c16="http://schemas.microsoft.com/office/drawing/2014/chart" uri="{C3380CC4-5D6E-409C-BE32-E72D297353CC}">
              <c16:uniqueId val="{00000002-477D-4B79-8C08-09AC7B501EC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195-4863-8FC7-0D1EB04F424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195-4863-8FC7-0D1EB04F424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195-4863-8FC7-0D1EB04F424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195-4863-8FC7-0D1EB04F424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195-4863-8FC7-0D1EB04F424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0.11</c:v>
                </c:pt>
                <c:pt idx="4">
                  <c:v>#N/A</c:v>
                </c:pt>
                <c:pt idx="5">
                  <c:v>0.09</c:v>
                </c:pt>
                <c:pt idx="6">
                  <c:v>#N/A</c:v>
                </c:pt>
                <c:pt idx="7">
                  <c:v>0.1</c:v>
                </c:pt>
                <c:pt idx="8">
                  <c:v>#N/A</c:v>
                </c:pt>
                <c:pt idx="9">
                  <c:v>0.06</c:v>
                </c:pt>
              </c:numCache>
            </c:numRef>
          </c:val>
          <c:extLst>
            <c:ext xmlns:c16="http://schemas.microsoft.com/office/drawing/2014/chart" uri="{C3380CC4-5D6E-409C-BE32-E72D297353CC}">
              <c16:uniqueId val="{00000005-1195-4863-8FC7-0D1EB04F424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1.18</c:v>
                </c:pt>
                <c:pt idx="2">
                  <c:v>#N/A</c:v>
                </c:pt>
                <c:pt idx="3">
                  <c:v>1.1399999999999999</c:v>
                </c:pt>
                <c:pt idx="4">
                  <c:v>#N/A</c:v>
                </c:pt>
                <c:pt idx="5">
                  <c:v>1.28</c:v>
                </c:pt>
                <c:pt idx="6">
                  <c:v>#N/A</c:v>
                </c:pt>
                <c:pt idx="7">
                  <c:v>1.33</c:v>
                </c:pt>
                <c:pt idx="8">
                  <c:v>#N/A</c:v>
                </c:pt>
                <c:pt idx="9">
                  <c:v>0.78</c:v>
                </c:pt>
              </c:numCache>
            </c:numRef>
          </c:val>
          <c:extLst>
            <c:ext xmlns:c16="http://schemas.microsoft.com/office/drawing/2014/chart" uri="{C3380CC4-5D6E-409C-BE32-E72D297353CC}">
              <c16:uniqueId val="{00000006-1195-4863-8FC7-0D1EB04F4241}"/>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0.57999999999999996</c:v>
                </c:pt>
                <c:pt idx="2">
                  <c:v>#N/A</c:v>
                </c:pt>
                <c:pt idx="3">
                  <c:v>0.99</c:v>
                </c:pt>
                <c:pt idx="4">
                  <c:v>#N/A</c:v>
                </c:pt>
                <c:pt idx="5">
                  <c:v>0.7</c:v>
                </c:pt>
                <c:pt idx="6">
                  <c:v>#N/A</c:v>
                </c:pt>
                <c:pt idx="7">
                  <c:v>0.39</c:v>
                </c:pt>
                <c:pt idx="8">
                  <c:v>#N/A</c:v>
                </c:pt>
                <c:pt idx="9">
                  <c:v>0.84</c:v>
                </c:pt>
              </c:numCache>
            </c:numRef>
          </c:val>
          <c:extLst>
            <c:ext xmlns:c16="http://schemas.microsoft.com/office/drawing/2014/chart" uri="{C3380CC4-5D6E-409C-BE32-E72D297353CC}">
              <c16:uniqueId val="{00000007-1195-4863-8FC7-0D1EB04F4241}"/>
            </c:ext>
          </c:extLst>
        </c:ser>
        <c:ser>
          <c:idx val="8"/>
          <c:order val="8"/>
          <c:tx>
            <c:strRef>
              <c:f>データシート!$A$35</c:f>
              <c:strCache>
                <c:ptCount val="1"/>
                <c:pt idx="0">
                  <c:v>小平市下水道事業会計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c:v>
                </c:pt>
                <c:pt idx="2">
                  <c:v>#N/A</c:v>
                </c:pt>
                <c:pt idx="3">
                  <c:v>4.42</c:v>
                </c:pt>
                <c:pt idx="4">
                  <c:v>#N/A</c:v>
                </c:pt>
                <c:pt idx="5">
                  <c:v>5.37</c:v>
                </c:pt>
                <c:pt idx="6">
                  <c:v>#N/A</c:v>
                </c:pt>
                <c:pt idx="7">
                  <c:v>4.8899999999999997</c:v>
                </c:pt>
                <c:pt idx="8">
                  <c:v>#N/A</c:v>
                </c:pt>
                <c:pt idx="9">
                  <c:v>4.71</c:v>
                </c:pt>
              </c:numCache>
            </c:numRef>
          </c:val>
          <c:extLst>
            <c:ext xmlns:c16="http://schemas.microsoft.com/office/drawing/2014/chart" uri="{C3380CC4-5D6E-409C-BE32-E72D297353CC}">
              <c16:uniqueId val="{00000008-1195-4863-8FC7-0D1EB04F424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8.5399999999999991</c:v>
                </c:pt>
                <c:pt idx="2">
                  <c:v>#N/A</c:v>
                </c:pt>
                <c:pt idx="3">
                  <c:v>16.579999999999998</c:v>
                </c:pt>
                <c:pt idx="4">
                  <c:v>#N/A</c:v>
                </c:pt>
                <c:pt idx="5">
                  <c:v>13.49</c:v>
                </c:pt>
                <c:pt idx="6">
                  <c:v>#N/A</c:v>
                </c:pt>
                <c:pt idx="7">
                  <c:v>9.52</c:v>
                </c:pt>
                <c:pt idx="8">
                  <c:v>#N/A</c:v>
                </c:pt>
                <c:pt idx="9">
                  <c:v>7.17</c:v>
                </c:pt>
              </c:numCache>
            </c:numRef>
          </c:val>
          <c:extLst>
            <c:ext xmlns:c16="http://schemas.microsoft.com/office/drawing/2014/chart" uri="{C3380CC4-5D6E-409C-BE32-E72D297353CC}">
              <c16:uniqueId val="{00000009-1195-4863-8FC7-0D1EB04F424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3293</c:v>
                </c:pt>
                <c:pt idx="5">
                  <c:v>3305</c:v>
                </c:pt>
                <c:pt idx="8">
                  <c:v>3358</c:v>
                </c:pt>
                <c:pt idx="11">
                  <c:v>3330</c:v>
                </c:pt>
                <c:pt idx="14">
                  <c:v>3212</c:v>
                </c:pt>
              </c:numCache>
            </c:numRef>
          </c:val>
          <c:extLst>
            <c:ext xmlns:c16="http://schemas.microsoft.com/office/drawing/2014/chart" uri="{C3380CC4-5D6E-409C-BE32-E72D297353CC}">
              <c16:uniqueId val="{00000000-A090-454F-94B2-42317DCAF6F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090-454F-94B2-42317DCAF6F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74</c:v>
                </c:pt>
                <c:pt idx="3">
                  <c:v>71</c:v>
                </c:pt>
                <c:pt idx="6">
                  <c:v>71</c:v>
                </c:pt>
                <c:pt idx="9">
                  <c:v>83</c:v>
                </c:pt>
                <c:pt idx="12">
                  <c:v>268</c:v>
                </c:pt>
              </c:numCache>
            </c:numRef>
          </c:val>
          <c:extLst>
            <c:ext xmlns:c16="http://schemas.microsoft.com/office/drawing/2014/chart" uri="{C3380CC4-5D6E-409C-BE32-E72D297353CC}">
              <c16:uniqueId val="{00000002-A090-454F-94B2-42317DCAF6F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76</c:v>
                </c:pt>
                <c:pt idx="3">
                  <c:v>72</c:v>
                </c:pt>
                <c:pt idx="6">
                  <c:v>114</c:v>
                </c:pt>
                <c:pt idx="9">
                  <c:v>170</c:v>
                </c:pt>
                <c:pt idx="12">
                  <c:v>184</c:v>
                </c:pt>
              </c:numCache>
            </c:numRef>
          </c:val>
          <c:extLst>
            <c:ext xmlns:c16="http://schemas.microsoft.com/office/drawing/2014/chart" uri="{C3380CC4-5D6E-409C-BE32-E72D297353CC}">
              <c16:uniqueId val="{00000003-A090-454F-94B2-42317DCAF6F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577</c:v>
                </c:pt>
                <c:pt idx="3">
                  <c:v>575</c:v>
                </c:pt>
                <c:pt idx="6">
                  <c:v>579</c:v>
                </c:pt>
                <c:pt idx="9">
                  <c:v>587</c:v>
                </c:pt>
                <c:pt idx="12">
                  <c:v>592</c:v>
                </c:pt>
              </c:numCache>
            </c:numRef>
          </c:val>
          <c:extLst>
            <c:ext xmlns:c16="http://schemas.microsoft.com/office/drawing/2014/chart" uri="{C3380CC4-5D6E-409C-BE32-E72D297353CC}">
              <c16:uniqueId val="{00000004-A090-454F-94B2-42317DCAF6F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90-454F-94B2-42317DCAF6F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90-454F-94B2-42317DCAF6F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3343</c:v>
                </c:pt>
                <c:pt idx="3">
                  <c:v>3235</c:v>
                </c:pt>
                <c:pt idx="6">
                  <c:v>3241</c:v>
                </c:pt>
                <c:pt idx="9">
                  <c:v>3183</c:v>
                </c:pt>
                <c:pt idx="12">
                  <c:v>3248</c:v>
                </c:pt>
              </c:numCache>
            </c:numRef>
          </c:val>
          <c:extLst>
            <c:ext xmlns:c16="http://schemas.microsoft.com/office/drawing/2014/chart" uri="{C3380CC4-5D6E-409C-BE32-E72D297353CC}">
              <c16:uniqueId val="{00000007-A090-454F-94B2-42317DCAF6F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777</c:v>
                </c:pt>
                <c:pt idx="2">
                  <c:v>#N/A</c:v>
                </c:pt>
                <c:pt idx="3">
                  <c:v>#N/A</c:v>
                </c:pt>
                <c:pt idx="4">
                  <c:v>648</c:v>
                </c:pt>
                <c:pt idx="5">
                  <c:v>#N/A</c:v>
                </c:pt>
                <c:pt idx="6">
                  <c:v>#N/A</c:v>
                </c:pt>
                <c:pt idx="7">
                  <c:v>647</c:v>
                </c:pt>
                <c:pt idx="8">
                  <c:v>#N/A</c:v>
                </c:pt>
                <c:pt idx="9">
                  <c:v>#N/A</c:v>
                </c:pt>
                <c:pt idx="10">
                  <c:v>693</c:v>
                </c:pt>
                <c:pt idx="11">
                  <c:v>#N/A</c:v>
                </c:pt>
                <c:pt idx="12">
                  <c:v>#N/A</c:v>
                </c:pt>
                <c:pt idx="13">
                  <c:v>1080</c:v>
                </c:pt>
                <c:pt idx="14">
                  <c:v>#N/A</c:v>
                </c:pt>
              </c:numCache>
            </c:numRef>
          </c:val>
          <c:smooth val="0"/>
          <c:extLst>
            <c:ext xmlns:c16="http://schemas.microsoft.com/office/drawing/2014/chart" uri="{C3380CC4-5D6E-409C-BE32-E72D297353CC}">
              <c16:uniqueId val="{00000008-A090-454F-94B2-42317DCAF6F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26172</c:v>
                </c:pt>
                <c:pt idx="5">
                  <c:v>26479</c:v>
                </c:pt>
                <c:pt idx="8">
                  <c:v>26609</c:v>
                </c:pt>
                <c:pt idx="11">
                  <c:v>27950</c:v>
                </c:pt>
                <c:pt idx="14">
                  <c:v>27633</c:v>
                </c:pt>
              </c:numCache>
            </c:numRef>
          </c:val>
          <c:extLst>
            <c:ext xmlns:c16="http://schemas.microsoft.com/office/drawing/2014/chart" uri="{C3380CC4-5D6E-409C-BE32-E72D297353CC}">
              <c16:uniqueId val="{00000000-ABD3-409E-B5DB-037BCA6C899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9062</c:v>
                </c:pt>
                <c:pt idx="5">
                  <c:v>10075</c:v>
                </c:pt>
                <c:pt idx="8">
                  <c:v>11993</c:v>
                </c:pt>
                <c:pt idx="11">
                  <c:v>14125</c:v>
                </c:pt>
                <c:pt idx="14">
                  <c:v>19974</c:v>
                </c:pt>
              </c:numCache>
            </c:numRef>
          </c:val>
          <c:extLst>
            <c:ext xmlns:c16="http://schemas.microsoft.com/office/drawing/2014/chart" uri="{C3380CC4-5D6E-409C-BE32-E72D297353CC}">
              <c16:uniqueId val="{00000001-ABD3-409E-B5DB-037BCA6C899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12746</c:v>
                </c:pt>
                <c:pt idx="5">
                  <c:v>16021</c:v>
                </c:pt>
                <c:pt idx="8">
                  <c:v>18735</c:v>
                </c:pt>
                <c:pt idx="11">
                  <c:v>23921</c:v>
                </c:pt>
                <c:pt idx="14">
                  <c:v>23467</c:v>
                </c:pt>
              </c:numCache>
            </c:numRef>
          </c:val>
          <c:extLst>
            <c:ext xmlns:c16="http://schemas.microsoft.com/office/drawing/2014/chart" uri="{C3380CC4-5D6E-409C-BE32-E72D297353CC}">
              <c16:uniqueId val="{00000002-ABD3-409E-B5DB-037BCA6C899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D3-409E-B5DB-037BCA6C899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D3-409E-B5DB-037BCA6C899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BD3-409E-B5DB-037BCA6C899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5453</c:v>
                </c:pt>
                <c:pt idx="3">
                  <c:v>5728</c:v>
                </c:pt>
                <c:pt idx="6">
                  <c:v>5856</c:v>
                </c:pt>
                <c:pt idx="9">
                  <c:v>6176</c:v>
                </c:pt>
                <c:pt idx="12">
                  <c:v>7788</c:v>
                </c:pt>
              </c:numCache>
            </c:numRef>
          </c:val>
          <c:extLst>
            <c:ext xmlns:c16="http://schemas.microsoft.com/office/drawing/2014/chart" uri="{C3380CC4-5D6E-409C-BE32-E72D297353CC}">
              <c16:uniqueId val="{00000006-ABD3-409E-B5DB-037BCA6C899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2231</c:v>
                </c:pt>
                <c:pt idx="3">
                  <c:v>2500</c:v>
                </c:pt>
                <c:pt idx="6">
                  <c:v>3335</c:v>
                </c:pt>
                <c:pt idx="9">
                  <c:v>4351</c:v>
                </c:pt>
                <c:pt idx="12">
                  <c:v>8320</c:v>
                </c:pt>
              </c:numCache>
            </c:numRef>
          </c:val>
          <c:extLst>
            <c:ext xmlns:c16="http://schemas.microsoft.com/office/drawing/2014/chart" uri="{C3380CC4-5D6E-409C-BE32-E72D297353CC}">
              <c16:uniqueId val="{00000007-ABD3-409E-B5DB-037BCA6C899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6083</c:v>
                </c:pt>
                <c:pt idx="3">
                  <c:v>6909</c:v>
                </c:pt>
                <c:pt idx="6">
                  <c:v>7517</c:v>
                </c:pt>
                <c:pt idx="9">
                  <c:v>7777</c:v>
                </c:pt>
                <c:pt idx="12">
                  <c:v>8012</c:v>
                </c:pt>
              </c:numCache>
            </c:numRef>
          </c:val>
          <c:extLst>
            <c:ext xmlns:c16="http://schemas.microsoft.com/office/drawing/2014/chart" uri="{C3380CC4-5D6E-409C-BE32-E72D297353CC}">
              <c16:uniqueId val="{00000008-ABD3-409E-B5DB-037BCA6C899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3448</c:v>
                </c:pt>
                <c:pt idx="3">
                  <c:v>3273</c:v>
                </c:pt>
                <c:pt idx="6">
                  <c:v>3044</c:v>
                </c:pt>
                <c:pt idx="9">
                  <c:v>2799</c:v>
                </c:pt>
                <c:pt idx="12">
                  <c:v>1452</c:v>
                </c:pt>
              </c:numCache>
            </c:numRef>
          </c:val>
          <c:extLst>
            <c:ext xmlns:c16="http://schemas.microsoft.com/office/drawing/2014/chart" uri="{C3380CC4-5D6E-409C-BE32-E72D297353CC}">
              <c16:uniqueId val="{00000009-ABD3-409E-B5DB-037BCA6C899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25720</c:v>
                </c:pt>
                <c:pt idx="3">
                  <c:v>25419</c:v>
                </c:pt>
                <c:pt idx="6">
                  <c:v>25385</c:v>
                </c:pt>
                <c:pt idx="9">
                  <c:v>25132</c:v>
                </c:pt>
                <c:pt idx="12">
                  <c:v>24432</c:v>
                </c:pt>
              </c:numCache>
            </c:numRef>
          </c:val>
          <c:extLst>
            <c:ext xmlns:c16="http://schemas.microsoft.com/office/drawing/2014/chart" uri="{C3380CC4-5D6E-409C-BE32-E72D297353CC}">
              <c16:uniqueId val="{0000000A-ABD3-409E-B5DB-037BCA6C899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BD3-409E-B5DB-037BCA6C899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4525</c:v>
                </c:pt>
                <c:pt idx="1">
                  <c:v>7961</c:v>
                </c:pt>
                <c:pt idx="2">
                  <c:v>6955</c:v>
                </c:pt>
              </c:numCache>
            </c:numRef>
          </c:val>
          <c:extLst>
            <c:ext xmlns:c16="http://schemas.microsoft.com/office/drawing/2014/chart" uri="{C3380CC4-5D6E-409C-BE32-E72D297353CC}">
              <c16:uniqueId val="{00000000-81BE-45D3-A6BF-AABA92000D9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c:v>
                </c:pt>
                <c:pt idx="1">
                  <c:v>137</c:v>
                </c:pt>
                <c:pt idx="2">
                  <c:v>185</c:v>
                </c:pt>
              </c:numCache>
            </c:numRef>
          </c:val>
          <c:extLst>
            <c:ext xmlns:c16="http://schemas.microsoft.com/office/drawing/2014/chart" uri="{C3380CC4-5D6E-409C-BE32-E72D297353CC}">
              <c16:uniqueId val="{00000001-81BE-45D3-A6BF-AABA92000D9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12837</c:v>
                </c:pt>
                <c:pt idx="1">
                  <c:v>14446</c:v>
                </c:pt>
                <c:pt idx="2">
                  <c:v>14812</c:v>
                </c:pt>
              </c:numCache>
            </c:numRef>
          </c:val>
          <c:extLst>
            <c:ext xmlns:c16="http://schemas.microsoft.com/office/drawing/2014/chart" uri="{C3380CC4-5D6E-409C-BE32-E72D297353CC}">
              <c16:uniqueId val="{00000002-81BE-45D3-A6BF-AABA92000D9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{0872853B-7F58-4F85-BE84-94F7FCF5876B}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8BE-4386-890F-E792838A20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{19AC5B0A-D0BC-47B4-A6F0-F03A81D77C30}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BE-4386-890F-E792838A20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{BEF907E3-491F-455E-B373-98D5B04EB93F}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BE-4386-890F-E792838A20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{897A1734-15CA-4733-AE03-3F50BBD640C4}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BE-4386-890F-E792838A20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{7F85BB50-8AC8-4557-9037-DF431383A91A}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BE-4386-890F-E792838A20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{33306E49-09E7-4DB0-9C64-738FFC4B10C7}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8BE-4386-890F-E792838A20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{913387BB-7185-4223-ADE9-615FA8B84A4C}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8BE-4386-890F-E792838A20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{061C627E-156F-4161-9ADC-431B89185810}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8BE-4386-890F-E792838A20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{4556CD8F-FED7-473C-893B-477CC5EB57BA}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8BE-4386-890F-E792838A20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68.900000000000006</c:v>
                </c:pt>
                <c:pt idx="8">
                  <c:v>69.599999999999994</c:v>
                </c:pt>
                <c:pt idx="16">
                  <c:v>68.8</c:v>
                </c:pt>
                <c:pt idx="24">
                  <c:v>69.5</c:v>
                </c:pt>
                <c:pt idx="32">
                  <c:v>70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8BE-4386-890F-E792838A20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{CE0997C8-A149-4CB4-B791-EEE6037063E2}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8BE-4386-890F-E792838A20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{00429938-DA4D-4989-AC69-3126DF100671}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BE-4386-890F-E792838A20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{CA5FFE81-B154-4479-B9B7-4862471FB534}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BE-4386-890F-E792838A20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{4EC32BEE-D7F9-4183-8A34-22E7AA210590}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BE-4386-890F-E792838A20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{BFFC7506-E334-49FF-937F-671EB2035B02}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BE-4386-890F-E792838A20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{B295052A-ACE4-42ED-B6BD-1C99F357DADE}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8BE-4386-890F-E792838A20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{A198E008-DDA8-4DA6-BB19-E913B6B9999D}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8BE-4386-890F-E792838A20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{D90677F5-4054-462A-9FFA-C36F9BF238FC}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8BE-4386-890F-E792838A20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{24F0C989-7B69-4F4A-840E-68AF853A95D4}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8BE-4386-890F-E792838A20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68BE-4386-890F-E792838A20BE}"/>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{E9794112-26E0-448A-B331-E814DAD695BD}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628-42B4-9F8B-0E5EAB4BD4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{F6B4B0A0-5E35-4AA1-A629-247B9F0AFA9A}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28-42B4-9F8B-0E5EAB4BD4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{2493A6F5-2697-48BB-A683-1E1E8E5C9256}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28-42B4-9F8B-0E5EAB4BD4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{204C667A-D968-4755-A9C5-CD882979CE53}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28-42B4-9F8B-0E5EAB4BD4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{3DECEF49-48A1-4B4E-9097-2507493EEE3D}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28-42B4-9F8B-0E5EAB4BD4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{81601CD5-13EC-4D04-AF7B-2166EBA10AC8}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628-42B4-9F8B-0E5EAB4BD4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{8D327C2D-B355-4D72-99E8-9DD18837EF61}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628-42B4-9F8B-0E5EAB4BD4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{9FC82FFE-0A4A-4D59-8C73-9C0AB24B56B0}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628-42B4-9F8B-0E5EAB4BD45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{435FB7DE-CC0F-4433-9338-720589E40C1A}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628-42B4-9F8B-0E5EAB4BD4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2</c:v>
                </c:pt>
                <c:pt idx="16">
                  <c:v>1.9</c:v>
                </c:pt>
                <c:pt idx="24">
                  <c:v>1.8</c:v>
                </c:pt>
                <c:pt idx="32">
                  <c:v>2.1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628-42B4-9F8B-0E5EAB4BD4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{A2C0C76D-8B4F-4D08-87C5-D448CDC322EC}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628-42B4-9F8B-0E5EAB4BD4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{4FE50931-FFD2-4D9A-A19A-1BDAEA826835}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28-42B4-9F8B-0E5EAB4BD4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{371A4BA3-284C-46F4-996D-1E27DA1D792E}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28-42B4-9F8B-0E5EAB4BD4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{A49476C4-4B2B-451A-9126-C82293EE8CE3}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28-42B4-9F8B-0E5EAB4BD4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{1AD16689-AC5A-4C9C-B5BC-2F493BE4075F}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28-42B4-9F8B-0E5EAB4BD45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{36736F30-8B5A-42D3-8502-4B5EDAE1E83C}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628-42B4-9F8B-0E5EAB4BD45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{BD7EA3F1-6899-4F42-AC56-41FB5DE29F2A}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628-42B4-9F8B-0E5EAB4BD45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{C0FB2FFB-6A50-4037-A284-F4EB11B2D5E1}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628-42B4-9F8B-0E5EAB4BD45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{74C0EB05-F735-4C28-B0E1-873766AEC566}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628-42B4-9F8B-0E5EAB4BD4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0628-42B4-9F8B-0E5EAB4BD45F}"/>
            </c:ext>
          </c:extLst>
        </c:ser>
        <c:dLbls>
          <c:showLegendKey val="0"/>
          <c:showVal val="1"/>
          <c:showCatName val="0"/>
          <c:showSerName val="0"/>
          <c:showPercent val="0"/>
          <c:showBubbleSize val="0"/>
        </c:dLbls>
        <c:axId val="84219776"/>
        <c:axId val="84234240"/>
      </c:scatterChart>
      <c:valAx>
        <c:axId val="84219776"/>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196,799
190,474
20.51
90,462,527
87,385,791
2,938,688
40,934,097
24,431,905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基準財政収入額は、市税の増などにより、全体で</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ポイントの増額となった。</a:t>
          </a:r>
        </a:p>
        <a:p>
          <a:r>
            <a:rPr kumimoji="1" lang="ja-JP" altLang="en-US" sz="1300">
              <a:latin typeface="ＭＳ Ｐゴシック" panose="020B0600070205080204" pitchFamily="50" charset="-128"/>
              <a:ea typeface="ＭＳ Ｐゴシック" panose="020B0600070205080204" pitchFamily="50" charset="-128"/>
            </a:rPr>
            <a:t>　基準財政需要額は、新設されたこども子育て費の増などにより、全体で</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この結果、分子の基準財政収入額と分母の基準財政需要額がともに増額となったことから、令和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年度の財政力指数（単年度）は</a:t>
          </a:r>
          <a:r>
            <a:rPr kumimoji="1" lang="en-US" altLang="ja-JP" sz="1300">
              <a:latin typeface="ＭＳ Ｐゴシック" panose="020B0600070205080204" pitchFamily="50" charset="-128"/>
              <a:ea typeface="ＭＳ Ｐゴシック" panose="020B0600070205080204" pitchFamily="50" charset="-128"/>
            </a:rPr>
            <a:t>0.99</a:t>
          </a:r>
          <a:r>
            <a:rPr kumimoji="1" lang="ja-JP" altLang="en-US" sz="1300">
              <a:latin typeface="ＭＳ Ｐゴシック" panose="020B0600070205080204" pitchFamily="50" charset="-128"/>
              <a:ea typeface="ＭＳ Ｐゴシック" panose="020B0600070205080204" pitchFamily="50" charset="-128"/>
            </a:rPr>
            <a:t>となり、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か年平均は前年度より</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0.95</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59972</xdr:rowOff>
    </xdr:from>
    <xdr:to>
      <xdr:col>23</xdr:col>
      <xdr:colOff>133350</xdr:colOff>
      <xdr:row>40</xdr:row>
      <xdr:rowOff>100189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17972"/>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34872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100189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59972</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179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33161</xdr:rowOff>
    </xdr:from>
    <xdr:to>
      <xdr:col>11</xdr:col>
      <xdr:colOff>31750</xdr:colOff>
      <xdr:row>40</xdr:row>
      <xdr:rowOff>59972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911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135766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149172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9172</xdr:rowOff>
    </xdr:from>
    <xdr:to>
      <xdr:col>23</xdr:col>
      <xdr:colOff>184150</xdr:colOff>
      <xdr:row>40</xdr:row>
      <xdr:rowOff>110772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25699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1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49389</xdr:rowOff>
    </xdr:from>
    <xdr:to>
      <xdr:col>19</xdr:col>
      <xdr:colOff>184150</xdr:colOff>
      <xdr:row>40</xdr:row>
      <xdr:rowOff>150989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161166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7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9172</xdr:rowOff>
    </xdr:from>
    <xdr:to>
      <xdr:col>11</xdr:col>
      <xdr:colOff>82550</xdr:colOff>
      <xdr:row>40</xdr:row>
      <xdr:rowOff>110772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120949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153811</xdr:rowOff>
    </xdr:from>
    <xdr:to>
      <xdr:col>7</xdr:col>
      <xdr:colOff>31750</xdr:colOff>
      <xdr:row>40</xdr:row>
      <xdr:rowOff>83961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94138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歳入面（分母）は、地方税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となったことなどにより、前年度比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歳出面（分子）は、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が増となったことなどにより、前年度比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歳入面（分母）が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歳出面（分子）が増加したことにより、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49276</xdr:rowOff>
    </xdr:from>
    <xdr:to>
      <xdr:col>23</xdr:col>
      <xdr:colOff>133350</xdr:colOff>
      <xdr:row>64</xdr:row>
      <xdr:rowOff>145542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79176"/>
          <a:ext cx="838200" cy="43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119905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92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49276</xdr:rowOff>
    </xdr:from>
    <xdr:to>
      <xdr:col>19</xdr:col>
      <xdr:colOff>133350</xdr:colOff>
      <xdr:row>63</xdr:row>
      <xdr:rowOff>3302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679176"/>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73406</xdr:rowOff>
    </xdr:from>
    <xdr:to>
      <xdr:col>15</xdr:col>
      <xdr:colOff>82550</xdr:colOff>
      <xdr:row>63</xdr:row>
      <xdr:rowOff>3302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703306"/>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73406</xdr:rowOff>
    </xdr:from>
    <xdr:to>
      <xdr:col>11</xdr:col>
      <xdr:colOff>31750</xdr:colOff>
      <xdr:row>64</xdr:row>
      <xdr:rowOff>111760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03306"/>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94742</xdr:rowOff>
    </xdr:from>
    <xdr:to>
      <xdr:col>23</xdr:col>
      <xdr:colOff>184150</xdr:colOff>
      <xdr:row>65</xdr:row>
      <xdr:rowOff>24892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111269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169926</xdr:rowOff>
    </xdr:from>
    <xdr:to>
      <xdr:col>19</xdr:col>
      <xdr:colOff>184150</xdr:colOff>
      <xdr:row>62</xdr:row>
      <xdr:rowOff>100076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110253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9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123952</xdr:rowOff>
    </xdr:from>
    <xdr:to>
      <xdr:col>15</xdr:col>
      <xdr:colOff>133350</xdr:colOff>
      <xdr:row>63</xdr:row>
      <xdr:rowOff>54102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64279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2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22606</xdr:rowOff>
    </xdr:from>
    <xdr:to>
      <xdr:col>11</xdr:col>
      <xdr:colOff>82550</xdr:colOff>
      <xdr:row>62</xdr:row>
      <xdr:rowOff>124206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134383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1287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[126,724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給料表及び会計年度任用職員報酬額の引上げ改定が行われたこと、物件費については、情報システムの標準化・共通化導入により、決算額は前年度と比較して増となった。引き続き給与制度の適正化に努め</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ていく。</a:t>
          </a:r>
          <a:endParaRPr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物</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件費についても、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物価高騰等の影響による経常的経費の増など、今後も増加傾向が続くと考えられることから、引き続き経費の削減に努める。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106291</xdr:rowOff>
    </xdr:from>
    <xdr:to>
      <xdr:col>23</xdr:col>
      <xdr:colOff>133350</xdr:colOff>
      <xdr:row>83</xdr:row>
      <xdr:rowOff>62623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65191"/>
          <a:ext cx="838200" cy="12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106291</xdr:rowOff>
    </xdr:from>
    <xdr:to>
      <xdr:col>19</xdr:col>
      <xdr:colOff>133350</xdr:colOff>
      <xdr:row>83</xdr:row>
      <xdr:rowOff>41106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65191"/>
          <a:ext cx="889000" cy="10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10756</xdr:rowOff>
    </xdr:from>
    <xdr:to>
      <xdr:col>15</xdr:col>
      <xdr:colOff>82550</xdr:colOff>
      <xdr:row>83</xdr:row>
      <xdr:rowOff>41106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41106"/>
          <a:ext cx="889000" cy="3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8483</xdr:rowOff>
    </xdr:from>
    <xdr:to>
      <xdr:col>11</xdr:col>
      <xdr:colOff>31750</xdr:colOff>
      <xdr:row>83</xdr:row>
      <xdr:rowOff>10756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67383"/>
          <a:ext cx="889000" cy="17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11823</xdr:rowOff>
    </xdr:from>
    <xdr:to>
      <xdr:col>23</xdr:col>
      <xdr:colOff>184150</xdr:colOff>
      <xdr:row>83</xdr:row>
      <xdr:rowOff>113423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4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28350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87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55491</xdr:rowOff>
    </xdr:from>
    <xdr:to>
      <xdr:col>19</xdr:col>
      <xdr:colOff>184150</xdr:colOff>
      <xdr:row>82</xdr:row>
      <xdr:rowOff>157091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1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167268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83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161756</xdr:rowOff>
    </xdr:from>
    <xdr:to>
      <xdr:col>15</xdr:col>
      <xdr:colOff>133350</xdr:colOff>
      <xdr:row>83</xdr:row>
      <xdr:rowOff>91906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102083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8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131406</xdr:rowOff>
    </xdr:from>
    <xdr:to>
      <xdr:col>11</xdr:col>
      <xdr:colOff>82550</xdr:colOff>
      <xdr:row>83</xdr:row>
      <xdr:rowOff>61556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9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71733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5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129133</xdr:rowOff>
    </xdr:from>
    <xdr:to>
      <xdr:col>7</xdr:col>
      <xdr:colOff>31750</xdr:colOff>
      <xdr:row>82</xdr:row>
      <xdr:rowOff>59283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1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69460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8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職員構成の変動により、前年度から</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ポイントとなった。東京都や都</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他団体の動向も踏まえながら、引き続き給与の適正化に努めていく。</a:t>
          </a: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85</xdr:row>
      <xdr:rowOff>71966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2456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51859</xdr:rowOff>
    </xdr:from>
    <xdr:to>
      <xdr:col>77</xdr:col>
      <xdr:colOff>44450</xdr:colOff>
      <xdr:row>85</xdr:row>
      <xdr:rowOff>71966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2510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51859</xdr:rowOff>
    </xdr:from>
    <xdr:to>
      <xdr:col>72</xdr:col>
      <xdr:colOff>203200</xdr:colOff>
      <xdr:row>86</xdr:row>
      <xdr:rowOff>61384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2510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142875</xdr:rowOff>
    </xdr:from>
    <xdr:to>
      <xdr:col>68</xdr:col>
      <xdr:colOff>152400</xdr:colOff>
      <xdr:row>86</xdr:row>
      <xdr:rowOff>61384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44675"/>
          <a:ext cx="889000" cy="26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1059</xdr:rowOff>
    </xdr:from>
    <xdr:to>
      <xdr:col>73</xdr:col>
      <xdr:colOff>44450</xdr:colOff>
      <xdr:row>85</xdr:row>
      <xdr:rowOff>102659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87436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6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92075</xdr:rowOff>
    </xdr:from>
    <xdr:to>
      <xdr:col>64</xdr:col>
      <xdr:colOff>152400</xdr:colOff>
      <xdr:row>85</xdr:row>
      <xdr:rowOff>22225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32402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前から、適正配置を基本として、組織の統廃合を行うことや、再任用職員や会計年度任用職員の活用・民間委託化等を積極的に進め、退職者の不補充や配置の見直しなどにより、定員の適正化に努めてい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今後についても、限られた人的資源の有効活用の推進に向けた計画的な定員管理に努める。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111919</xdr:rowOff>
    </xdr:from>
    <xdr:to>
      <xdr:col>81</xdr:col>
      <xdr:colOff>44450</xdr:colOff>
      <xdr:row>58</xdr:row>
      <xdr:rowOff>127000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056019"/>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111919</xdr:rowOff>
    </xdr:from>
    <xdr:to>
      <xdr:col>77</xdr:col>
      <xdr:colOff>44450</xdr:colOff>
      <xdr:row>58</xdr:row>
      <xdr:rowOff>123984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05601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123984</xdr:rowOff>
    </xdr:from>
    <xdr:to>
      <xdr:col>72</xdr:col>
      <xdr:colOff>203200</xdr:colOff>
      <xdr:row>58</xdr:row>
      <xdr:rowOff>130016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068084"/>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130016</xdr:rowOff>
    </xdr:from>
    <xdr:to>
      <xdr:col>68</xdr:col>
      <xdr:colOff>152400</xdr:colOff>
      <xdr:row>58</xdr:row>
      <xdr:rowOff>130016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0741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76200</xdr:rowOff>
    </xdr:from>
    <xdr:to>
      <xdr:col>81</xdr:col>
      <xdr:colOff>95250</xdr:colOff>
      <xdr:row>59</xdr:row>
      <xdr:rowOff>6350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168927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61119</xdr:rowOff>
    </xdr:from>
    <xdr:to>
      <xdr:col>77</xdr:col>
      <xdr:colOff>95250</xdr:colOff>
      <xdr:row>58</xdr:row>
      <xdr:rowOff>162719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00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1446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774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73184</xdr:rowOff>
    </xdr:from>
    <xdr:to>
      <xdr:col>73</xdr:col>
      <xdr:colOff>44450</xdr:colOff>
      <xdr:row>59</xdr:row>
      <xdr:rowOff>3334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01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13511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78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79216</xdr:rowOff>
    </xdr:from>
    <xdr:to>
      <xdr:col>68</xdr:col>
      <xdr:colOff>203200</xdr:colOff>
      <xdr:row>59</xdr:row>
      <xdr:rowOff>9366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02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19543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79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79216</xdr:rowOff>
    </xdr:from>
    <xdr:to>
      <xdr:col>64</xdr:col>
      <xdr:colOff>152400</xdr:colOff>
      <xdr:row>59</xdr:row>
      <xdr:rowOff>9366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02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19543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79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標準税収入額等が増となったことにより、分母が約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億円の増となったものの、公債費の増に加えて、公債費に準ずる債務負担行為に係る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支出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（小平市土地開発公社による用地取得）が増となったことにより、分子が約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万円の増となったことから、実質公債費比率は前年度比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今後、公共施設等の建設工事や都市計画事業の進展などに伴い、市債借入額及び公債費が増加する見込みであるため、実質公債費比率についても増加していく見込みである。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159657</xdr:rowOff>
    </xdr:from>
    <xdr:to>
      <xdr:col>81</xdr:col>
      <xdr:colOff>44450</xdr:colOff>
      <xdr:row>39</xdr:row>
      <xdr:rowOff>22678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6747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159657</xdr:rowOff>
    </xdr:from>
    <xdr:to>
      <xdr:col>77</xdr:col>
      <xdr:colOff>44450</xdr:colOff>
      <xdr:row>38</xdr:row>
      <xdr:rowOff>171148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6747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171148</xdr:rowOff>
    </xdr:from>
    <xdr:to>
      <xdr:col>72</xdr:col>
      <xdr:colOff>203200</xdr:colOff>
      <xdr:row>39</xdr:row>
      <xdr:rowOff>11188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6862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11188</xdr:rowOff>
    </xdr:from>
    <xdr:to>
      <xdr:col>68</xdr:col>
      <xdr:colOff>152400</xdr:colOff>
      <xdr:row>39</xdr:row>
      <xdr:rowOff>11188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6977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143328</xdr:rowOff>
    </xdr:from>
    <xdr:to>
      <xdr:col>81</xdr:col>
      <xdr:colOff>95250</xdr:colOff>
      <xdr:row>39</xdr:row>
      <xdr:rowOff>73478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159855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108857</xdr:rowOff>
    </xdr:from>
    <xdr:to>
      <xdr:col>77</xdr:col>
      <xdr:colOff>95250</xdr:colOff>
      <xdr:row>39</xdr:row>
      <xdr:rowOff>39007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49184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9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120348</xdr:rowOff>
    </xdr:from>
    <xdr:to>
      <xdr:col>73</xdr:col>
      <xdr:colOff>44450</xdr:colOff>
      <xdr:row>39</xdr:row>
      <xdr:rowOff>50498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60675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131838</xdr:rowOff>
    </xdr:from>
    <xdr:to>
      <xdr:col>68</xdr:col>
      <xdr:colOff>203200</xdr:colOff>
      <xdr:row>39</xdr:row>
      <xdr:rowOff>61988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72165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131838</xdr:rowOff>
    </xdr:from>
    <xdr:to>
      <xdr:col>64</xdr:col>
      <xdr:colOff>152400</xdr:colOff>
      <xdr:row>39</xdr:row>
      <xdr:rowOff>61988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72165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組合負担等見込額や退職手当負担見込額などが増加しているため、将来負担額は増加している。一方、将来負担額から差し引く充当可能財源等も充当可能</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特定歳入</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の増などにより増加している。充当可能財源等が将来負担額に比べ大きく、マイナスとなっているため、令和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年度においても将来負担比率は算定されていない。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の市債については、将来世代の重い負担にならないよう市債残高を適切に管理しつつ、債務の抑制に努めるとともに、余剰財源等を活用した基金現在高の確保に努めることにより健全な財政運営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196,799
190,474
20.51
90,462,527
87,385,791
2,938,688
40,934,097
24,431,905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経常経費充当一般財源が、常勤職員給与や各種手当、退職手当の増などにより増になったことに加え、分母となる経常一般財源が、地方税の減などにより減となったため、人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今後も引き続き東京都や都内他団体の動向も踏まえながら、人件費の適正管理を行い、抑制に努めていく。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15422</xdr:rowOff>
    </xdr:from>
    <xdr:to>
      <xdr:col>24</xdr:col>
      <xdr:colOff>25400</xdr:colOff>
      <xdr:row>34</xdr:row>
      <xdr:rowOff>116114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673272"/>
          <a:ext cx="8382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15422</xdr:rowOff>
    </xdr:from>
    <xdr:to>
      <xdr:col>19</xdr:col>
      <xdr:colOff>187325</xdr:colOff>
      <xdr:row>33</xdr:row>
      <xdr:rowOff>146050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6732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146050</xdr:rowOff>
    </xdr:from>
    <xdr:to>
      <xdr:col>15</xdr:col>
      <xdr:colOff>98425</xdr:colOff>
      <xdr:row>33</xdr:row>
      <xdr:rowOff>156936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8039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156936</xdr:rowOff>
    </xdr:from>
    <xdr:to>
      <xdr:col>11</xdr:col>
      <xdr:colOff>9525</xdr:colOff>
      <xdr:row>35</xdr:row>
      <xdr:rowOff>9978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14786"/>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65314</xdr:rowOff>
    </xdr:from>
    <xdr:to>
      <xdr:col>24</xdr:col>
      <xdr:colOff>76200</xdr:colOff>
      <xdr:row>34</xdr:row>
      <xdr:rowOff>166914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81841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3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136072</xdr:rowOff>
    </xdr:from>
    <xdr:to>
      <xdr:col>20</xdr:col>
      <xdr:colOff>38100</xdr:colOff>
      <xdr:row>33</xdr:row>
      <xdr:rowOff>66222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62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76399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39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95250</xdr:rowOff>
    </xdr:from>
    <xdr:to>
      <xdr:col>15</xdr:col>
      <xdr:colOff>149225</xdr:colOff>
      <xdr:row>34</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106136</xdr:rowOff>
    </xdr:from>
    <xdr:to>
      <xdr:col>11</xdr:col>
      <xdr:colOff>60325</xdr:colOff>
      <xdr:row>34</xdr:row>
      <xdr:rowOff>36286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6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46463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3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130628</xdr:rowOff>
    </xdr:from>
    <xdr:to>
      <xdr:col>6</xdr:col>
      <xdr:colOff>171450</xdr:colOff>
      <xdr:row>35</xdr:row>
      <xdr:rowOff>60778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70955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2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分子の経常経費充当一般財源の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小・中学校</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光</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熱水費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等が増加し、分母の経常一般財源等が地方税等の減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より減少したため、物件費に係る経常収支比率は前年度比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経常経費充当一般財源の物件費は、年々増加傾向であるため、引き続き経費の削減に努めていく必要がある。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17</xdr:row>
      <xdr:rowOff>85090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1686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73660</xdr:rowOff>
    </xdr:from>
    <xdr:to>
      <xdr:col>78</xdr:col>
      <xdr:colOff>69850</xdr:colOff>
      <xdr:row>16</xdr:row>
      <xdr:rowOff>88900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8168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16</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025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130810</xdr:rowOff>
    </xdr:from>
    <xdr:to>
      <xdr:col>69</xdr:col>
      <xdr:colOff>92075</xdr:colOff>
      <xdr:row>16</xdr:row>
      <xdr:rowOff>165100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7025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6367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22860</xdr:rowOff>
    </xdr:from>
    <xdr:to>
      <xdr:col>78</xdr:col>
      <xdr:colOff>120650</xdr:colOff>
      <xdr:row>16</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134637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民間保育園運営費や障害者自立支援給付費の増などにより、分子となる扶助費対象額が前年度比で</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ポイントの増となったことに加え、地方税の減などにより分母となる経常一般財源等が減少したため、扶助費に係る経常収支比率は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ポイント悪化した。　</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こども・子育て支援施策などの児童福祉費の増に加え、生活保護費なども年々増加しているため、今後も経常収支比率に影響を与えることが見込まれる。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151493</xdr:rowOff>
    </xdr:from>
    <xdr:to>
      <xdr:col>24</xdr:col>
      <xdr:colOff>25400</xdr:colOff>
      <xdr:row>59</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924143"/>
          <a:ext cx="8382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151493</xdr:rowOff>
    </xdr:from>
    <xdr:to>
      <xdr:col>19</xdr:col>
      <xdr:colOff>187325</xdr:colOff>
      <xdr:row>58</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3098800" y="99241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118835</xdr:rowOff>
    </xdr:from>
    <xdr:to>
      <xdr:col>15</xdr:col>
      <xdr:colOff>98425</xdr:colOff>
      <xdr:row>58</xdr:row>
      <xdr:rowOff>12700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8914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118835</xdr:rowOff>
    </xdr:from>
    <xdr:to>
      <xdr:col>11</xdr:col>
      <xdr:colOff>9525</xdr:colOff>
      <xdr:row>58</xdr:row>
      <xdr:rowOff>78015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8914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19050</xdr:rowOff>
    </xdr:from>
    <xdr:to>
      <xdr:col>24</xdr:col>
      <xdr:colOff>76200</xdr:colOff>
      <xdr:row>59</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162577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100693</xdr:rowOff>
    </xdr:from>
    <xdr:to>
      <xdr:col>20</xdr:col>
      <xdr:colOff>38100</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15620</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959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68035</xdr:rowOff>
    </xdr:from>
    <xdr:to>
      <xdr:col>11</xdr:col>
      <xdr:colOff>60325</xdr:colOff>
      <xdr:row>57</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27215</xdr:rowOff>
    </xdr:from>
    <xdr:to>
      <xdr:col>6</xdr:col>
      <xdr:colOff>171450</xdr:colOff>
      <xdr:row>58</xdr:row>
      <xdr:rowOff>128815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113592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投資的経費及び繰出金の増により、分子となる経常経費充当一般財源が増となったため、その他に係る経常収支比率は、前年度より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12.1</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公共施設等の老朽化への対応に伴う維持補修費及び更新費用の増加や、高齢化に伴う後期高齢者医療特別会計及び介護保険事業特別会計への繰出金の増加により、その他に係る経常収支比率については、悪化が懸念され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156935</xdr:rowOff>
    </xdr:from>
    <xdr:to>
      <xdr:col>82</xdr:col>
      <xdr:colOff>107950</xdr:colOff>
      <xdr:row>58</xdr:row>
      <xdr:rowOff>72572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929585"/>
          <a:ext cx="8382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91622</xdr:rowOff>
    </xdr:from>
    <xdr:to>
      <xdr:col>78</xdr:col>
      <xdr:colOff>69850</xdr:colOff>
      <xdr:row>57</xdr:row>
      <xdr:rowOff>156935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864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91622</xdr:rowOff>
    </xdr:from>
    <xdr:to>
      <xdr:col>73</xdr:col>
      <xdr:colOff>180975</xdr:colOff>
      <xdr:row>57</xdr:row>
      <xdr:rowOff>113393</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9864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113393</xdr:rowOff>
    </xdr:from>
    <xdr:to>
      <xdr:col>69</xdr:col>
      <xdr:colOff>92075</xdr:colOff>
      <xdr:row>57</xdr:row>
      <xdr:rowOff>167822</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8860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21772</xdr:rowOff>
    </xdr:from>
    <xdr:to>
      <xdr:col>82</xdr:col>
      <xdr:colOff>158750</xdr:colOff>
      <xdr:row>58</xdr:row>
      <xdr:rowOff>123372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38299</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81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106135</xdr:rowOff>
    </xdr:from>
    <xdr:to>
      <xdr:col>78</xdr:col>
      <xdr:colOff>120650</xdr:colOff>
      <xdr:row>58</xdr:row>
      <xdr:rowOff>36285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46462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64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40822</xdr:rowOff>
    </xdr:from>
    <xdr:to>
      <xdr:col>74</xdr:col>
      <xdr:colOff>31750</xdr:colOff>
      <xdr:row>57</xdr:row>
      <xdr:rowOff>142422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152599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62593</xdr:rowOff>
    </xdr:from>
    <xdr:to>
      <xdr:col>69</xdr:col>
      <xdr:colOff>142875</xdr:colOff>
      <xdr:row>57</xdr:row>
      <xdr:rowOff>164193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一部事務組合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への負担金などが減少したものの、その一方で市税還付金、学校給食費無償化補填金などが増加したことなどにより、分子は増加した。地方税の減などにより分母が減少したため、補助費等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今後、焼却施設の更新に伴う一部事務組合への負担金の増や下水道の老朽化対策等に伴う下水道事業会計繰出金の増により、経常収支比率に影響を与えることが見込まれる。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50800</xdr:rowOff>
    </xdr:from>
    <xdr:to>
      <xdr:col>82</xdr:col>
      <xdr:colOff>107950</xdr:colOff>
      <xdr:row>39</xdr:row>
      <xdr:rowOff>9978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565900"/>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50800</xdr:rowOff>
    </xdr:from>
    <xdr:to>
      <xdr:col>78</xdr:col>
      <xdr:colOff>69850</xdr:colOff>
      <xdr:row>38</xdr:row>
      <xdr:rowOff>148772</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5659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105228</xdr:rowOff>
    </xdr:from>
    <xdr:to>
      <xdr:col>73</xdr:col>
      <xdr:colOff>180975</xdr:colOff>
      <xdr:row>38</xdr:row>
      <xdr:rowOff>148772</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6203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105228</xdr:rowOff>
    </xdr:from>
    <xdr:to>
      <xdr:col>69</xdr:col>
      <xdr:colOff>92075</xdr:colOff>
      <xdr:row>39</xdr:row>
      <xdr:rowOff>64407</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6203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130628</xdr:rowOff>
    </xdr:from>
    <xdr:to>
      <xdr:col>82</xdr:col>
      <xdr:colOff>158750</xdr:colOff>
      <xdr:row>39</xdr:row>
      <xdr:rowOff>60778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6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102705</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61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0</xdr:rowOff>
    </xdr:from>
    <xdr:to>
      <xdr:col>78</xdr:col>
      <xdr:colOff>120650</xdr:colOff>
      <xdr:row>38</xdr:row>
      <xdr:rowOff>101600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86377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60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97972</xdr:rowOff>
    </xdr:from>
    <xdr:to>
      <xdr:col>74</xdr:col>
      <xdr:colOff>31750</xdr:colOff>
      <xdr:row>39</xdr:row>
      <xdr:rowOff>28122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61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12899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69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54428</xdr:rowOff>
    </xdr:from>
    <xdr:to>
      <xdr:col>69</xdr:col>
      <xdr:colOff>142875</xdr:colOff>
      <xdr:row>38</xdr:row>
      <xdr:rowOff>156028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140805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6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13607</xdr:rowOff>
    </xdr:from>
    <xdr:to>
      <xdr:col>65</xdr:col>
      <xdr:colOff>53975</xdr:colOff>
      <xdr:row>39</xdr:row>
      <xdr:rowOff>115207</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7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99984</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78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借入額が大きい市債の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元金償還が開始したことなどにより、公債費が増となったことに加え、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地方税の減などにより分母となる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経常一般財源等が減少したことから、前年度と比較し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今後、公共施設等の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更新や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都市計画事業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の進展により、公債費は増加する見込みであるため、これに伴い、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経常収支比率も悪化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見込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43180</xdr:rowOff>
    </xdr:from>
    <xdr:to>
      <xdr:col>24</xdr:col>
      <xdr:colOff>25400</xdr:colOff>
      <xdr:row>76</xdr:row>
      <xdr:rowOff>88900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3987800" y="130733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96520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073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96520</xdr:rowOff>
    </xdr:from>
    <xdr:to>
      <xdr:col>15</xdr:col>
      <xdr:colOff>98425</xdr:colOff>
      <xdr:row>76</xdr:row>
      <xdr:rowOff>104139</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31267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104139</xdr:rowOff>
    </xdr:from>
    <xdr:to>
      <xdr:col>11</xdr:col>
      <xdr:colOff>9525</xdr:colOff>
      <xdr:row>77</xdr:row>
      <xdr:rowOff>1270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1343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38100</xdr:rowOff>
    </xdr:from>
    <xdr:to>
      <xdr:col>24</xdr:col>
      <xdr:colOff>76200</xdr:colOff>
      <xdr:row>76</xdr:row>
      <xdr:rowOff>139700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54627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163830</xdr:rowOff>
    </xdr:from>
    <xdr:to>
      <xdr:col>20</xdr:col>
      <xdr:colOff>38100</xdr:colOff>
      <xdr:row>76</xdr:row>
      <xdr:rowOff>93980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45720</xdr:rowOff>
    </xdr:from>
    <xdr:to>
      <xdr:col>15</xdr:col>
      <xdr:colOff>149225</xdr:colOff>
      <xdr:row>76</xdr:row>
      <xdr:rowOff>147320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53339</xdr:rowOff>
    </xdr:from>
    <xdr:to>
      <xdr:col>11</xdr:col>
      <xdr:colOff>60325</xdr:colOff>
      <xdr:row>76</xdr:row>
      <xdr:rowOff>154939</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165117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公債費以外の経常収支比率が、前年度に対して</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ポイント悪化した要因としては、会計年度任用職員期末勤勉手当や職員給等の増による人件費で</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ポイント、光熱水費等の増による物件費で</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ポイント悪化したことなどによる。</a:t>
          </a:r>
        </a:p>
        <a:p>
          <a:r>
            <a:rPr kumimoji="1" lang="ja-JP" altLang="en-US" sz="1300">
              <a:latin typeface="ＭＳ Ｐゴシック" panose="020B0600070205080204" pitchFamily="50" charset="-128"/>
              <a:ea typeface="ＭＳ Ｐゴシック" panose="020B0600070205080204" pitchFamily="50" charset="-128"/>
            </a:rPr>
            <a:t>　年々、物件費や扶助費は増加傾向であるため、今後の経常収支比率に影響を与えることが見込まれる。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78</xdr:row>
      <xdr:rowOff>109855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2997180"/>
          <a:ext cx="838200" cy="48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138430</xdr:rowOff>
    </xdr:from>
    <xdr:to>
      <xdr:col>78</xdr:col>
      <xdr:colOff>69850</xdr:colOff>
      <xdr:row>76</xdr:row>
      <xdr:rowOff>75564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2997180"/>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121285</xdr:rowOff>
    </xdr:from>
    <xdr:to>
      <xdr:col>73</xdr:col>
      <xdr:colOff>180975</xdr:colOff>
      <xdr:row>76</xdr:row>
      <xdr:rowOff>75564</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980035"/>
          <a:ext cx="889000" cy="12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121285</xdr:rowOff>
    </xdr:from>
    <xdr:to>
      <xdr:col>69</xdr:col>
      <xdr:colOff>92075</xdr:colOff>
      <xdr:row>78</xdr:row>
      <xdr:rowOff>6986</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980035"/>
          <a:ext cx="889000" cy="4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59055</xdr:rowOff>
    </xdr:from>
    <xdr:to>
      <xdr:col>82</xdr:col>
      <xdr:colOff>158750</xdr:colOff>
      <xdr:row>78</xdr:row>
      <xdr:rowOff>160655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4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31132</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0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87630</xdr:rowOff>
    </xdr:from>
    <xdr:to>
      <xdr:col>78</xdr:col>
      <xdr:colOff>120650</xdr:colOff>
      <xdr:row>76</xdr:row>
      <xdr:rowOff>17780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27957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24764</xdr:rowOff>
    </xdr:from>
    <xdr:to>
      <xdr:col>74</xdr:col>
      <xdr:colOff>31750</xdr:colOff>
      <xdr:row>76</xdr:row>
      <xdr:rowOff>126364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05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136542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82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70485</xdr:rowOff>
    </xdr:from>
    <xdr:to>
      <xdr:col>69</xdr:col>
      <xdr:colOff>142875</xdr:colOff>
      <xdr:row>76</xdr:row>
      <xdr:rowOff>636</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9292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10812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698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127636</xdr:rowOff>
    </xdr:from>
    <xdr:to>
      <xdr:col>65</xdr:col>
      <xdr:colOff>53975</xdr:colOff>
      <xdr:row>78</xdr:row>
      <xdr:rowOff>57786</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3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42563</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415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東京都小平市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45695</xdr:rowOff>
    </xdr:from>
    <xdr:to>
      <xdr:col>29</xdr:col>
      <xdr:colOff>127000</xdr:colOff>
      <xdr:row>19</xdr:row>
      <xdr:rowOff>50533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9420"/>
          <a:ext cx="647700" cy="176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50533</xdr:rowOff>
    </xdr:from>
    <xdr:to>
      <xdr:col>26</xdr:col>
      <xdr:colOff>50800</xdr:colOff>
      <xdr:row>19</xdr:row>
      <xdr:rowOff>82194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55708"/>
          <a:ext cx="698500" cy="31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82194</xdr:rowOff>
    </xdr:from>
    <xdr:to>
      <xdr:col>22</xdr:col>
      <xdr:colOff>114300</xdr:colOff>
      <xdr:row>19</xdr:row>
      <xdr:rowOff>91872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87369"/>
          <a:ext cx="698500" cy="9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91872</xdr:rowOff>
    </xdr:from>
    <xdr:to>
      <xdr:col>18</xdr:col>
      <xdr:colOff>177800</xdr:colOff>
      <xdr:row>19</xdr:row>
      <xdr:rowOff>95186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7047"/>
          <a:ext cx="698500" cy="3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166345</xdr:rowOff>
    </xdr:from>
    <xdr:to>
      <xdr:col>29</xdr:col>
      <xdr:colOff>177800</xdr:colOff>
      <xdr:row>18</xdr:row>
      <xdr:rowOff>96495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8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138422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171183</xdr:rowOff>
    </xdr:from>
    <xdr:to>
      <xdr:col>26</xdr:col>
      <xdr:colOff>101600</xdr:colOff>
      <xdr:row>19</xdr:row>
      <xdr:rowOff>101333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4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86110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9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31394</xdr:rowOff>
    </xdr:from>
    <xdr:to>
      <xdr:col>22</xdr:col>
      <xdr:colOff>165100</xdr:colOff>
      <xdr:row>19</xdr:row>
      <xdr:rowOff>132994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6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117771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2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41072</xdr:rowOff>
    </xdr:from>
    <xdr:to>
      <xdr:col>19</xdr:col>
      <xdr:colOff>38100</xdr:colOff>
      <xdr:row>19</xdr:row>
      <xdr:rowOff>142672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6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127449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2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44386</xdr:rowOff>
    </xdr:from>
    <xdr:to>
      <xdr:col>15</xdr:col>
      <xdr:colOff>101600</xdr:colOff>
      <xdr:row>19</xdr:row>
      <xdr:rowOff>145986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9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130763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35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12891</xdr:rowOff>
    </xdr:from>
    <xdr:to>
      <xdr:col>29</xdr:col>
      <xdr:colOff>127000</xdr:colOff>
      <xdr:row>36</xdr:row>
      <xdr:rowOff>88062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66141"/>
          <a:ext cx="647700" cy="75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88062</xdr:rowOff>
    </xdr:from>
    <xdr:to>
      <xdr:col>26</xdr:col>
      <xdr:colOff>50800</xdr:colOff>
      <xdr:row>36</xdr:row>
      <xdr:rowOff>96863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41312"/>
          <a:ext cx="698500" cy="8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96101</xdr:rowOff>
    </xdr:from>
    <xdr:to>
      <xdr:col>22</xdr:col>
      <xdr:colOff>114300</xdr:colOff>
      <xdr:row>36</xdr:row>
      <xdr:rowOff>96863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49351"/>
          <a:ext cx="698500" cy="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70650</xdr:rowOff>
    </xdr:from>
    <xdr:to>
      <xdr:col>18</xdr:col>
      <xdr:colOff>177800</xdr:colOff>
      <xdr:row>36</xdr:row>
      <xdr:rowOff>96101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23900"/>
          <a:ext cx="698500" cy="25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304991</xdr:rowOff>
    </xdr:from>
    <xdr:to>
      <xdr:col>29</xdr:col>
      <xdr:colOff>177800</xdr:colOff>
      <xdr:row>36</xdr:row>
      <xdr:rowOff>63691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15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277068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37262</xdr:rowOff>
    </xdr:from>
    <xdr:to>
      <xdr:col>26</xdr:col>
      <xdr:colOff>101600</xdr:colOff>
      <xdr:row>36</xdr:row>
      <xdr:rowOff>138862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90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123639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76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46063</xdr:rowOff>
    </xdr:from>
    <xdr:to>
      <xdr:col>22</xdr:col>
      <xdr:colOff>165100</xdr:colOff>
      <xdr:row>36</xdr:row>
      <xdr:rowOff>147663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99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132440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8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45301</xdr:rowOff>
    </xdr:from>
    <xdr:to>
      <xdr:col>19</xdr:col>
      <xdr:colOff>38100</xdr:colOff>
      <xdr:row>36</xdr:row>
      <xdr:rowOff>146901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98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131678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84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19850</xdr:rowOff>
    </xdr:from>
    <xdr:to>
      <xdr:col>15</xdr:col>
      <xdr:colOff>101600</xdr:colOff>
      <xdr:row>36</xdr:row>
      <xdr:rowOff>121450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73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106227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196,799
190,474
20.51
90,462,527
87,385,791
2,938,688
40,934,097
24,431,905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139776</xdr:rowOff>
    </xdr:from>
    <xdr:to>
      <xdr:col>24</xdr:col>
      <xdr:colOff>63500</xdr:colOff>
      <xdr:row>39</xdr:row>
      <xdr:rowOff>3607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83426"/>
          <a:ext cx="838200" cy="20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168466</xdr:rowOff>
    </xdr:from>
    <xdr:to>
      <xdr:col>19</xdr:col>
      <xdr:colOff>177800</xdr:colOff>
      <xdr:row>39</xdr:row>
      <xdr:rowOff>3607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83566"/>
          <a:ext cx="8890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168466</xdr:rowOff>
    </xdr:from>
    <xdr:to>
      <xdr:col>15</xdr:col>
      <xdr:colOff>50800</xdr:colOff>
      <xdr:row>39</xdr:row>
      <xdr:rowOff>20904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83566"/>
          <a:ext cx="889000" cy="2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1550</xdr:rowOff>
    </xdr:from>
    <xdr:to>
      <xdr:col>10</xdr:col>
      <xdr:colOff>114300</xdr:colOff>
      <xdr:row>39</xdr:row>
      <xdr:rowOff>20904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88100"/>
          <a:ext cx="889000" cy="1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88976</xdr:rowOff>
    </xdr:from>
    <xdr:to>
      <xdr:col>24</xdr:col>
      <xdr:colOff>114300</xdr:colOff>
      <xdr:row>38</xdr:row>
      <xdr:rowOff>19126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3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67403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1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124257</xdr:rowOff>
    </xdr:from>
    <xdr:to>
      <xdr:col>20</xdr:col>
      <xdr:colOff>38100</xdr:colOff>
      <xdr:row>39</xdr:row>
      <xdr:rowOff>54407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3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45534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3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117666</xdr:rowOff>
    </xdr:from>
    <xdr:to>
      <xdr:col>15</xdr:col>
      <xdr:colOff>101600</xdr:colOff>
      <xdr:row>39</xdr:row>
      <xdr:rowOff>47816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3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38943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2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141554</xdr:rowOff>
    </xdr:from>
    <xdr:to>
      <xdr:col>10</xdr:col>
      <xdr:colOff>165100</xdr:colOff>
      <xdr:row>39</xdr:row>
      <xdr:rowOff>71704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5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62831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4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122200</xdr:rowOff>
    </xdr:from>
    <xdr:to>
      <xdr:col>6</xdr:col>
      <xdr:colOff>38100</xdr:colOff>
      <xdr:row>39</xdr:row>
      <xdr:rowOff>52350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43477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3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120938</xdr:rowOff>
    </xdr:from>
    <xdr:to>
      <xdr:col>24</xdr:col>
      <xdr:colOff>63500</xdr:colOff>
      <xdr:row>57</xdr:row>
      <xdr:rowOff>31996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722138"/>
          <a:ext cx="838200" cy="8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57763</xdr:rowOff>
    </xdr:from>
    <xdr:to>
      <xdr:col>19</xdr:col>
      <xdr:colOff>177800</xdr:colOff>
      <xdr:row>57</xdr:row>
      <xdr:rowOff>31996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58963"/>
          <a:ext cx="889000" cy="14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57763</xdr:rowOff>
    </xdr:from>
    <xdr:to>
      <xdr:col>15</xdr:col>
      <xdr:colOff>50800</xdr:colOff>
      <xdr:row>56</xdr:row>
      <xdr:rowOff>82959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58963"/>
          <a:ext cx="889000" cy="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82959</xdr:rowOff>
    </xdr:from>
    <xdr:to>
      <xdr:col>10</xdr:col>
      <xdr:colOff>114300</xdr:colOff>
      <xdr:row>57</xdr:row>
      <xdr:rowOff>115844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684159"/>
          <a:ext cx="889000" cy="20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36646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70138</xdr:rowOff>
    </xdr:from>
    <xdr:to>
      <xdr:col>24</xdr:col>
      <xdr:colOff>114300</xdr:colOff>
      <xdr:row>57</xdr:row>
      <xdr:rowOff>288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7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93015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52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152646</xdr:rowOff>
    </xdr:from>
    <xdr:to>
      <xdr:col>20</xdr:col>
      <xdr:colOff>38100</xdr:colOff>
      <xdr:row>57</xdr:row>
      <xdr:rowOff>82796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5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73923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4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6963</xdr:rowOff>
    </xdr:from>
    <xdr:to>
      <xdr:col>15</xdr:col>
      <xdr:colOff>101600</xdr:colOff>
      <xdr:row>56</xdr:row>
      <xdr:rowOff>108563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0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125090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8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32159</xdr:rowOff>
    </xdr:from>
    <xdr:to>
      <xdr:col>10</xdr:col>
      <xdr:colOff>165100</xdr:colOff>
      <xdr:row>56</xdr:row>
      <xdr:rowOff>133759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3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150286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0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65044</xdr:rowOff>
    </xdr:from>
    <xdr:to>
      <xdr:col>6</xdr:col>
      <xdr:colOff>38100</xdr:colOff>
      <xdr:row>57</xdr:row>
      <xdr:rowOff>166644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3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11721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1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116611</xdr:rowOff>
    </xdr:from>
    <xdr:to>
      <xdr:col>24</xdr:col>
      <xdr:colOff>63500</xdr:colOff>
      <xdr:row>78</xdr:row>
      <xdr:rowOff>121489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489711"/>
          <a:ext cx="838200" cy="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116611</xdr:rowOff>
    </xdr:from>
    <xdr:to>
      <xdr:col>19</xdr:col>
      <xdr:colOff>177800</xdr:colOff>
      <xdr:row>78</xdr:row>
      <xdr:rowOff>124613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89711"/>
          <a:ext cx="88900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124613</xdr:rowOff>
    </xdr:from>
    <xdr:to>
      <xdr:col>15</xdr:col>
      <xdr:colOff>50800</xdr:colOff>
      <xdr:row>78</xdr:row>
      <xdr:rowOff>151206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97713"/>
          <a:ext cx="889000" cy="2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151206</xdr:rowOff>
    </xdr:from>
    <xdr:to>
      <xdr:col>10</xdr:col>
      <xdr:colOff>114300</xdr:colOff>
      <xdr:row>78</xdr:row>
      <xdr:rowOff>158445</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52430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70689</xdr:rowOff>
    </xdr:from>
    <xdr:to>
      <xdr:col>24</xdr:col>
      <xdr:colOff>114300</xdr:colOff>
      <xdr:row>79</xdr:row>
      <xdr:rowOff>839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4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157066</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5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65811</xdr:rowOff>
    </xdr:from>
    <xdr:to>
      <xdr:col>20</xdr:col>
      <xdr:colOff>38100</xdr:colOff>
      <xdr:row>78</xdr:row>
      <xdr:rowOff>167411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3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158538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73813</xdr:rowOff>
    </xdr:from>
    <xdr:to>
      <xdr:col>15</xdr:col>
      <xdr:colOff>101600</xdr:colOff>
      <xdr:row>79</xdr:row>
      <xdr:rowOff>3963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4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166540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100406</xdr:rowOff>
    </xdr:from>
    <xdr:to>
      <xdr:col>10</xdr:col>
      <xdr:colOff>165100</xdr:colOff>
      <xdr:row>79</xdr:row>
      <xdr:rowOff>30556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7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21683</xdr:rowOff>
    </xdr:from>
    <xdr:ext cx="378565"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830017" y="13566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107645</xdr:rowOff>
    </xdr:from>
    <xdr:to>
      <xdr:col>6</xdr:col>
      <xdr:colOff>38100</xdr:colOff>
      <xdr:row>79</xdr:row>
      <xdr:rowOff>37795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8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28922</xdr:rowOff>
    </xdr:from>
    <xdr:ext cx="378565"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941017" y="13573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17157</xdr:rowOff>
    </xdr:from>
    <xdr:to>
      <xdr:col>24</xdr:col>
      <xdr:colOff>63500</xdr:colOff>
      <xdr:row>96</xdr:row>
      <xdr:rowOff>902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04907"/>
          <a:ext cx="838200" cy="15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902</xdr:rowOff>
    </xdr:from>
    <xdr:to>
      <xdr:col>19</xdr:col>
      <xdr:colOff>177800</xdr:colOff>
      <xdr:row>96</xdr:row>
      <xdr:rowOff>81471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60102"/>
          <a:ext cx="889000" cy="8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163285</xdr:rowOff>
    </xdr:from>
    <xdr:to>
      <xdr:col>15</xdr:col>
      <xdr:colOff>50800</xdr:colOff>
      <xdr:row>96</xdr:row>
      <xdr:rowOff>81471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51035"/>
          <a:ext cx="889000" cy="8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163285</xdr:rowOff>
    </xdr:from>
    <xdr:to>
      <xdr:col>10</xdr:col>
      <xdr:colOff>114300</xdr:colOff>
      <xdr:row>97</xdr:row>
      <xdr:rowOff>91872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51035"/>
          <a:ext cx="889000" cy="27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137807</xdr:rowOff>
    </xdr:from>
    <xdr:to>
      <xdr:col>24</xdr:col>
      <xdr:colOff>114300</xdr:colOff>
      <xdr:row>95</xdr:row>
      <xdr:rowOff>67957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25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160684</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0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121552</xdr:rowOff>
    </xdr:from>
    <xdr:to>
      <xdr:col>20</xdr:col>
      <xdr:colOff>38100</xdr:colOff>
      <xdr:row>96</xdr:row>
      <xdr:rowOff>51702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0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68229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18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30671</xdr:rowOff>
    </xdr:from>
    <xdr:to>
      <xdr:col>15</xdr:col>
      <xdr:colOff>101600</xdr:colOff>
      <xdr:row>96</xdr:row>
      <xdr:rowOff>132271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148798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65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112485</xdr:rowOff>
    </xdr:from>
    <xdr:to>
      <xdr:col>10</xdr:col>
      <xdr:colOff>165100</xdr:colOff>
      <xdr:row>96</xdr:row>
      <xdr:rowOff>42635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0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59162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75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41072</xdr:rowOff>
    </xdr:from>
    <xdr:to>
      <xdr:col>6</xdr:col>
      <xdr:colOff>38100</xdr:colOff>
      <xdr:row>97</xdr:row>
      <xdr:rowOff>142672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7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159199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446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11575</xdr:rowOff>
    </xdr:from>
    <xdr:to>
      <xdr:col>55</xdr:col>
      <xdr:colOff>0</xdr:colOff>
      <xdr:row>36</xdr:row>
      <xdr:rowOff>33630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183775"/>
          <a:ext cx="838200" cy="2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151489</xdr:rowOff>
    </xdr:from>
    <xdr:to>
      <xdr:col>50</xdr:col>
      <xdr:colOff>114300</xdr:colOff>
      <xdr:row>36</xdr:row>
      <xdr:rowOff>33630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152239"/>
          <a:ext cx="889000" cy="5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151489</xdr:rowOff>
    </xdr:from>
    <xdr:to>
      <xdr:col>45</xdr:col>
      <xdr:colOff>177800</xdr:colOff>
      <xdr:row>36</xdr:row>
      <xdr:rowOff>87612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52239"/>
          <a:ext cx="889000" cy="10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166522</xdr:rowOff>
    </xdr:from>
    <xdr:to>
      <xdr:col>41</xdr:col>
      <xdr:colOff>50800</xdr:colOff>
      <xdr:row>36</xdr:row>
      <xdr:rowOff>87612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38572"/>
          <a:ext cx="889000" cy="112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132225</xdr:rowOff>
    </xdr:from>
    <xdr:to>
      <xdr:col>55</xdr:col>
      <xdr:colOff>50800</xdr:colOff>
      <xdr:row>36</xdr:row>
      <xdr:rowOff>62375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47152</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4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154280</xdr:rowOff>
    </xdr:from>
    <xdr:to>
      <xdr:col>50</xdr:col>
      <xdr:colOff>165100</xdr:colOff>
      <xdr:row>36</xdr:row>
      <xdr:rowOff>84430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5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100957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3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100689</xdr:rowOff>
    </xdr:from>
    <xdr:to>
      <xdr:col>46</xdr:col>
      <xdr:colOff>38100</xdr:colOff>
      <xdr:row>36</xdr:row>
      <xdr:rowOff>30839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0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47366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7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36812</xdr:rowOff>
    </xdr:from>
    <xdr:to>
      <xdr:col>41</xdr:col>
      <xdr:colOff>101600</xdr:colOff>
      <xdr:row>36</xdr:row>
      <xdr:rowOff>138412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0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154939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8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115722</xdr:rowOff>
    </xdr:from>
    <xdr:to>
      <xdr:col>36</xdr:col>
      <xdr:colOff>165100</xdr:colOff>
      <xdr:row>30</xdr:row>
      <xdr:rowOff>45872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08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62399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862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140821</xdr:rowOff>
    </xdr:from>
    <xdr:to>
      <xdr:col>55</xdr:col>
      <xdr:colOff>0</xdr:colOff>
      <xdr:row>57</xdr:row>
      <xdr:rowOff>44102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742021"/>
          <a:ext cx="838200" cy="7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44102</xdr:rowOff>
    </xdr:from>
    <xdr:to>
      <xdr:col>50</xdr:col>
      <xdr:colOff>114300</xdr:colOff>
      <xdr:row>57</xdr:row>
      <xdr:rowOff>66363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816752"/>
          <a:ext cx="889000" cy="2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66363</xdr:rowOff>
    </xdr:from>
    <xdr:to>
      <xdr:col>45</xdr:col>
      <xdr:colOff>177800</xdr:colOff>
      <xdr:row>58</xdr:row>
      <xdr:rowOff>68769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839013"/>
          <a:ext cx="889000" cy="17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14286</xdr:rowOff>
    </xdr:from>
    <xdr:to>
      <xdr:col>41</xdr:col>
      <xdr:colOff>50800</xdr:colOff>
      <xdr:row>58</xdr:row>
      <xdr:rowOff>68769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958386"/>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90021</xdr:rowOff>
    </xdr:from>
    <xdr:to>
      <xdr:col>55</xdr:col>
      <xdr:colOff>50800</xdr:colOff>
      <xdr:row>57</xdr:row>
      <xdr:rowOff>20171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69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68448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66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164752</xdr:rowOff>
    </xdr:from>
    <xdr:to>
      <xdr:col>50</xdr:col>
      <xdr:colOff>165100</xdr:colOff>
      <xdr:row>57</xdr:row>
      <xdr:rowOff>94902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76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86029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85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15563</xdr:rowOff>
    </xdr:from>
    <xdr:to>
      <xdr:col>46</xdr:col>
      <xdr:colOff>38100</xdr:colOff>
      <xdr:row>57</xdr:row>
      <xdr:rowOff>117163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78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108290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88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17969</xdr:rowOff>
    </xdr:from>
    <xdr:to>
      <xdr:col>41</xdr:col>
      <xdr:colOff>101600</xdr:colOff>
      <xdr:row>58</xdr:row>
      <xdr:rowOff>119569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96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110696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1005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134936</xdr:rowOff>
    </xdr:from>
    <xdr:to>
      <xdr:col>36</xdr:col>
      <xdr:colOff>165100</xdr:colOff>
      <xdr:row>58</xdr:row>
      <xdr:rowOff>65086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9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56213</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1000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55042</xdr:rowOff>
    </xdr:from>
    <xdr:to>
      <xdr:col>55</xdr:col>
      <xdr:colOff>0</xdr:colOff>
      <xdr:row>77</xdr:row>
      <xdr:rowOff>125640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256692"/>
          <a:ext cx="838200" cy="7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55042</xdr:rowOff>
    </xdr:from>
    <xdr:to>
      <xdr:col>50</xdr:col>
      <xdr:colOff>114300</xdr:colOff>
      <xdr:row>78</xdr:row>
      <xdr:rowOff>111888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256692"/>
          <a:ext cx="889000" cy="22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155948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35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111888</xdr:rowOff>
    </xdr:from>
    <xdr:to>
      <xdr:col>45</xdr:col>
      <xdr:colOff>177800</xdr:colOff>
      <xdr:row>78</xdr:row>
      <xdr:rowOff>115469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484988"/>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48527</xdr:rowOff>
    </xdr:from>
    <xdr:to>
      <xdr:col>41</xdr:col>
      <xdr:colOff>50800</xdr:colOff>
      <xdr:row>78</xdr:row>
      <xdr:rowOff>115469</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421627"/>
          <a:ext cx="889000" cy="6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74840</xdr:rowOff>
    </xdr:from>
    <xdr:to>
      <xdr:col>55</xdr:col>
      <xdr:colOff>50800</xdr:colOff>
      <xdr:row>78</xdr:row>
      <xdr:rowOff>4990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7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53267</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254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4242</xdr:rowOff>
    </xdr:from>
    <xdr:to>
      <xdr:col>50</xdr:col>
      <xdr:colOff>165100</xdr:colOff>
      <xdr:row>77</xdr:row>
      <xdr:rowOff>105842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20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122369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298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61088</xdr:rowOff>
    </xdr:from>
    <xdr:to>
      <xdr:col>46</xdr:col>
      <xdr:colOff>38100</xdr:colOff>
      <xdr:row>78</xdr:row>
      <xdr:rowOff>162688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3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153815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52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64669</xdr:rowOff>
    </xdr:from>
    <xdr:to>
      <xdr:col>41</xdr:col>
      <xdr:colOff>101600</xdr:colOff>
      <xdr:row>78</xdr:row>
      <xdr:rowOff>166269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3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157396</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3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169177</xdr:rowOff>
    </xdr:from>
    <xdr:to>
      <xdr:col>36</xdr:col>
      <xdr:colOff>165100</xdr:colOff>
      <xdr:row>78</xdr:row>
      <xdr:rowOff>99327</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37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90454</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46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74918</xdr:rowOff>
    </xdr:from>
    <xdr:to>
      <xdr:col>55</xdr:col>
      <xdr:colOff>0</xdr:colOff>
      <xdr:row>98</xdr:row>
      <xdr:rowOff>83655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877018"/>
          <a:ext cx="838200" cy="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14605</xdr:rowOff>
    </xdr:from>
    <xdr:to>
      <xdr:col>50</xdr:col>
      <xdr:colOff>114300</xdr:colOff>
      <xdr:row>98</xdr:row>
      <xdr:rowOff>83655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816705"/>
          <a:ext cx="889000" cy="6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14605</xdr:rowOff>
    </xdr:from>
    <xdr:to>
      <xdr:col>45</xdr:col>
      <xdr:colOff>177800</xdr:colOff>
      <xdr:row>98</xdr:row>
      <xdr:rowOff>100431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816705"/>
          <a:ext cx="889000" cy="8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46583</xdr:rowOff>
    </xdr:from>
    <xdr:to>
      <xdr:col>41</xdr:col>
      <xdr:colOff>50800</xdr:colOff>
      <xdr:row>98</xdr:row>
      <xdr:rowOff>100431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848683"/>
          <a:ext cx="889000" cy="5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24118</xdr:rowOff>
    </xdr:from>
    <xdr:to>
      <xdr:col>55</xdr:col>
      <xdr:colOff>50800</xdr:colOff>
      <xdr:row>98</xdr:row>
      <xdr:rowOff>125718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8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110495</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7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32855</xdr:rowOff>
    </xdr:from>
    <xdr:to>
      <xdr:col>50</xdr:col>
      <xdr:colOff>165100</xdr:colOff>
      <xdr:row>98</xdr:row>
      <xdr:rowOff>134455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83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125582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92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135255</xdr:rowOff>
    </xdr:from>
    <xdr:to>
      <xdr:col>46</xdr:col>
      <xdr:colOff>38100</xdr:colOff>
      <xdr:row>98</xdr:row>
      <xdr:rowOff>65405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76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56532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85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49631</xdr:rowOff>
    </xdr:from>
    <xdr:to>
      <xdr:col>41</xdr:col>
      <xdr:colOff>101600</xdr:colOff>
      <xdr:row>98</xdr:row>
      <xdr:rowOff>151231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5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142358</xdr:rowOff>
    </xdr:from>
    <xdr:ext cx="469744"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626428" y="1694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167233</xdr:rowOff>
    </xdr:from>
    <xdr:to>
      <xdr:col>36</xdr:col>
      <xdr:colOff>165100</xdr:colOff>
      <xdr:row>98</xdr:row>
      <xdr:rowOff>97383</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79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88510</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89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138329</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342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138329</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65342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87529</xdr:rowOff>
    </xdr:from>
    <xdr:to>
      <xdr:col>76</xdr:col>
      <xdr:colOff>165100</xdr:colOff>
      <xdr:row>39</xdr:row>
      <xdr:rowOff>17679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8806</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72968</xdr:rowOff>
    </xdr:from>
    <xdr:to>
      <xdr:col>85</xdr:col>
      <xdr:colOff>127000</xdr:colOff>
      <xdr:row>77</xdr:row>
      <xdr:rowOff>79387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74618"/>
          <a:ext cx="838200" cy="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73806</xdr:rowOff>
    </xdr:from>
    <xdr:to>
      <xdr:col>81</xdr:col>
      <xdr:colOff>50800</xdr:colOff>
      <xdr:row>77</xdr:row>
      <xdr:rowOff>79387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275456"/>
          <a:ext cx="889000" cy="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71940</xdr:rowOff>
    </xdr:from>
    <xdr:to>
      <xdr:col>76</xdr:col>
      <xdr:colOff>114300</xdr:colOff>
      <xdr:row>77</xdr:row>
      <xdr:rowOff>73806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273590"/>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61633</xdr:rowOff>
    </xdr:from>
    <xdr:to>
      <xdr:col>71</xdr:col>
      <xdr:colOff>177800</xdr:colOff>
      <xdr:row>77</xdr:row>
      <xdr:rowOff>71940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263283"/>
          <a:ext cx="889000" cy="1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22168</xdr:rowOff>
    </xdr:from>
    <xdr:to>
      <xdr:col>85</xdr:col>
      <xdr:colOff>177800</xdr:colOff>
      <xdr:row>77</xdr:row>
      <xdr:rowOff>123768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2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595</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0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28587</xdr:rowOff>
    </xdr:from>
    <xdr:to>
      <xdr:col>81</xdr:col>
      <xdr:colOff>101600</xdr:colOff>
      <xdr:row>77</xdr:row>
      <xdr:rowOff>130187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3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121314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2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23006</xdr:rowOff>
    </xdr:from>
    <xdr:to>
      <xdr:col>76</xdr:col>
      <xdr:colOff>165100</xdr:colOff>
      <xdr:row>77</xdr:row>
      <xdr:rowOff>124606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2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115733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21140</xdr:rowOff>
    </xdr:from>
    <xdr:to>
      <xdr:col>72</xdr:col>
      <xdr:colOff>38100</xdr:colOff>
      <xdr:row>77</xdr:row>
      <xdr:rowOff>122740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2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113867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1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10833</xdr:rowOff>
    </xdr:from>
    <xdr:to>
      <xdr:col>67</xdr:col>
      <xdr:colOff>101600</xdr:colOff>
      <xdr:row>77</xdr:row>
      <xdr:rowOff>112433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1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103560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0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72296</xdr:rowOff>
    </xdr:from>
    <xdr:to>
      <xdr:col>85</xdr:col>
      <xdr:colOff>127000</xdr:colOff>
      <xdr:row>96</xdr:row>
      <xdr:rowOff>143652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5845696"/>
          <a:ext cx="838200" cy="75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72296</xdr:rowOff>
    </xdr:from>
    <xdr:to>
      <xdr:col>81</xdr:col>
      <xdr:colOff>50800</xdr:colOff>
      <xdr:row>93</xdr:row>
      <xdr:rowOff>131339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5845696"/>
          <a:ext cx="889000" cy="23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131339</xdr:rowOff>
    </xdr:from>
    <xdr:to>
      <xdr:col>76</xdr:col>
      <xdr:colOff>114300</xdr:colOff>
      <xdr:row>95</xdr:row>
      <xdr:rowOff>162071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076189"/>
          <a:ext cx="889000" cy="37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162071</xdr:rowOff>
    </xdr:from>
    <xdr:to>
      <xdr:col>71</xdr:col>
      <xdr:colOff>177800</xdr:colOff>
      <xdr:row>97</xdr:row>
      <xdr:rowOff>76116</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449821"/>
          <a:ext cx="889000" cy="25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92852</xdr:rowOff>
    </xdr:from>
    <xdr:to>
      <xdr:col>85</xdr:col>
      <xdr:colOff>177800</xdr:colOff>
      <xdr:row>97</xdr:row>
      <xdr:rowOff>23002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55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115729</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4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21496</xdr:rowOff>
    </xdr:from>
    <xdr:to>
      <xdr:col>81</xdr:col>
      <xdr:colOff>101600</xdr:colOff>
      <xdr:row>92</xdr:row>
      <xdr:rowOff>123096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579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139623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557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80539</xdr:rowOff>
    </xdr:from>
    <xdr:to>
      <xdr:col>76</xdr:col>
      <xdr:colOff>165100</xdr:colOff>
      <xdr:row>94</xdr:row>
      <xdr:rowOff>10689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0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27216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580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111271</xdr:rowOff>
    </xdr:from>
    <xdr:to>
      <xdr:col>72</xdr:col>
      <xdr:colOff>38100</xdr:colOff>
      <xdr:row>96</xdr:row>
      <xdr:rowOff>41421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3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57948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17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25316</xdr:rowOff>
    </xdr:from>
    <xdr:to>
      <xdr:col>67</xdr:col>
      <xdr:colOff>101600</xdr:colOff>
      <xdr:row>97</xdr:row>
      <xdr:rowOff>126916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5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143443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3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97246</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37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97246</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7837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46446</xdr:rowOff>
    </xdr:from>
    <xdr:to>
      <xdr:col>102</xdr:col>
      <xdr:colOff>165100</xdr:colOff>
      <xdr:row>39</xdr:row>
      <xdr:rowOff>148046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139173</xdr:rowOff>
    </xdr:from>
    <xdr:ext cx="313932"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88333" y="68257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165390</xdr:rowOff>
    </xdr:from>
    <xdr:to>
      <xdr:col>116</xdr:col>
      <xdr:colOff>63500</xdr:colOff>
      <xdr:row>58</xdr:row>
      <xdr:rowOff>76781</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9938040"/>
          <a:ext cx="838200" cy="8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165390</xdr:rowOff>
    </xdr:from>
    <xdr:to>
      <xdr:col>111</xdr:col>
      <xdr:colOff>177800</xdr:colOff>
      <xdr:row>58</xdr:row>
      <xdr:rowOff>104539</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9938040"/>
          <a:ext cx="889000" cy="11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0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104539</xdr:rowOff>
    </xdr:from>
    <xdr:to>
      <xdr:col>107</xdr:col>
      <xdr:colOff>50800</xdr:colOff>
      <xdr:row>59</xdr:row>
      <xdr:rowOff>98878</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048639"/>
          <a:ext cx="889000" cy="16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25981</xdr:rowOff>
    </xdr:from>
    <xdr:to>
      <xdr:col>116</xdr:col>
      <xdr:colOff>114300</xdr:colOff>
      <xdr:row>58</xdr:row>
      <xdr:rowOff>127581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997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4408</xdr:rowOff>
    </xdr:from>
    <xdr:ext cx="469744"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94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114590</xdr:rowOff>
    </xdr:from>
    <xdr:to>
      <xdr:col>112</xdr:col>
      <xdr:colOff>38100</xdr:colOff>
      <xdr:row>58</xdr:row>
      <xdr:rowOff>44740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988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61267</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966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53739</xdr:rowOff>
    </xdr:from>
    <xdr:to>
      <xdr:col>107</xdr:col>
      <xdr:colOff>101600</xdr:colOff>
      <xdr:row>58</xdr:row>
      <xdr:rowOff>155339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99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146466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09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143221</xdr:rowOff>
    </xdr:from>
    <xdr:to>
      <xdr:col>116</xdr:col>
      <xdr:colOff>63500</xdr:colOff>
      <xdr:row>74</xdr:row>
      <xdr:rowOff>21651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659071"/>
          <a:ext cx="838200" cy="4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21651</xdr:rowOff>
    </xdr:from>
    <xdr:to>
      <xdr:col>111</xdr:col>
      <xdr:colOff>177800</xdr:colOff>
      <xdr:row>75</xdr:row>
      <xdr:rowOff>28280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08951"/>
          <a:ext cx="889000" cy="17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28280</xdr:rowOff>
    </xdr:from>
    <xdr:to>
      <xdr:col>107</xdr:col>
      <xdr:colOff>50800</xdr:colOff>
      <xdr:row>75</xdr:row>
      <xdr:rowOff>122647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87030"/>
          <a:ext cx="889000" cy="9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49887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122647</xdr:rowOff>
    </xdr:from>
    <xdr:to>
      <xdr:col>102</xdr:col>
      <xdr:colOff>114300</xdr:colOff>
      <xdr:row>75</xdr:row>
      <xdr:rowOff>137871</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81397"/>
          <a:ext cx="889000" cy="1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117964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126148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92421</xdr:rowOff>
    </xdr:from>
    <xdr:to>
      <xdr:col>116</xdr:col>
      <xdr:colOff>114300</xdr:colOff>
      <xdr:row>74</xdr:row>
      <xdr:rowOff>22571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0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115298</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5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142301</xdr:rowOff>
    </xdr:from>
    <xdr:to>
      <xdr:col>112</xdr:col>
      <xdr:colOff>38100</xdr:colOff>
      <xdr:row>74</xdr:row>
      <xdr:rowOff>72451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5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88978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148930</xdr:rowOff>
    </xdr:from>
    <xdr:to>
      <xdr:col>107</xdr:col>
      <xdr:colOff>101600</xdr:colOff>
      <xdr:row>75</xdr:row>
      <xdr:rowOff>79080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3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70207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92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71847</xdr:rowOff>
    </xdr:from>
    <xdr:to>
      <xdr:col>102</xdr:col>
      <xdr:colOff>165100</xdr:colOff>
      <xdr:row>76</xdr:row>
      <xdr:rowOff>1997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3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164574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2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87071</xdr:rowOff>
    </xdr:from>
    <xdr:to>
      <xdr:col>98</xdr:col>
      <xdr:colOff>38100</xdr:colOff>
      <xdr:row>76</xdr:row>
      <xdr:rowOff>17221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4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8348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3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人件費は、会計年度任用職員期末勤勉手当や職員給等の増などにより前年度比増となり、類似団体内</a:t>
          </a:r>
          <a:r>
            <a:rPr kumimoji="1" lang="en-US" altLang="ja-JP" sz="1300">
              <a:latin typeface="ＭＳ Ｐゴシック" panose="020B0600070205080204" pitchFamily="50" charset="-128"/>
              <a:ea typeface="ＭＳ Ｐゴシック" panose="020B0600070205080204" pitchFamily="50" charset="-128"/>
            </a:rPr>
            <a:t>31/36</a:t>
          </a:r>
          <a:r>
            <a:rPr kumimoji="1" lang="ja-JP" altLang="en-US" sz="1300">
              <a:latin typeface="ＭＳ Ｐゴシック" panose="020B0600070205080204" pitchFamily="50" charset="-128"/>
              <a:ea typeface="ＭＳ Ｐゴシック" panose="020B0600070205080204" pitchFamily="50" charset="-128"/>
            </a:rPr>
            <a:t>位となった。扶助費は、民間保育園運営費や障害者自立支援給付費の増などにより前年度比増となり、類似団体内</a:t>
          </a:r>
          <a:r>
            <a:rPr kumimoji="1" lang="en-US" altLang="ja-JP" sz="1300">
              <a:latin typeface="ＭＳ Ｐゴシック" panose="020B0600070205080204" pitchFamily="50" charset="-128"/>
              <a:ea typeface="ＭＳ Ｐゴシック" panose="020B0600070205080204" pitchFamily="50" charset="-128"/>
            </a:rPr>
            <a:t>10/36</a:t>
          </a:r>
          <a:r>
            <a:rPr kumimoji="1" lang="ja-JP" altLang="en-US" sz="1300">
              <a:latin typeface="ＭＳ Ｐゴシック" panose="020B0600070205080204" pitchFamily="50" charset="-128"/>
              <a:ea typeface="ＭＳ Ｐゴシック" panose="020B0600070205080204" pitchFamily="50" charset="-128"/>
            </a:rPr>
            <a:t>位となった。</a:t>
          </a:r>
        </a:p>
        <a:p>
          <a:r>
            <a:rPr kumimoji="1" lang="ja-JP" altLang="en-US" sz="1300">
              <a:latin typeface="ＭＳ Ｐゴシック" panose="020B0600070205080204" pitchFamily="50" charset="-128"/>
              <a:ea typeface="ＭＳ Ｐゴシック" panose="020B0600070205080204" pitchFamily="50" charset="-128"/>
            </a:rPr>
            <a:t>　公債費は、元金償還額の増により、類似団体内</a:t>
          </a:r>
          <a:r>
            <a:rPr kumimoji="1" lang="en-US" altLang="ja-JP" sz="1300">
              <a:latin typeface="ＭＳ Ｐゴシック" panose="020B0600070205080204" pitchFamily="50" charset="-128"/>
              <a:ea typeface="ＭＳ Ｐゴシック" panose="020B0600070205080204" pitchFamily="50" charset="-128"/>
            </a:rPr>
            <a:t>31/36</a:t>
          </a:r>
          <a:r>
            <a:rPr kumimoji="1" lang="ja-JP" altLang="en-US" sz="1300">
              <a:latin typeface="ＭＳ Ｐゴシック" panose="020B0600070205080204" pitchFamily="50" charset="-128"/>
              <a:ea typeface="ＭＳ Ｐゴシック" panose="020B0600070205080204" pitchFamily="50" charset="-128"/>
            </a:rPr>
            <a:t>位となった。これらの経費は、義務的経費であり、経常収支比率の悪化を招くなど財政の硬直化にもつながるため、提供サービスの選択は十分見極めて進めていく必要がある。</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rgbClr val="FF0000"/>
              </a:solidFill>
              <a:latin typeface="ＭＳ Ｐゴシック" panose="020B0600070205080204" pitchFamily="50" charset="-128"/>
              <a:ea typeface="ＭＳ Ｐゴシック" panose="020B0600070205080204" pitchFamily="50" charset="-128"/>
            </a:rPr>
            <a:t>補助費等は市税還付金、学校給食費無償化補填金などの増により前年度比増となり、</a:t>
          </a:r>
          <a:r>
            <a:rPr kumimoji="1" lang="ja-JP" altLang="en-US" sz="1300">
              <a:latin typeface="ＭＳ Ｐゴシック" panose="020B0600070205080204" pitchFamily="50" charset="-128"/>
              <a:ea typeface="ＭＳ Ｐゴシック" panose="020B0600070205080204" pitchFamily="50" charset="-128"/>
            </a:rPr>
            <a:t>類似団体内</a:t>
          </a:r>
          <a:r>
            <a:rPr kumimoji="1" lang="en-US" altLang="ja-JP" sz="1300">
              <a:latin typeface="ＭＳ Ｐゴシック" panose="020B0600070205080204" pitchFamily="50" charset="-128"/>
              <a:ea typeface="ＭＳ Ｐゴシック" panose="020B0600070205080204" pitchFamily="50" charset="-128"/>
            </a:rPr>
            <a:t>3/36</a:t>
          </a:r>
          <a:r>
            <a:rPr kumimoji="1" lang="ja-JP" altLang="en-US" sz="1300">
              <a:latin typeface="ＭＳ Ｐゴシック" panose="020B0600070205080204" pitchFamily="50" charset="-128"/>
              <a:ea typeface="ＭＳ Ｐゴシック" panose="020B0600070205080204" pitchFamily="50" charset="-128"/>
            </a:rPr>
            <a:t>位となった。依然として高い水準にある。物件費は、情報システムの標準化・共通化導入などにより前年度比増となり、類似団体内</a:t>
          </a:r>
          <a:r>
            <a:rPr kumimoji="1" lang="en-US" altLang="ja-JP" sz="1300">
              <a:latin typeface="ＭＳ Ｐゴシック" panose="020B0600070205080204" pitchFamily="50" charset="-128"/>
              <a:ea typeface="ＭＳ Ｐゴシック" panose="020B0600070205080204" pitchFamily="50" charset="-128"/>
            </a:rPr>
            <a:t>15/36</a:t>
          </a:r>
          <a:r>
            <a:rPr kumimoji="1" lang="ja-JP" altLang="en-US" sz="1300">
              <a:latin typeface="ＭＳ Ｐゴシック" panose="020B0600070205080204" pitchFamily="50" charset="-128"/>
              <a:ea typeface="ＭＳ Ｐゴシック" panose="020B0600070205080204" pitchFamily="50" charset="-128"/>
            </a:rPr>
            <a:t>位となった。</a:t>
          </a:r>
        </a:p>
        <a:p>
          <a:r>
            <a:rPr kumimoji="1" lang="ja-JP" altLang="en-US" sz="1300">
              <a:latin typeface="ＭＳ Ｐゴシック" panose="020B0600070205080204" pitchFamily="50" charset="-128"/>
              <a:ea typeface="ＭＳ Ｐゴシック" panose="020B0600070205080204" pitchFamily="50" charset="-128"/>
            </a:rPr>
            <a:t>　普通建設事業費は公園整備事業公有財産購入費や花小金井小学校増築工事の増などにより、前年度比で増となったが、類似団体内</a:t>
          </a:r>
          <a:r>
            <a:rPr kumimoji="1" lang="en-US" altLang="ja-JP" sz="1300">
              <a:latin typeface="ＭＳ Ｐゴシック" panose="020B0600070205080204" pitchFamily="50" charset="-128"/>
              <a:ea typeface="ＭＳ Ｐゴシック" panose="020B0600070205080204" pitchFamily="50" charset="-128"/>
            </a:rPr>
            <a:t>17/36</a:t>
          </a:r>
          <a:r>
            <a:rPr kumimoji="1" lang="ja-JP" altLang="en-US" sz="1300">
              <a:latin typeface="ＭＳ Ｐゴシック" panose="020B0600070205080204" pitchFamily="50" charset="-128"/>
              <a:ea typeface="ＭＳ Ｐゴシック" panose="020B0600070205080204" pitchFamily="50" charset="-128"/>
            </a:rPr>
            <a:t>位となった。貸付金は、小川駅西口地区市街地再開発組合資金貸付金の減により、類似団体内</a:t>
          </a:r>
          <a:r>
            <a:rPr kumimoji="1" lang="en-US" altLang="ja-JP" sz="1300">
              <a:latin typeface="ＭＳ Ｐゴシック" panose="020B0600070205080204" pitchFamily="50" charset="-128"/>
              <a:ea typeface="ＭＳ Ｐゴシック" panose="020B0600070205080204" pitchFamily="50" charset="-128"/>
            </a:rPr>
            <a:t>15/36</a:t>
          </a:r>
          <a:r>
            <a:rPr kumimoji="1" lang="ja-JP" altLang="en-US" sz="1300">
              <a:latin typeface="ＭＳ Ｐゴシック" panose="020B0600070205080204" pitchFamily="50" charset="-128"/>
              <a:ea typeface="ＭＳ Ｐゴシック" panose="020B0600070205080204" pitchFamily="50" charset="-128"/>
            </a:rPr>
            <a:t>位となった。</a:t>
          </a:r>
        </a:p>
        <a:p>
          <a:r>
            <a:rPr kumimoji="1" lang="ja-JP" altLang="en-US" sz="1300">
              <a:latin typeface="ＭＳ Ｐゴシック" panose="020B0600070205080204" pitchFamily="50" charset="-128"/>
              <a:ea typeface="ＭＳ Ｐゴシック" panose="020B0600070205080204" pitchFamily="50" charset="-128"/>
            </a:rPr>
            <a:t>　積立金は、財政調整基金積立金や公共施設整備基金の減などにより前年度比減となり、類似団体内</a:t>
          </a:r>
          <a:r>
            <a:rPr kumimoji="1" lang="en-US" altLang="ja-JP" sz="1300">
              <a:latin typeface="ＭＳ Ｐゴシック" panose="020B0600070205080204" pitchFamily="50" charset="-128"/>
              <a:ea typeface="ＭＳ Ｐゴシック" panose="020B0600070205080204" pitchFamily="50" charset="-128"/>
            </a:rPr>
            <a:t>13/36</a:t>
          </a:r>
          <a:r>
            <a:rPr kumimoji="1" lang="ja-JP" altLang="en-US" sz="1300">
              <a:latin typeface="ＭＳ Ｐゴシック" panose="020B0600070205080204" pitchFamily="50" charset="-128"/>
              <a:ea typeface="ＭＳ Ｐゴシック" panose="020B0600070205080204" pitchFamily="50" charset="-128"/>
            </a:rPr>
            <a:t>位となった。</a:t>
          </a:r>
        </a:p>
        <a:p>
          <a:r>
            <a:rPr kumimoji="1" lang="ja-JP" altLang="en-US" sz="1300">
              <a:latin typeface="ＭＳ Ｐゴシック" panose="020B0600070205080204" pitchFamily="50" charset="-128"/>
              <a:ea typeface="ＭＳ Ｐゴシック" panose="020B0600070205080204" pitchFamily="50" charset="-128"/>
            </a:rPr>
            <a:t>　今後も、駅前再開発事業等の都市計画事業、公園再整備に関する公民連携事業の実施などにより多額の費用が見込まれることから、基金残高の確保に努めるなど、財政需要に備えた財政運営が求められる。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196,799
190,474
20.51
90,462,527
87,385,791
2,938,688
40,934,097
24,431,905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72644</xdr:rowOff>
    </xdr:from>
    <xdr:to>
      <xdr:col>24</xdr:col>
      <xdr:colOff>63500</xdr:colOff>
      <xdr:row>35</xdr:row>
      <xdr:rowOff>103124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73394"/>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103124</xdr:rowOff>
    </xdr:from>
    <xdr:to>
      <xdr:col>19</xdr:col>
      <xdr:colOff>177800</xdr:colOff>
      <xdr:row>35</xdr:row>
      <xdr:rowOff>127508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03874"/>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127508</xdr:rowOff>
    </xdr:from>
    <xdr:to>
      <xdr:col>15</xdr:col>
      <xdr:colOff>50800</xdr:colOff>
      <xdr:row>35</xdr:row>
      <xdr:rowOff>162560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28258"/>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97790</xdr:rowOff>
    </xdr:from>
    <xdr:to>
      <xdr:col>10</xdr:col>
      <xdr:colOff>114300</xdr:colOff>
      <xdr:row>35</xdr:row>
      <xdr:rowOff>162560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985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21844</xdr:rowOff>
    </xdr:from>
    <xdr:to>
      <xdr:col>24</xdr:col>
      <xdr:colOff>114300</xdr:colOff>
      <xdr:row>35</xdr:row>
      <xdr:rowOff>123444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2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44721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7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52324</xdr:rowOff>
    </xdr:from>
    <xdr:to>
      <xdr:col>20</xdr:col>
      <xdr:colOff>38100</xdr:colOff>
      <xdr:row>35</xdr:row>
      <xdr:rowOff>153924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170451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2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76708</xdr:rowOff>
    </xdr:from>
    <xdr:to>
      <xdr:col>15</xdr:col>
      <xdr:colOff>101600</xdr:colOff>
      <xdr:row>36</xdr:row>
      <xdr:rowOff>6858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23385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5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111760</xdr:rowOff>
    </xdr:from>
    <xdr:to>
      <xdr:col>10</xdr:col>
      <xdr:colOff>165100</xdr:colOff>
      <xdr:row>36</xdr:row>
      <xdr:rowOff>41910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58437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46990</xdr:rowOff>
    </xdr:from>
    <xdr:to>
      <xdr:col>6</xdr:col>
      <xdr:colOff>38100</xdr:colOff>
      <xdr:row>35</xdr:row>
      <xdr:rowOff>148590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165117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2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111506</xdr:rowOff>
    </xdr:from>
    <xdr:to>
      <xdr:col>24</xdr:col>
      <xdr:colOff>63500</xdr:colOff>
      <xdr:row>58</xdr:row>
      <xdr:rowOff>2642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712706"/>
          <a:ext cx="838200" cy="23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111506</xdr:rowOff>
    </xdr:from>
    <xdr:to>
      <xdr:col>19</xdr:col>
      <xdr:colOff>177800</xdr:colOff>
      <xdr:row>57</xdr:row>
      <xdr:rowOff>62954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12706"/>
          <a:ext cx="889000" cy="12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62954</xdr:rowOff>
    </xdr:from>
    <xdr:to>
      <xdr:col>15</xdr:col>
      <xdr:colOff>50800</xdr:colOff>
      <xdr:row>58</xdr:row>
      <xdr:rowOff>73089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35604"/>
          <a:ext cx="889000" cy="18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60236</xdr:rowOff>
    </xdr:from>
    <xdr:to>
      <xdr:col>10</xdr:col>
      <xdr:colOff>114300</xdr:colOff>
      <xdr:row>58</xdr:row>
      <xdr:rowOff>73089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04186"/>
          <a:ext cx="889000" cy="121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123292</xdr:rowOff>
    </xdr:from>
    <xdr:to>
      <xdr:col>24</xdr:col>
      <xdr:colOff>114300</xdr:colOff>
      <xdr:row>58</xdr:row>
      <xdr:rowOff>53442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9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101719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7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60706</xdr:rowOff>
    </xdr:from>
    <xdr:to>
      <xdr:col>20</xdr:col>
      <xdr:colOff>38100</xdr:colOff>
      <xdr:row>56</xdr:row>
      <xdr:rowOff>162306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6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7383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43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12154</xdr:rowOff>
    </xdr:from>
    <xdr:to>
      <xdr:col>15</xdr:col>
      <xdr:colOff>101600</xdr:colOff>
      <xdr:row>57</xdr:row>
      <xdr:rowOff>113754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8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130281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6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22289</xdr:rowOff>
    </xdr:from>
    <xdr:to>
      <xdr:col>10</xdr:col>
      <xdr:colOff>165100</xdr:colOff>
      <xdr:row>58</xdr:row>
      <xdr:rowOff>123889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6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115016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59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9436</xdr:rowOff>
    </xdr:from>
    <xdr:to>
      <xdr:col>6</xdr:col>
      <xdr:colOff>38100</xdr:colOff>
      <xdr:row>51</xdr:row>
      <xdr:rowOff>111036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5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102163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4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97213</xdr:rowOff>
    </xdr:from>
    <xdr:to>
      <xdr:col>24</xdr:col>
      <xdr:colOff>63500</xdr:colOff>
      <xdr:row>75</xdr:row>
      <xdr:rowOff>55183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84513"/>
          <a:ext cx="838200" cy="12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55183</xdr:rowOff>
    </xdr:from>
    <xdr:to>
      <xdr:col>19</xdr:col>
      <xdr:colOff>177800</xdr:colOff>
      <xdr:row>75</xdr:row>
      <xdr:rowOff>160252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913933"/>
          <a:ext cx="889000" cy="10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160252</xdr:rowOff>
    </xdr:from>
    <xdr:to>
      <xdr:col>15</xdr:col>
      <xdr:colOff>50800</xdr:colOff>
      <xdr:row>75</xdr:row>
      <xdr:rowOff>160731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3019002"/>
          <a:ext cx="889000" cy="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160731</xdr:rowOff>
    </xdr:from>
    <xdr:to>
      <xdr:col>10</xdr:col>
      <xdr:colOff>114300</xdr:colOff>
      <xdr:row>77</xdr:row>
      <xdr:rowOff>103222</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19481"/>
          <a:ext cx="889000" cy="28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46413</xdr:rowOff>
    </xdr:from>
    <xdr:to>
      <xdr:col>24</xdr:col>
      <xdr:colOff>114300</xdr:colOff>
      <xdr:row>74</xdr:row>
      <xdr:rowOff>148013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3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69290</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585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4383</xdr:rowOff>
    </xdr:from>
    <xdr:to>
      <xdr:col>20</xdr:col>
      <xdr:colOff>38100</xdr:colOff>
      <xdr:row>75</xdr:row>
      <xdr:rowOff>105983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86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122510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638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109452</xdr:rowOff>
    </xdr:from>
    <xdr:to>
      <xdr:col>15</xdr:col>
      <xdr:colOff>101600</xdr:colOff>
      <xdr:row>76</xdr:row>
      <xdr:rowOff>39602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96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56129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743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109931</xdr:rowOff>
    </xdr:from>
    <xdr:to>
      <xdr:col>10</xdr:col>
      <xdr:colOff>165100</xdr:colOff>
      <xdr:row>76</xdr:row>
      <xdr:rowOff>40081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96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56608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74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52422</xdr:rowOff>
    </xdr:from>
    <xdr:to>
      <xdr:col>6</xdr:col>
      <xdr:colOff>38100</xdr:colOff>
      <xdr:row>77</xdr:row>
      <xdr:rowOff>154022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5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170549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029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69030</xdr:rowOff>
    </xdr:from>
    <xdr:to>
      <xdr:col>24</xdr:col>
      <xdr:colOff>63500</xdr:colOff>
      <xdr:row>96</xdr:row>
      <xdr:rowOff>148844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528230"/>
          <a:ext cx="838200" cy="7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18673</xdr:rowOff>
    </xdr:from>
    <xdr:to>
      <xdr:col>19</xdr:col>
      <xdr:colOff>177800</xdr:colOff>
      <xdr:row>96</xdr:row>
      <xdr:rowOff>69030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306423"/>
          <a:ext cx="889000" cy="22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156845</xdr:rowOff>
    </xdr:from>
    <xdr:to>
      <xdr:col>15</xdr:col>
      <xdr:colOff>50800</xdr:colOff>
      <xdr:row>95</xdr:row>
      <xdr:rowOff>18673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273145"/>
          <a:ext cx="889000" cy="3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77418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156845</xdr:rowOff>
    </xdr:from>
    <xdr:to>
      <xdr:col>10</xdr:col>
      <xdr:colOff>114300</xdr:colOff>
      <xdr:row>97</xdr:row>
      <xdr:rowOff>85130</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273145"/>
          <a:ext cx="889000" cy="44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91788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37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98044</xdr:rowOff>
    </xdr:from>
    <xdr:to>
      <xdr:col>24</xdr:col>
      <xdr:colOff>114300</xdr:colOff>
      <xdr:row>97</xdr:row>
      <xdr:rowOff>28194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55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76471</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53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18230</xdr:rowOff>
    </xdr:from>
    <xdr:to>
      <xdr:col>20</xdr:col>
      <xdr:colOff>38100</xdr:colOff>
      <xdr:row>96</xdr:row>
      <xdr:rowOff>119830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4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110957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57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139323</xdr:rowOff>
    </xdr:from>
    <xdr:to>
      <xdr:col>15</xdr:col>
      <xdr:colOff>101600</xdr:colOff>
      <xdr:row>95</xdr:row>
      <xdr:rowOff>69473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25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86000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03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106045</xdr:rowOff>
    </xdr:from>
    <xdr:to>
      <xdr:col>10</xdr:col>
      <xdr:colOff>165100</xdr:colOff>
      <xdr:row>95</xdr:row>
      <xdr:rowOff>36195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2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52722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599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34330</xdr:rowOff>
    </xdr:from>
    <xdr:to>
      <xdr:col>6</xdr:col>
      <xdr:colOff>38100</xdr:colOff>
      <xdr:row>97</xdr:row>
      <xdr:rowOff>135930</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66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127057</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75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43688</xdr:rowOff>
    </xdr:from>
    <xdr:to>
      <xdr:col>55</xdr:col>
      <xdr:colOff>0</xdr:colOff>
      <xdr:row>36</xdr:row>
      <xdr:rowOff>94742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215888"/>
          <a:ext cx="8382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94742</xdr:rowOff>
    </xdr:from>
    <xdr:to>
      <xdr:col>50</xdr:col>
      <xdr:colOff>114300</xdr:colOff>
      <xdr:row>36</xdr:row>
      <xdr:rowOff>153416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266942"/>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153416</xdr:rowOff>
    </xdr:from>
    <xdr:to>
      <xdr:col>45</xdr:col>
      <xdr:colOff>177800</xdr:colOff>
      <xdr:row>37</xdr:row>
      <xdr:rowOff>32639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325616"/>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5588</xdr:rowOff>
    </xdr:from>
    <xdr:to>
      <xdr:col>41</xdr:col>
      <xdr:colOff>50800</xdr:colOff>
      <xdr:row>37</xdr:row>
      <xdr:rowOff>32639</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349238"/>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164338</xdr:rowOff>
    </xdr:from>
    <xdr:to>
      <xdr:col>55</xdr:col>
      <xdr:colOff>50800</xdr:colOff>
      <xdr:row>36</xdr:row>
      <xdr:rowOff>94488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15765</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0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43942</xdr:rowOff>
    </xdr:from>
    <xdr:to>
      <xdr:col>50</xdr:col>
      <xdr:colOff>165100</xdr:colOff>
      <xdr:row>36</xdr:row>
      <xdr:rowOff>145542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21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162069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99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102616</xdr:rowOff>
    </xdr:from>
    <xdr:to>
      <xdr:col>46</xdr:col>
      <xdr:colOff>38100</xdr:colOff>
      <xdr:row>37</xdr:row>
      <xdr:rowOff>32766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27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49293</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153289</xdr:rowOff>
    </xdr:from>
    <xdr:to>
      <xdr:col>41</xdr:col>
      <xdr:colOff>101600</xdr:colOff>
      <xdr:row>37</xdr:row>
      <xdr:rowOff>83439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3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99966</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100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126238</xdr:rowOff>
    </xdr:from>
    <xdr:to>
      <xdr:col>36</xdr:col>
      <xdr:colOff>165100</xdr:colOff>
      <xdr:row>37</xdr:row>
      <xdr:rowOff>56388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2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72915</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607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157017</xdr:rowOff>
    </xdr:from>
    <xdr:to>
      <xdr:col>55</xdr:col>
      <xdr:colOff>0</xdr:colOff>
      <xdr:row>57</xdr:row>
      <xdr:rowOff>159874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929667"/>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151816</xdr:rowOff>
    </xdr:from>
    <xdr:to>
      <xdr:col>50</xdr:col>
      <xdr:colOff>114300</xdr:colOff>
      <xdr:row>57</xdr:row>
      <xdr:rowOff>157017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24466"/>
          <a:ext cx="889000" cy="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151816</xdr:rowOff>
    </xdr:from>
    <xdr:to>
      <xdr:col>45</xdr:col>
      <xdr:colOff>177800</xdr:colOff>
      <xdr:row>57</xdr:row>
      <xdr:rowOff>160903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24466"/>
          <a:ext cx="889000" cy="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157473</xdr:rowOff>
    </xdr:from>
    <xdr:to>
      <xdr:col>41</xdr:col>
      <xdr:colOff>50800</xdr:colOff>
      <xdr:row>57</xdr:row>
      <xdr:rowOff>160903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30123"/>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109074</xdr:rowOff>
    </xdr:from>
    <xdr:to>
      <xdr:col>55</xdr:col>
      <xdr:colOff>50800</xdr:colOff>
      <xdr:row>58</xdr:row>
      <xdr:rowOff>39224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8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24001</xdr:rowOff>
    </xdr:from>
    <xdr:ext cx="378565"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96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106217</xdr:rowOff>
    </xdr:from>
    <xdr:to>
      <xdr:col>50</xdr:col>
      <xdr:colOff>165100</xdr:colOff>
      <xdr:row>58</xdr:row>
      <xdr:rowOff>36367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27494</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17" y="9971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101016</xdr:rowOff>
    </xdr:from>
    <xdr:to>
      <xdr:col>46</xdr:col>
      <xdr:colOff>38100</xdr:colOff>
      <xdr:row>58</xdr:row>
      <xdr:rowOff>31166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7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22293</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9966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110103</xdr:rowOff>
    </xdr:from>
    <xdr:to>
      <xdr:col>41</xdr:col>
      <xdr:colOff>101600</xdr:colOff>
      <xdr:row>58</xdr:row>
      <xdr:rowOff>40253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8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31380</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9975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106673</xdr:rowOff>
    </xdr:from>
    <xdr:to>
      <xdr:col>36</xdr:col>
      <xdr:colOff>165100</xdr:colOff>
      <xdr:row>58</xdr:row>
      <xdr:rowOff>36823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7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27950</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17" y="9972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11364</xdr:rowOff>
    </xdr:from>
    <xdr:to>
      <xdr:col>55</xdr:col>
      <xdr:colOff>0</xdr:colOff>
      <xdr:row>78</xdr:row>
      <xdr:rowOff>52558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84464"/>
          <a:ext cx="838200" cy="4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101524</xdr:rowOff>
    </xdr:from>
    <xdr:to>
      <xdr:col>50</xdr:col>
      <xdr:colOff>114300</xdr:colOff>
      <xdr:row>78</xdr:row>
      <xdr:rowOff>11364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303174"/>
          <a:ext cx="889000" cy="8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101524</xdr:rowOff>
    </xdr:from>
    <xdr:to>
      <xdr:col>45</xdr:col>
      <xdr:colOff>177800</xdr:colOff>
      <xdr:row>77</xdr:row>
      <xdr:rowOff>150764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03174"/>
          <a:ext cx="889000" cy="4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97592</xdr:rowOff>
    </xdr:from>
    <xdr:to>
      <xdr:col>41</xdr:col>
      <xdr:colOff>50800</xdr:colOff>
      <xdr:row>77</xdr:row>
      <xdr:rowOff>150764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299242"/>
          <a:ext cx="889000" cy="5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1758</xdr:rowOff>
    </xdr:from>
    <xdr:to>
      <xdr:col>55</xdr:col>
      <xdr:colOff>50800</xdr:colOff>
      <xdr:row>78</xdr:row>
      <xdr:rowOff>103358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7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88135</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8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132014</xdr:rowOff>
    </xdr:from>
    <xdr:to>
      <xdr:col>50</xdr:col>
      <xdr:colOff>165100</xdr:colOff>
      <xdr:row>78</xdr:row>
      <xdr:rowOff>62164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3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53291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2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50724</xdr:rowOff>
    </xdr:from>
    <xdr:to>
      <xdr:col>46</xdr:col>
      <xdr:colOff>38100</xdr:colOff>
      <xdr:row>77</xdr:row>
      <xdr:rowOff>152324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5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143451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34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99964</xdr:rowOff>
    </xdr:from>
    <xdr:to>
      <xdr:col>41</xdr:col>
      <xdr:colOff>101600</xdr:colOff>
      <xdr:row>78</xdr:row>
      <xdr:rowOff>30114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0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21241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39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46792</xdr:rowOff>
    </xdr:from>
    <xdr:to>
      <xdr:col>36</xdr:col>
      <xdr:colOff>165100</xdr:colOff>
      <xdr:row>77</xdr:row>
      <xdr:rowOff>148392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4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139519</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34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86847</xdr:rowOff>
    </xdr:from>
    <xdr:to>
      <xdr:col>55</xdr:col>
      <xdr:colOff>0</xdr:colOff>
      <xdr:row>97</xdr:row>
      <xdr:rowOff>52490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74597"/>
          <a:ext cx="838200" cy="30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153943</xdr:rowOff>
    </xdr:from>
    <xdr:to>
      <xdr:col>50</xdr:col>
      <xdr:colOff>114300</xdr:colOff>
      <xdr:row>97</xdr:row>
      <xdr:rowOff>52490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13143"/>
          <a:ext cx="889000" cy="6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153943</xdr:rowOff>
    </xdr:from>
    <xdr:to>
      <xdr:col>45</xdr:col>
      <xdr:colOff>177800</xdr:colOff>
      <xdr:row>98</xdr:row>
      <xdr:rowOff>95078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13143"/>
          <a:ext cx="889000" cy="28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22588</xdr:rowOff>
    </xdr:from>
    <xdr:to>
      <xdr:col>41</xdr:col>
      <xdr:colOff>50800</xdr:colOff>
      <xdr:row>98</xdr:row>
      <xdr:rowOff>95078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24688"/>
          <a:ext cx="889000" cy="7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36047</xdr:rowOff>
    </xdr:from>
    <xdr:to>
      <xdr:col>55</xdr:col>
      <xdr:colOff>50800</xdr:colOff>
      <xdr:row>95</xdr:row>
      <xdr:rowOff>137647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2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58924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7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1690</xdr:rowOff>
    </xdr:from>
    <xdr:to>
      <xdr:col>50</xdr:col>
      <xdr:colOff>165100</xdr:colOff>
      <xdr:row>97</xdr:row>
      <xdr:rowOff>103290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94417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2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103143</xdr:rowOff>
    </xdr:from>
    <xdr:to>
      <xdr:col>46</xdr:col>
      <xdr:colOff>38100</xdr:colOff>
      <xdr:row>97</xdr:row>
      <xdr:rowOff>33293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6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49820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33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44278</xdr:rowOff>
    </xdr:from>
    <xdr:to>
      <xdr:col>41</xdr:col>
      <xdr:colOff>101600</xdr:colOff>
      <xdr:row>98</xdr:row>
      <xdr:rowOff>145878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4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137005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3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143238</xdr:rowOff>
    </xdr:from>
    <xdr:to>
      <xdr:col>36</xdr:col>
      <xdr:colOff>165100</xdr:colOff>
      <xdr:row>98</xdr:row>
      <xdr:rowOff>73388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7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64515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6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52146</xdr:rowOff>
    </xdr:from>
    <xdr:to>
      <xdr:col>85</xdr:col>
      <xdr:colOff>127000</xdr:colOff>
      <xdr:row>38</xdr:row>
      <xdr:rowOff>80859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567246"/>
          <a:ext cx="838200" cy="2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58638</xdr:rowOff>
    </xdr:from>
    <xdr:to>
      <xdr:col>81</xdr:col>
      <xdr:colOff>50800</xdr:colOff>
      <xdr:row>38</xdr:row>
      <xdr:rowOff>80859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92300" y="6573738"/>
          <a:ext cx="889000" cy="2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40487</xdr:rowOff>
    </xdr:from>
    <xdr:to>
      <xdr:col>76</xdr:col>
      <xdr:colOff>114300</xdr:colOff>
      <xdr:row>38</xdr:row>
      <xdr:rowOff>58638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6555587"/>
          <a:ext cx="889000" cy="1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40487</xdr:rowOff>
    </xdr:from>
    <xdr:to>
      <xdr:col>71</xdr:col>
      <xdr:colOff>177800</xdr:colOff>
      <xdr:row>38</xdr:row>
      <xdr:rowOff>58318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555587"/>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1346</xdr:rowOff>
    </xdr:from>
    <xdr:to>
      <xdr:col>85</xdr:col>
      <xdr:colOff>177800</xdr:colOff>
      <xdr:row>38</xdr:row>
      <xdr:rowOff>102946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51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87723</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43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30059</xdr:rowOff>
    </xdr:from>
    <xdr:to>
      <xdr:col>81</xdr:col>
      <xdr:colOff>101600</xdr:colOff>
      <xdr:row>38</xdr:row>
      <xdr:rowOff>131659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54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122786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63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7838</xdr:rowOff>
    </xdr:from>
    <xdr:to>
      <xdr:col>76</xdr:col>
      <xdr:colOff>165100</xdr:colOff>
      <xdr:row>38</xdr:row>
      <xdr:rowOff>109438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52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100565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615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161137</xdr:rowOff>
    </xdr:from>
    <xdr:to>
      <xdr:col>72</xdr:col>
      <xdr:colOff>38100</xdr:colOff>
      <xdr:row>38</xdr:row>
      <xdr:rowOff>91287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50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82414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59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7518</xdr:rowOff>
    </xdr:from>
    <xdr:to>
      <xdr:col>67</xdr:col>
      <xdr:colOff>101600</xdr:colOff>
      <xdr:row>38</xdr:row>
      <xdr:rowOff>109118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52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100245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61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47885</xdr:rowOff>
    </xdr:from>
    <xdr:to>
      <xdr:col>85</xdr:col>
      <xdr:colOff>127000</xdr:colOff>
      <xdr:row>56</xdr:row>
      <xdr:rowOff>118211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649085"/>
          <a:ext cx="838200" cy="7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151272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581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104169</xdr:rowOff>
    </xdr:from>
    <xdr:to>
      <xdr:col>81</xdr:col>
      <xdr:colOff>50800</xdr:colOff>
      <xdr:row>56</xdr:row>
      <xdr:rowOff>118211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705369"/>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26195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79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104169</xdr:rowOff>
    </xdr:from>
    <xdr:to>
      <xdr:col>76</xdr:col>
      <xdr:colOff>114300</xdr:colOff>
      <xdr:row>57</xdr:row>
      <xdr:rowOff>88869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705369"/>
          <a:ext cx="889000" cy="15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62314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8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155587</xdr:rowOff>
    </xdr:from>
    <xdr:to>
      <xdr:col>71</xdr:col>
      <xdr:colOff>177800</xdr:colOff>
      <xdr:row>57</xdr:row>
      <xdr:rowOff>88869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756787"/>
          <a:ext cx="889000" cy="10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168535</xdr:rowOff>
    </xdr:from>
    <xdr:to>
      <xdr:col>85</xdr:col>
      <xdr:colOff>177800</xdr:colOff>
      <xdr:row>56</xdr:row>
      <xdr:rowOff>98685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19962</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44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67411</xdr:rowOff>
    </xdr:from>
    <xdr:to>
      <xdr:col>81</xdr:col>
      <xdr:colOff>101600</xdr:colOff>
      <xdr:row>56</xdr:row>
      <xdr:rowOff>169011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66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14088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44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53369</xdr:rowOff>
    </xdr:from>
    <xdr:to>
      <xdr:col>76</xdr:col>
      <xdr:colOff>165100</xdr:colOff>
      <xdr:row>56</xdr:row>
      <xdr:rowOff>154969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65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42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38069</xdr:rowOff>
    </xdr:from>
    <xdr:to>
      <xdr:col>72</xdr:col>
      <xdr:colOff>38100</xdr:colOff>
      <xdr:row>57</xdr:row>
      <xdr:rowOff>139669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1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130796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0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104787</xdr:rowOff>
    </xdr:from>
    <xdr:to>
      <xdr:col>67</xdr:col>
      <xdr:colOff>101600</xdr:colOff>
      <xdr:row>57</xdr:row>
      <xdr:rowOff>34937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70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51464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48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138328</xdr:rowOff>
    </xdr:from>
    <xdr:to>
      <xdr:col>81</xdr:col>
      <xdr:colOff>50800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1142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138328</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1142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87528</xdr:rowOff>
    </xdr:from>
    <xdr:to>
      <xdr:col>76</xdr:col>
      <xdr:colOff>165100</xdr:colOff>
      <xdr:row>79</xdr:row>
      <xdr:rowOff>17678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8805</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553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72968</xdr:rowOff>
    </xdr:from>
    <xdr:to>
      <xdr:col>85</xdr:col>
      <xdr:colOff>127000</xdr:colOff>
      <xdr:row>97</xdr:row>
      <xdr:rowOff>79387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03618"/>
          <a:ext cx="838200" cy="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73806</xdr:rowOff>
    </xdr:from>
    <xdr:to>
      <xdr:col>81</xdr:col>
      <xdr:colOff>50800</xdr:colOff>
      <xdr:row>97</xdr:row>
      <xdr:rowOff>79387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704456"/>
          <a:ext cx="889000" cy="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71940</xdr:rowOff>
    </xdr:from>
    <xdr:to>
      <xdr:col>76</xdr:col>
      <xdr:colOff>114300</xdr:colOff>
      <xdr:row>97</xdr:row>
      <xdr:rowOff>73806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702590"/>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61633</xdr:rowOff>
    </xdr:from>
    <xdr:to>
      <xdr:col>71</xdr:col>
      <xdr:colOff>177800</xdr:colOff>
      <xdr:row>97</xdr:row>
      <xdr:rowOff>71940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692283"/>
          <a:ext cx="889000" cy="1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22168</xdr:rowOff>
    </xdr:from>
    <xdr:to>
      <xdr:col>85</xdr:col>
      <xdr:colOff>177800</xdr:colOff>
      <xdr:row>97</xdr:row>
      <xdr:rowOff>123768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595</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3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28587</xdr:rowOff>
    </xdr:from>
    <xdr:to>
      <xdr:col>81</xdr:col>
      <xdr:colOff>101600</xdr:colOff>
      <xdr:row>97</xdr:row>
      <xdr:rowOff>130187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5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121314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75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23006</xdr:rowOff>
    </xdr:from>
    <xdr:to>
      <xdr:col>76</xdr:col>
      <xdr:colOff>165100</xdr:colOff>
      <xdr:row>97</xdr:row>
      <xdr:rowOff>124606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5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115733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74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21140</xdr:rowOff>
    </xdr:from>
    <xdr:to>
      <xdr:col>72</xdr:col>
      <xdr:colOff>38100</xdr:colOff>
      <xdr:row>97</xdr:row>
      <xdr:rowOff>122740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5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113867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74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10833</xdr:rowOff>
    </xdr:from>
    <xdr:to>
      <xdr:col>67</xdr:col>
      <xdr:colOff>101600</xdr:colOff>
      <xdr:row>97</xdr:row>
      <xdr:rowOff>112433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103560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73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総務費は、財政調整基金等への積立金が前年度比減となり、類似団体内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民生費は、民間保育園運営費や障害者自立支援給付費等</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増により、前年度比増となっており、類似団体内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位となった。これらは義務的経費であることから、経常収支比率の悪化を招くなど財政の硬直化にもつながるため、提供サービスの選択等について検討していく必要がある。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衛生費は、予防接種事業等の減により前年度比減となり、類似団体内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位となった。商工費は、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市内消費促進事業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の減により前年度比減となっており、類似団体内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位となった。土木費は、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公園整備事業等の増により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前年度比増となり、類似団体内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位となった。教育費は、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小・中学校給食費無償化補填金等の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増により前年度比増となり、類似団体内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位となった。公債費は、元金償還額の増により前年度比増となり、類似団体内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今後、都市計画事業、市街地再開発事業、公共施設の老朽化に伴う維持補修・更新工事などの実施による投資的経費の増加や、</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物価高騰の影響などが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予想され、総務費や衛生費についても増えていくことが見込まれる。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億円の取崩しを行い、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市税の減等により、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前年度と比較し残高が約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億円減少し、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実質収支が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ポイント減となったのは、歳入が対前年度比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％の増となったものの、歳出が対前年度比約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％の増となったこと、また、翌年度に繰り越すべき財源が約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億円あったことによる。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実質単年度収支が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ポイント減となったのは、実質単年度収支が対前年度約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億円減少したためである。これは、単年度収支が対前年度比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億円の増となったものの、財政調整基金について積立額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億円に対して取崩額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億円であったことなどが要因である。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小平市は、一般会計、特別会計及び下水道事業会計全てにおいて、実質収支額（歳入－歳出）がプラスであるため、黒字額となる。</a:t>
          </a:r>
        </a:p>
        <a:p>
          <a:r>
            <a:rPr kumimoji="1" lang="ja-JP" altLang="en-US" sz="1300">
              <a:latin typeface="ＭＳ ゴシック" pitchFamily="49" charset="-128"/>
              <a:ea typeface="ＭＳ ゴシック" pitchFamily="49" charset="-128"/>
            </a:rPr>
            <a:t>　一般会計は、標準財政規模（分母）が増加したものの、実質収支額（分子）が大幅に減少したため、前年度比</a:t>
          </a:r>
          <a:r>
            <a:rPr kumimoji="1" lang="en-US" altLang="ja-JP" sz="1300">
              <a:latin typeface="ＭＳ ゴシック" pitchFamily="49" charset="-128"/>
              <a:ea typeface="ＭＳ ゴシック" pitchFamily="49" charset="-128"/>
            </a:rPr>
            <a:t>2.35</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下水道事業会計は、標準財政規模（分母）が増加し、実質収支額（分子）の増加がそれ以下であったため、前年度比</a:t>
          </a:r>
          <a:r>
            <a:rPr kumimoji="1" lang="en-US" altLang="ja-JP" sz="1300">
              <a:latin typeface="ＭＳ ゴシック" pitchFamily="49" charset="-128"/>
              <a:ea typeface="ＭＳ ゴシック" pitchFamily="49" charset="-128"/>
            </a:rPr>
            <a:t>0.18</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国民健康保険事業特別会計は、標準財政規模（分母）は増加したものの、実質収支額（分子）の増加がそれ以上であったため、前年度比</a:t>
          </a:r>
          <a:r>
            <a:rPr kumimoji="1" lang="en-US" altLang="ja-JP" sz="1300">
              <a:latin typeface="ＭＳ ゴシック" pitchFamily="49" charset="-128"/>
              <a:ea typeface="ＭＳ ゴシック" pitchFamily="49" charset="-128"/>
            </a:rPr>
            <a:t>0.45</a:t>
          </a:r>
          <a:r>
            <a:rPr kumimoji="1" lang="ja-JP" altLang="en-US" sz="1300">
              <a:latin typeface="ＭＳ ゴシック" pitchFamily="49" charset="-128"/>
              <a:ea typeface="ＭＳ ゴシック" pitchFamily="49" charset="-128"/>
            </a:rPr>
            <a:t>ポイント増加した。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介護保険事業特別会計は、標準財政規模（分母）が増加し、実質収支額（分子）が減少したため、前年度比</a:t>
          </a:r>
          <a:r>
            <a:rPr kumimoji="1" lang="en-US" altLang="ja-JP" sz="1300">
              <a:latin typeface="ＭＳ ゴシック" pitchFamily="49" charset="-128"/>
              <a:ea typeface="ＭＳ ゴシック" pitchFamily="49" charset="-128"/>
            </a:rPr>
            <a:t>0.55</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後期高齢者医療特別会計は、標準財政規模（分母）が増加し、実質収支額（分子）が減少したため、前年度比</a:t>
          </a:r>
          <a:r>
            <a:rPr kumimoji="1" lang="en-US" altLang="ja-JP" sz="1300">
              <a:latin typeface="ＭＳ ゴシック" pitchFamily="49" charset="-128"/>
              <a:ea typeface="ＭＳ ゴシック" pitchFamily="49" charset="-128"/>
            </a:rPr>
            <a:t>0.04</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算定数値が黒字のため、連結実質赤字比率は算出されないが、▲</a:t>
          </a:r>
          <a:r>
            <a:rPr kumimoji="1" lang="en-US" altLang="ja-JP" sz="1300">
              <a:latin typeface="ＭＳ ゴシック" pitchFamily="49" charset="-128"/>
              <a:ea typeface="ＭＳ ゴシック" pitchFamily="49" charset="-128"/>
            </a:rPr>
            <a:t>13.59</a:t>
          </a:r>
          <a:r>
            <a:rPr kumimoji="1" lang="ja-JP" altLang="en-US" sz="1300">
              <a:latin typeface="ＭＳ ゴシック" pitchFamily="49" charset="-128"/>
              <a:ea typeface="ＭＳ ゴシック" pitchFamily="49" charset="-128"/>
            </a:rPr>
            <a:t>ポイントとなり、前年度より</a:t>
          </a:r>
          <a:r>
            <a:rPr kumimoji="1" lang="en-US" altLang="ja-JP" sz="1300">
              <a:latin typeface="ＭＳ ゴシック" pitchFamily="49" charset="-128"/>
              <a:ea typeface="ＭＳ ゴシック" pitchFamily="49" charset="-128"/>
            </a:rPr>
            <a:t>2.68</a:t>
          </a:r>
          <a:r>
            <a:rPr kumimoji="1" lang="ja-JP" altLang="en-US" sz="1300">
              <a:latin typeface="ＭＳ ゴシック" pitchFamily="49" charset="-128"/>
              <a:ea typeface="ＭＳ ゴシック" pitchFamily="49" charset="-128"/>
            </a:rPr>
            <a:t>ポイント増加した。</a:t>
          </a:r>
        </a:p>
        <a:p>
          <a:r>
            <a:rPr kumimoji="1" lang="ja-JP" altLang="en-US" sz="1300">
              <a:latin typeface="ＭＳ ゴシック" pitchFamily="49" charset="-128"/>
              <a:ea typeface="ＭＳ ゴシック" pitchFamily="49" charset="-128"/>
            </a:rPr>
            <a:t>　これは、標準財政規模（分母）は増加したものの、実質収支額（分子）が大幅に減少したことによる。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元利償還金等が、元利償還金や債務負担行為に基づく支出額の増等により増加した一方で、算入公債費等が災害復旧費等に係る基準財政需要額の減等により減となった。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以上から、前年度と比較し実質公債費比率の分子は増加した。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地方債の現在高及び債務負担行為に基づく支出予定額が減となっているものの、組合等負担等見込額が一部事務組合の地方債現在高の増により、大幅に増加しているため、将来負担額は前年度と比較し、約</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千万円の増となっている。充当可能財源等については、充当可能特定歳入（都市計画税）の増等により、約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千万円の増となっている。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充当可能財源等が将来負担額よりも増加したことにより、前年度より将来負担比率の分子は減となった。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東京都小平市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残高の回復を図るため、前年度繰越金を財政調整基金に積み立てたものの、積立額以上の取り崩しが必要となったことや、公共施設整備基金等の取り崩しも行ったことにより、全体として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社会保障と税の一体改革による影響や公共施設の老朽化などに備えるため、財政調整基金や公共施設整備基金などの残高確保が重要となることから、基金残高が枯渇することがないよう活用していく。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小平市都市計画事業基金：都市計画事業又は土地区画整理事業の推進を図るために積み立てられる基金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小平市公共施設整備基金：公共施設の整備・改修のために積み立てられる基金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小平市職員退職手当基金：小平市職員退職手当の資金に充当するために積み立てられる基金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小平市立学校冷暖房設備整備基金：小平市立学校の体育館への新たな冷暖房設備の設置及び維持管理並びに小平市立学校の既存の冷暖房設備の維持管理に要する資金に充てるために積み立てられる基金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小平市ごみ減量・リサイクル推進基金：ごみ減量とリサイクルを推進し、もって環境保全を図るための資金に充てるために積み立てられる基金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小平市職員退職手当基金：退職職員数の増減に伴う負担を平準化し、安定的に退職手当を支給していくため、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小平市都市計画事業基金：都市計画税を小川駅西口地区市街地再開発事業の都市計画事業に充当した一方、都市計画税充当余剰額が生じたため、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小平市公共施設整備基金：公共施設の老朽化に伴う維持補修工事や更新工事の実施などのため、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小平市公共施設整備基金：公共施設の老朽化に伴う維持補修工事や更新工事の実施など、多額の負担が見込まれる特定の財政支出に備えるため、一定を確保していく。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補正予算において前年度繰越金を財政調整基金の積立に回すことで残高の回復を図るため、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億円を取り崩したことから、財政調整基金の残高が減少した。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物価高騰や今後の経済状況の変動等による財源不足の補填、災害等に対応するための財源を確保するとともに、基礎的な市民サービスを維持するためにも基金残高が枯渇することがないよう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再算定により交付された普通交付税のうち、臨時財政対策債償還基金費分として、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将来、住民参加型市場公募債を発行した際の償還に備えるため、平成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年度までは各年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千万円を積み立てていたが、平成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年度は一般財源の不足を補うため、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億円を繰り入れた。また、再算定により交付された普通交付税のうち、臨時財政対策債償還基金費分として、令和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いる。現時点では住民参加型市場公募債を発行する見込みがないため、当面は市場公募債の発行に備えた積み立ては行わないが、臨時財政対策債償還基金費分としての積み立てについては、普通交付税の臨時財政対策債償還費の一部が控除されるため、必要に応じて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6A77722-5B87-46C4-8CA0-78B5D3FAAF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F5E6207-FEB7-4B3C-A15B-308E8A1F5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ADB6E81-C2DA-4352-8548-670225DC52E1}"/>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393D757-D4B1-4722-88C6-0941FD03D597}"/>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EF8842D-0DB1-4406-8396-BAE5F88BE582}"/>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C4DB22B-3FC8-4634-A678-22E5CA3A921F}"/>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83BA5B3-B98F-4CB2-B0DF-BA329FCEEC21}"/>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FD5328B-C000-44D8-A8D3-FF29E15810FE}"/>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3374C44-D536-4636-84DB-01D9383E3BB1}"/>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D46D165-7288-46B7-A4C8-AAF957203FDA}"/>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6BF5427-6F1D-4425-852B-98E9ECEC4EAE}"/>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EF94451-51F1-45DF-B43F-ADC8ABC74505}"/>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B83DAFF-EB44-4237-B5A6-57F1C60F7999}"/>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36FB7C1-D81C-4A97-994D-A3AF8D19DDE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15D15CD-4497-4493-A533-6981372AEF4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309209A-F983-418A-9E92-817CFF43DE6C}"/>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9F9A4FA-3535-40F4-B406-6C11433901C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ED1FA43-0DDA-47F7-B023-78D549E66CC3}"/>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4FAD4F4-BEE9-41D6-AB21-7AC76B830B6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35DB207-FE03-400A-971C-473362AB05D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09F2799-293B-4DB1-964E-9D0DB1E3FEE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5F8773C-3233-458E-A632-5FA642DD97F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196,799
190,474
20.51
90,462,527
87,385,791
2,938,688
40,934,097
24,431,905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C334386-6A45-4302-A411-69401838FD2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5DC318D-3539-498F-BA67-E5B9DD300422}"/>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B701615-AA39-49F5-BAEC-EE261BF901D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1A5E7B5-4AC9-4B11-B95D-CA7D1218E94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8D94C2A-2821-461E-92BA-876E56FEE37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C5DB3DC-4BB5-4042-9F35-ABE7EA20043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1CEA90D-4413-40A2-AAE6-C164A5E9BAE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883DAC5-2145-48B4-B9AF-78C61AE1ECB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6FF8F72-EF26-49BD-BDC7-081B58FD0AA8}"/>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CC0DAF7-D25E-4DA7-B8E9-243BE72E909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FCC85C3-AF96-42BB-9433-989BECD29E6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3CCAD10-A903-4F6D-BFF5-ED0E73F05CA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C37F427-898E-4183-BEDB-A030154D7316}"/>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D18C9D8-BB7E-4F1A-A506-0BAD832326BD}"/>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D70B54D-7F21-406C-B738-B4E347CC79D4}"/>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84B8FC6-0F88-4DC1-AD23-A9671523F5D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E11D004-EF61-4CB7-87C3-7BE9BD394466}"/>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AEDA694-57E8-4887-A693-3E636A08E6D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B3C3D86-02B2-45E7-842D-6D9BE17067D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350F9C6-BA8E-4BC9-AFC8-E69D9331ADB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E0CAD9C-640C-4A31-B04E-E1953EBDA28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B6511DF-146C-4066-A884-5D091FC7EE7B}"/>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08682B8-5560-43E8-A367-F71CC60926D3}"/>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CB53E1F-B136-4209-944F-C0A5B13327E3}"/>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9BA1E94-DE89-4084-8055-2968B75EE66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9D96983-1EEC-4C6E-BEFA-D59E74062AAE}"/>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27003CC-91C9-45D2-8347-10B7DD88C57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2AE04DF-DCB6-45DC-9AEA-9E7E3CF6472D}"/>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BA06861-2C76-4C90-B0B6-E0994C08EF9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01F6DF1-2E39-4C65-B2C0-5D7FB626C36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56CF854-1AFE-44DB-ACD1-2B067A690EF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8AB5167-0406-48AF-BF47-9E330768C2C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D1571E0-89B1-47C0-B5BD-10B6167AB61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F674D60-9CA7-44F3-ABEF-5818BD6D0EF8}"/>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9B331CC-514A-4CC9-B118-C71E13EB75D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70.0</a:t>
          </a:r>
          <a:r>
            <a:rPr kumimoji="1" lang="ja-JP" altLang="en-US" sz="1100">
              <a:latin typeface="ＭＳ Ｐゴシック" panose="020B0600070205080204" pitchFamily="50" charset="-128"/>
              <a:ea typeface="ＭＳ Ｐゴシック" panose="020B0600070205080204" pitchFamily="50" charset="-128"/>
            </a:rPr>
            <a:t>％となり、類似団体内平均</a:t>
          </a:r>
          <a:r>
            <a:rPr kumimoji="1" lang="en-US" altLang="ja-JP" sz="1100">
              <a:latin typeface="ＭＳ Ｐゴシック" panose="020B0600070205080204" pitchFamily="50" charset="-128"/>
              <a:ea typeface="ＭＳ Ｐゴシック" panose="020B0600070205080204" pitchFamily="50" charset="-128"/>
            </a:rPr>
            <a:t>65.0</a:t>
          </a:r>
          <a:r>
            <a:rPr kumimoji="1" lang="ja-JP" altLang="en-US" sz="1100">
              <a:latin typeface="ＭＳ Ｐゴシック" panose="020B0600070205080204" pitchFamily="50" charset="-128"/>
              <a:ea typeface="ＭＳ Ｐゴシック" panose="020B0600070205080204" pitchFamily="50" charset="-128"/>
            </a:rPr>
            <a:t>％と比較し、高い水準となっている。これは、有形固定資産の老朽化が進んでおり、更新時期の近い施設が多くなっている状況にあるためである。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D39EEEC-8ACF-40B1-928C-C08889743078}"/>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4A41547-1A81-479E-B97D-A0B2A8C132E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C2D8CD0-AC82-4A39-A6F8-1EC2B78CAB7E}"/>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72DAA742-5D7B-4D9F-B0DC-8CD55E9889BB}"/>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831F5B5-6C6B-4646-9C9E-1BC341D72676}"/>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92328C5-2796-454F-8D37-487C65F2F176}"/>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736C742-3272-4F0F-8CD2-DDA7EBDA9C1A}"/>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FD4B7321-8D65-45D9-82A4-7D4173590B59}"/>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5395BE88-48E3-42CE-B588-0EE735DDE81A}"/>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15D9919-2B66-4F0F-A0BB-1F495B6EC197}"/>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4496326-AE71-4368-9F1E-82A27BDC26CF}"/>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8B0D8DB-0327-475A-8C05-081EE0F089E9}"/>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559B439A-C963-4AB3-B8A9-5A06C45A7395}"/>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CE3B344-07A9-4DC2-8FDF-56F58416DC2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945EF0F-59C6-429E-A202-DDD11AA9BCE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5430527-1B0E-45AF-9437-DA7DE88B8C2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FB8156BA-4FD4-4CC8-B99F-14BE9B279F25}"/>
            </a:ext>
          </a:extLst>
        </xdr:cNvPr>
        <xdr:cNvCxnSpPr/>
      </xdr:nvCxnSpPr>
      <xdr:spPr>
        <a:xfrm flipV="1">
          <a:off x="4206240" y="5449147"/>
          <a:ext cx="1270" cy="1092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8993D197-7A0A-4239-A08A-686ECF9037AC}"/>
            </a:ext>
          </a:extLst>
        </xdr:cNvPr>
        <xdr:cNvSpPr txBox="1"/>
      </xdr:nvSpPr>
      <xdr:spPr>
        <a:xfrm>
          <a:off x="4258945" y="654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F28138AF-8814-4A2E-BF47-63528E0F51E1}"/>
            </a:ext>
          </a:extLst>
        </xdr:cNvPr>
        <xdr:cNvCxnSpPr/>
      </xdr:nvCxnSpPr>
      <xdr:spPr>
        <a:xfrm>
          <a:off x="4119245" y="65415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325F5301-9670-4E67-9FBD-E081E349D6BD}"/>
            </a:ext>
          </a:extLst>
        </xdr:cNvPr>
        <xdr:cNvSpPr txBox="1"/>
      </xdr:nvSpPr>
      <xdr:spPr>
        <a:xfrm>
          <a:off x="4258945" y="5228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4E06A76F-4524-497C-9800-7C65ED45E497}"/>
            </a:ext>
          </a:extLst>
        </xdr:cNvPr>
        <xdr:cNvCxnSpPr/>
      </xdr:nvCxnSpPr>
      <xdr:spPr>
        <a:xfrm>
          <a:off x="4119245" y="544914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80" name="有形固定資産減価償却率平均値テキスト">
          <a:extLst>
            <a:ext uri="{FF2B5EF4-FFF2-40B4-BE49-F238E27FC236}">
              <a16:creationId xmlns:a16="http://schemas.microsoft.com/office/drawing/2014/main" id="{85687CD1-68AB-4204-A621-A818BA4EB0E0}"/>
            </a:ext>
          </a:extLst>
        </xdr:cNvPr>
        <xdr:cNvSpPr txBox="1"/>
      </xdr:nvSpPr>
      <xdr:spPr>
        <a:xfrm>
          <a:off x="4258945" y="58968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26B0A0F8-DC93-4856-8F69-04A7F787517C}"/>
            </a:ext>
          </a:extLst>
        </xdr:cNvPr>
        <xdr:cNvSpPr/>
      </xdr:nvSpPr>
      <xdr:spPr>
        <a:xfrm>
          <a:off x="4157345" y="6041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25080479-BA0E-4A0E-B547-1466D5659E91}"/>
            </a:ext>
          </a:extLst>
        </xdr:cNvPr>
        <xdr:cNvSpPr/>
      </xdr:nvSpPr>
      <xdr:spPr>
        <a:xfrm>
          <a:off x="353758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2ADB2D9A-D747-40BB-8704-80AB5474C1E4}"/>
            </a:ext>
          </a:extLst>
        </xdr:cNvPr>
        <xdr:cNvSpPr/>
      </xdr:nvSpPr>
      <xdr:spPr>
        <a:xfrm>
          <a:off x="2867025" y="5969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291EAF8D-8E6F-4726-AF7B-16BE86967573}"/>
            </a:ext>
          </a:extLst>
        </xdr:cNvPr>
        <xdr:cNvSpPr/>
      </xdr:nvSpPr>
      <xdr:spPr>
        <a:xfrm>
          <a:off x="2196465" y="5941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EBB44FBE-5F3F-4B46-AF6D-E796B34EF378}"/>
            </a:ext>
          </a:extLst>
        </xdr:cNvPr>
        <xdr:cNvSpPr/>
      </xdr:nvSpPr>
      <xdr:spPr>
        <a:xfrm>
          <a:off x="1525905" y="5901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BCCAA1A-EACE-4E8D-B8AD-B71420D8F30D}"/>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C1170EB-2752-4DD4-89A0-A979E59F1BE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66B0B5B-4A97-4650-A601-9A8A88AEBF93}"/>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F69E4E4-8E8D-4B57-A2FC-3FE76044BF1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11689BE-D455-4012-9BA7-D3EA975C2DE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83608</xdr:rowOff>
    </xdr:from>
    <xdr:to>
      <xdr:col>23</xdr:col>
      <xdr:colOff>136525</xdr:colOff>
      <xdr:row>33</xdr:row>
      <xdr:rowOff>13758</xdr:rowOff>
    </xdr:to>
    <xdr:sp macro="" textlink="">
      <xdr:nvSpPr>
        <xdr:cNvPr id="91" name="楕円 90">
          <a:extLst>
            <a:ext uri="{FF2B5EF4-FFF2-40B4-BE49-F238E27FC236}">
              <a16:creationId xmlns:a16="http://schemas.microsoft.com/office/drawing/2014/main" id="{FE999054-3F95-489F-B956-706C85F61E9E}"/>
            </a:ext>
          </a:extLst>
        </xdr:cNvPr>
        <xdr:cNvSpPr/>
      </xdr:nvSpPr>
      <xdr:spPr>
        <a:xfrm>
          <a:off x="4157345" y="6217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62035</xdr:rowOff>
    </xdr:from>
    <xdr:ext cx="405111" cy="259045"/>
    <xdr:sp macro="" textlink="">
      <xdr:nvSpPr>
        <xdr:cNvPr id="92" name="有形固定資産減価償却率該当値テキスト">
          <a:extLst>
            <a:ext uri="{FF2B5EF4-FFF2-40B4-BE49-F238E27FC236}">
              <a16:creationId xmlns:a16="http://schemas.microsoft.com/office/drawing/2014/main" id="{D4DDCB71-4125-449F-977B-42AA7F0501A3}"/>
            </a:ext>
          </a:extLst>
        </xdr:cNvPr>
        <xdr:cNvSpPr txBox="1"/>
      </xdr:nvSpPr>
      <xdr:spPr>
        <a:xfrm>
          <a:off x="4258945" y="619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65617</xdr:rowOff>
    </xdr:from>
    <xdr:to>
      <xdr:col>19</xdr:col>
      <xdr:colOff>187325</xdr:colOff>
      <xdr:row>32</xdr:row>
      <xdr:rowOff>167217</xdr:rowOff>
    </xdr:to>
    <xdr:sp macro="" textlink="">
      <xdr:nvSpPr>
        <xdr:cNvPr id="93" name="楕円 92">
          <a:extLst>
            <a:ext uri="{FF2B5EF4-FFF2-40B4-BE49-F238E27FC236}">
              <a16:creationId xmlns:a16="http://schemas.microsoft.com/office/drawing/2014/main" id="{6AFE52AE-3096-45D2-9237-198E1320C846}"/>
            </a:ext>
          </a:extLst>
        </xdr:cNvPr>
        <xdr:cNvSpPr/>
      </xdr:nvSpPr>
      <xdr:spPr>
        <a:xfrm>
          <a:off x="3537585" y="61997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116417</xdr:rowOff>
    </xdr:from>
    <xdr:to>
      <xdr:col>23</xdr:col>
      <xdr:colOff>85725</xdr:colOff>
      <xdr:row>32</xdr:row>
      <xdr:rowOff>134408</xdr:rowOff>
    </xdr:to>
    <xdr:cxnSp macro="">
      <xdr:nvCxnSpPr>
        <xdr:cNvPr id="94" name="直線コネクタ 93">
          <a:extLst>
            <a:ext uri="{FF2B5EF4-FFF2-40B4-BE49-F238E27FC236}">
              <a16:creationId xmlns:a16="http://schemas.microsoft.com/office/drawing/2014/main" id="{2286805F-21C3-4C6E-933B-D212EEB78265}"/>
            </a:ext>
          </a:extLst>
        </xdr:cNvPr>
        <xdr:cNvCxnSpPr/>
      </xdr:nvCxnSpPr>
      <xdr:spPr>
        <a:xfrm>
          <a:off x="3588385" y="6250517"/>
          <a:ext cx="61976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40428</xdr:rowOff>
    </xdr:from>
    <xdr:to>
      <xdr:col>15</xdr:col>
      <xdr:colOff>187325</xdr:colOff>
      <xdr:row>32</xdr:row>
      <xdr:rowOff>142028</xdr:rowOff>
    </xdr:to>
    <xdr:sp macro="" textlink="">
      <xdr:nvSpPr>
        <xdr:cNvPr id="95" name="楕円 94">
          <a:extLst>
            <a:ext uri="{FF2B5EF4-FFF2-40B4-BE49-F238E27FC236}">
              <a16:creationId xmlns:a16="http://schemas.microsoft.com/office/drawing/2014/main" id="{55C38E5D-D71B-4F57-B5E2-66AD4842FE91}"/>
            </a:ext>
          </a:extLst>
        </xdr:cNvPr>
        <xdr:cNvSpPr/>
      </xdr:nvSpPr>
      <xdr:spPr>
        <a:xfrm>
          <a:off x="2867025" y="61745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91228</xdr:rowOff>
    </xdr:from>
    <xdr:to>
      <xdr:col>19</xdr:col>
      <xdr:colOff>136525</xdr:colOff>
      <xdr:row>32</xdr:row>
      <xdr:rowOff>116417</xdr:rowOff>
    </xdr:to>
    <xdr:cxnSp macro="">
      <xdr:nvCxnSpPr>
        <xdr:cNvPr id="96" name="直線コネクタ 95">
          <a:extLst>
            <a:ext uri="{FF2B5EF4-FFF2-40B4-BE49-F238E27FC236}">
              <a16:creationId xmlns:a16="http://schemas.microsoft.com/office/drawing/2014/main" id="{21CD069B-4625-4C68-B6BA-D49D384B67CB}"/>
            </a:ext>
          </a:extLst>
        </xdr:cNvPr>
        <xdr:cNvCxnSpPr/>
      </xdr:nvCxnSpPr>
      <xdr:spPr>
        <a:xfrm>
          <a:off x="2917825" y="6225328"/>
          <a:ext cx="67056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69215</xdr:rowOff>
    </xdr:from>
    <xdr:to>
      <xdr:col>11</xdr:col>
      <xdr:colOff>187325</xdr:colOff>
      <xdr:row>32</xdr:row>
      <xdr:rowOff>170815</xdr:rowOff>
    </xdr:to>
    <xdr:sp macro="" textlink="">
      <xdr:nvSpPr>
        <xdr:cNvPr id="97" name="楕円 96">
          <a:extLst>
            <a:ext uri="{FF2B5EF4-FFF2-40B4-BE49-F238E27FC236}">
              <a16:creationId xmlns:a16="http://schemas.microsoft.com/office/drawing/2014/main" id="{BDC0AA50-E88D-4ABC-AB93-8BD16DA6CAB9}"/>
            </a:ext>
          </a:extLst>
        </xdr:cNvPr>
        <xdr:cNvSpPr/>
      </xdr:nvSpPr>
      <xdr:spPr>
        <a:xfrm>
          <a:off x="2196465" y="6203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91228</xdr:rowOff>
    </xdr:from>
    <xdr:to>
      <xdr:col>15</xdr:col>
      <xdr:colOff>136525</xdr:colOff>
      <xdr:row>32</xdr:row>
      <xdr:rowOff>120015</xdr:rowOff>
    </xdr:to>
    <xdr:cxnSp macro="">
      <xdr:nvCxnSpPr>
        <xdr:cNvPr id="98" name="直線コネクタ 97">
          <a:extLst>
            <a:ext uri="{FF2B5EF4-FFF2-40B4-BE49-F238E27FC236}">
              <a16:creationId xmlns:a16="http://schemas.microsoft.com/office/drawing/2014/main" id="{92977A7A-23EE-42D4-914E-C1F39B5EF21D}"/>
            </a:ext>
          </a:extLst>
        </xdr:cNvPr>
        <xdr:cNvCxnSpPr/>
      </xdr:nvCxnSpPr>
      <xdr:spPr>
        <a:xfrm flipV="1">
          <a:off x="2247265" y="6225328"/>
          <a:ext cx="67056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44027</xdr:rowOff>
    </xdr:from>
    <xdr:to>
      <xdr:col>7</xdr:col>
      <xdr:colOff>187325</xdr:colOff>
      <xdr:row>32</xdr:row>
      <xdr:rowOff>145627</xdr:rowOff>
    </xdr:to>
    <xdr:sp macro="" textlink="">
      <xdr:nvSpPr>
        <xdr:cNvPr id="99" name="楕円 98">
          <a:extLst>
            <a:ext uri="{FF2B5EF4-FFF2-40B4-BE49-F238E27FC236}">
              <a16:creationId xmlns:a16="http://schemas.microsoft.com/office/drawing/2014/main" id="{170B7F85-9807-462F-87A0-7E172FF16986}"/>
            </a:ext>
          </a:extLst>
        </xdr:cNvPr>
        <xdr:cNvSpPr/>
      </xdr:nvSpPr>
      <xdr:spPr>
        <a:xfrm>
          <a:off x="1525905" y="61781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94827</xdr:rowOff>
    </xdr:from>
    <xdr:to>
      <xdr:col>11</xdr:col>
      <xdr:colOff>136525</xdr:colOff>
      <xdr:row>32</xdr:row>
      <xdr:rowOff>120015</xdr:rowOff>
    </xdr:to>
    <xdr:cxnSp macro="">
      <xdr:nvCxnSpPr>
        <xdr:cNvPr id="100" name="直線コネクタ 99">
          <a:extLst>
            <a:ext uri="{FF2B5EF4-FFF2-40B4-BE49-F238E27FC236}">
              <a16:creationId xmlns:a16="http://schemas.microsoft.com/office/drawing/2014/main" id="{17D6BA24-303F-4B8E-B203-862A727F4EBF}"/>
            </a:ext>
          </a:extLst>
        </xdr:cNvPr>
        <xdr:cNvCxnSpPr/>
      </xdr:nvCxnSpPr>
      <xdr:spPr>
        <a:xfrm>
          <a:off x="1576705" y="6228927"/>
          <a:ext cx="67056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101" name="n_1aveValue有形固定資産減価償却率">
          <a:extLst>
            <a:ext uri="{FF2B5EF4-FFF2-40B4-BE49-F238E27FC236}">
              <a16:creationId xmlns:a16="http://schemas.microsoft.com/office/drawing/2014/main" id="{E9554F73-7CCC-4D23-82CF-BAA6D28310BE}"/>
            </a:ext>
          </a:extLst>
        </xdr:cNvPr>
        <xdr:cNvSpPr txBox="1"/>
      </xdr:nvSpPr>
      <xdr:spPr>
        <a:xfrm>
          <a:off x="339598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102" name="n_2aveValue有形固定資産減価償却率">
          <a:extLst>
            <a:ext uri="{FF2B5EF4-FFF2-40B4-BE49-F238E27FC236}">
              <a16:creationId xmlns:a16="http://schemas.microsoft.com/office/drawing/2014/main" id="{3CF9BC04-86B6-4CDE-9899-8D47442060BC}"/>
            </a:ext>
          </a:extLst>
        </xdr:cNvPr>
        <xdr:cNvSpPr txBox="1"/>
      </xdr:nvSpPr>
      <xdr:spPr>
        <a:xfrm>
          <a:off x="2738129" y="5748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103" name="n_3aveValue有形固定資産減価償却率">
          <a:extLst>
            <a:ext uri="{FF2B5EF4-FFF2-40B4-BE49-F238E27FC236}">
              <a16:creationId xmlns:a16="http://schemas.microsoft.com/office/drawing/2014/main" id="{D19F9702-63D5-4345-B830-D373812C22B1}"/>
            </a:ext>
          </a:extLst>
        </xdr:cNvPr>
        <xdr:cNvSpPr txBox="1"/>
      </xdr:nvSpPr>
      <xdr:spPr>
        <a:xfrm>
          <a:off x="2067569" y="572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104" name="n_4aveValue有形固定資産減価償却率">
          <a:extLst>
            <a:ext uri="{FF2B5EF4-FFF2-40B4-BE49-F238E27FC236}">
              <a16:creationId xmlns:a16="http://schemas.microsoft.com/office/drawing/2014/main" id="{7F66BA4E-9AE8-4763-8280-87427DF6DA0B}"/>
            </a:ext>
          </a:extLst>
        </xdr:cNvPr>
        <xdr:cNvSpPr txBox="1"/>
      </xdr:nvSpPr>
      <xdr:spPr>
        <a:xfrm>
          <a:off x="1397009" y="568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158344</xdr:rowOff>
    </xdr:from>
    <xdr:ext cx="405111" cy="259045"/>
    <xdr:sp macro="" textlink="">
      <xdr:nvSpPr>
        <xdr:cNvPr id="105" name="n_1mainValue有形固定資産減価償却率">
          <a:extLst>
            <a:ext uri="{FF2B5EF4-FFF2-40B4-BE49-F238E27FC236}">
              <a16:creationId xmlns:a16="http://schemas.microsoft.com/office/drawing/2014/main" id="{5E72E609-0846-4AB8-955E-1EC47CE430E0}"/>
            </a:ext>
          </a:extLst>
        </xdr:cNvPr>
        <xdr:cNvSpPr txBox="1"/>
      </xdr:nvSpPr>
      <xdr:spPr>
        <a:xfrm>
          <a:off x="3395989" y="6292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133155</xdr:rowOff>
    </xdr:from>
    <xdr:ext cx="405111" cy="259045"/>
    <xdr:sp macro="" textlink="">
      <xdr:nvSpPr>
        <xdr:cNvPr id="106" name="n_2mainValue有形固定資産減価償却率">
          <a:extLst>
            <a:ext uri="{FF2B5EF4-FFF2-40B4-BE49-F238E27FC236}">
              <a16:creationId xmlns:a16="http://schemas.microsoft.com/office/drawing/2014/main" id="{E7D88C0F-96ED-4C92-ADD3-49E3A37292AC}"/>
            </a:ext>
          </a:extLst>
        </xdr:cNvPr>
        <xdr:cNvSpPr txBox="1"/>
      </xdr:nvSpPr>
      <xdr:spPr>
        <a:xfrm>
          <a:off x="2738129" y="626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161942</xdr:rowOff>
    </xdr:from>
    <xdr:ext cx="405111" cy="259045"/>
    <xdr:sp macro="" textlink="">
      <xdr:nvSpPr>
        <xdr:cNvPr id="107" name="n_3mainValue有形固定資産減価償却率">
          <a:extLst>
            <a:ext uri="{FF2B5EF4-FFF2-40B4-BE49-F238E27FC236}">
              <a16:creationId xmlns:a16="http://schemas.microsoft.com/office/drawing/2014/main" id="{73AE6443-65D8-4081-A0CB-C2BCCFAE8C43}"/>
            </a:ext>
          </a:extLst>
        </xdr:cNvPr>
        <xdr:cNvSpPr txBox="1"/>
      </xdr:nvSpPr>
      <xdr:spPr>
        <a:xfrm>
          <a:off x="2067569"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136754</xdr:rowOff>
    </xdr:from>
    <xdr:ext cx="405111" cy="259045"/>
    <xdr:sp macro="" textlink="">
      <xdr:nvSpPr>
        <xdr:cNvPr id="108" name="n_4mainValue有形固定資産減価償却率">
          <a:extLst>
            <a:ext uri="{FF2B5EF4-FFF2-40B4-BE49-F238E27FC236}">
              <a16:creationId xmlns:a16="http://schemas.microsoft.com/office/drawing/2014/main" id="{D7DF3D24-2510-4B52-9F69-C9BD16AAFF70}"/>
            </a:ext>
          </a:extLst>
        </xdr:cNvPr>
        <xdr:cNvSpPr txBox="1"/>
      </xdr:nvSpPr>
      <xdr:spPr>
        <a:xfrm>
          <a:off x="1397009" y="6270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6EC7B21-E23D-4224-B615-ABD76C9D504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B5BAEF5-8E7E-45BB-80AF-8A11389B75F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D5309906-0A02-494A-8846-D01111B6F7AE}"/>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FB15A26-1498-4CD9-991E-A708AA1B4A2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3E02CC6-5A5C-4083-9034-7CA1F40F5453}"/>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892F445-E25E-407D-880A-59C86AA4F08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5BC7ED8-9F9A-4AF1-A48B-0982E8BCA9A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DBA4302-4A85-4A31-9E81-37B07906670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61860EE-E870-4011-BDAF-35045166A7C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FC788C8-5862-42A8-9B2C-7A7B02DCE0C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1255D6E4-E288-4548-A181-40A8BAAAA93F}"/>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773720E-2D4E-4FED-A511-C0D48710DA6B}"/>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D169B35-F668-402C-906E-1DB3366520B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a:t>
          </a:r>
          <a:r>
            <a:rPr kumimoji="1" lang="en-US" altLang="ja-JP" sz="1100">
              <a:latin typeface="ＭＳ Ｐゴシック" panose="020B0600070205080204" pitchFamily="50" charset="-128"/>
              <a:ea typeface="ＭＳ Ｐゴシック" panose="020B0600070205080204" pitchFamily="50" charset="-128"/>
            </a:rPr>
            <a:t>86.0</a:t>
          </a:r>
          <a:r>
            <a:rPr kumimoji="1" lang="ja-JP" altLang="en-US" sz="1100">
              <a:latin typeface="ＭＳ Ｐゴシック" panose="020B0600070205080204" pitchFamily="50" charset="-128"/>
              <a:ea typeface="ＭＳ Ｐゴシック" panose="020B0600070205080204" pitchFamily="50" charset="-128"/>
            </a:rPr>
            <a:t>％となり、類似団体内平均</a:t>
          </a:r>
          <a:r>
            <a:rPr kumimoji="1" lang="en-US" altLang="ja-JP" sz="1100">
              <a:latin typeface="ＭＳ Ｐゴシック" panose="020B0600070205080204" pitchFamily="50" charset="-128"/>
              <a:ea typeface="ＭＳ Ｐゴシック" panose="020B0600070205080204" pitchFamily="50" charset="-128"/>
            </a:rPr>
            <a:t>392.1</a:t>
          </a:r>
          <a:r>
            <a:rPr kumimoji="1" lang="ja-JP" altLang="en-US" sz="1100">
              <a:latin typeface="ＭＳ Ｐゴシック" panose="020B0600070205080204" pitchFamily="50" charset="-128"/>
              <a:ea typeface="ＭＳ Ｐゴシック" panose="020B0600070205080204" pitchFamily="50" charset="-128"/>
            </a:rPr>
            <a:t>％と比較し、低い数値となっている。</a:t>
          </a:r>
        </a:p>
        <a:p>
          <a:r>
            <a:rPr kumimoji="1" lang="ja-JP" altLang="en-US" sz="1100">
              <a:latin typeface="ＭＳ Ｐゴシック" panose="020B0600070205080204" pitchFamily="50" charset="-128"/>
              <a:ea typeface="ＭＳ Ｐゴシック" panose="020B0600070205080204" pitchFamily="50" charset="-128"/>
            </a:rPr>
            <a:t>　しかし、令和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年度と比較して数値が微増しており、老朽化する公共施設等の大規模改修、都市計画事業や再開発事業の実施、公共施設マネジメントの推進などに伴い、債務償還比率は増加する見込みである。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910E16CE-926F-4A76-B19B-F8A95E12143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A8FBAE6-72C6-4546-86C4-30F51C6BD51E}"/>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5392689-6F3B-4226-A9B6-879A86A5BBB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20DC9654-F874-46A1-A752-64EC423548A6}"/>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F77E27BD-FC0D-4F57-AFC6-521A43FD36EB}"/>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2F7A537C-642B-4710-B484-5073DE9BEB3D}"/>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3A9C299A-B546-4DB3-8138-D0EE29CC9D1E}"/>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70F899D6-12BE-4326-8C67-F5F9A6A50802}"/>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A5CEDAEC-CD63-4F86-9011-F8B6FA2C1138}"/>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4C9EBB09-3BE3-4247-95A9-7F5FACDA024F}"/>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B1C43CB6-04C5-4F91-8D7C-4B4A1C7DAF06}"/>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249EA3AD-D284-4EE9-BA81-489C6ED8BD66}"/>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F5DD7873-2834-4632-BB6F-205F6BE2807D}"/>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56370543-6DE7-4D55-A003-A93D86758471}"/>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4763A621-35FC-4ED0-8921-515AA186ABD7}"/>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73FCDFA-2520-4146-B04A-D574A7A520C2}"/>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C4DFB63-0233-4B1E-986D-E24EF31B5BE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CC3F3CE8-D317-4E0E-9131-567F6F985066}"/>
            </a:ext>
          </a:extLst>
        </xdr:cNvPr>
        <xdr:cNvCxnSpPr/>
      </xdr:nvCxnSpPr>
      <xdr:spPr>
        <a:xfrm flipV="1">
          <a:off x="13027660" y="5160463"/>
          <a:ext cx="1269" cy="1445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64166A5C-D77F-464C-8260-BB9930BAB183}"/>
            </a:ext>
          </a:extLst>
        </xdr:cNvPr>
        <xdr:cNvSpPr txBox="1"/>
      </xdr:nvSpPr>
      <xdr:spPr>
        <a:xfrm>
          <a:off x="13080365" y="661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CD8F2C19-1A15-4C3B-BE2A-ABC8DBCA9443}"/>
            </a:ext>
          </a:extLst>
        </xdr:cNvPr>
        <xdr:cNvCxnSpPr/>
      </xdr:nvCxnSpPr>
      <xdr:spPr>
        <a:xfrm>
          <a:off x="12963525" y="6606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DAB13DA0-0ADD-4EED-AB7B-4C7DD62259EF}"/>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56115F04-3F5C-425F-A47B-43AE72B4A0C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44" name="債務償還比率平均値テキスト">
          <a:extLst>
            <a:ext uri="{FF2B5EF4-FFF2-40B4-BE49-F238E27FC236}">
              <a16:creationId xmlns:a16="http://schemas.microsoft.com/office/drawing/2014/main" id="{492885ED-7F85-4E78-BD04-4DECC9387B35}"/>
            </a:ext>
          </a:extLst>
        </xdr:cNvPr>
        <xdr:cNvSpPr txBox="1"/>
      </xdr:nvSpPr>
      <xdr:spPr>
        <a:xfrm>
          <a:off x="13080365" y="5681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2F72BC8C-A139-47E2-AD26-EFE30B1C495E}"/>
            </a:ext>
          </a:extLst>
        </xdr:cNvPr>
        <xdr:cNvSpPr/>
      </xdr:nvSpPr>
      <xdr:spPr>
        <a:xfrm>
          <a:off x="13001625" y="57029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B4DF816C-C38F-44A4-92FE-6B8421C5EFE0}"/>
            </a:ext>
          </a:extLst>
        </xdr:cNvPr>
        <xdr:cNvSpPr/>
      </xdr:nvSpPr>
      <xdr:spPr>
        <a:xfrm>
          <a:off x="12359005" y="5706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CD46AA1F-E430-494A-AF57-304A11039328}"/>
            </a:ext>
          </a:extLst>
        </xdr:cNvPr>
        <xdr:cNvSpPr/>
      </xdr:nvSpPr>
      <xdr:spPr>
        <a:xfrm>
          <a:off x="11688445" y="5723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00C39DB8-3124-41E1-9A22-083448C6A8C9}"/>
            </a:ext>
          </a:extLst>
        </xdr:cNvPr>
        <xdr:cNvSpPr/>
      </xdr:nvSpPr>
      <xdr:spPr>
        <a:xfrm>
          <a:off x="11017885" y="568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286D45B9-0D10-42CF-B408-54C9663728A1}"/>
            </a:ext>
          </a:extLst>
        </xdr:cNvPr>
        <xdr:cNvSpPr/>
      </xdr:nvSpPr>
      <xdr:spPr>
        <a:xfrm>
          <a:off x="10347325" y="5896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F0ECC63-183A-49C9-B11F-795D0BBBE30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1D4D229-94A3-414B-BA7F-127E64A5241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DC1BD9E-81AF-41EC-81A9-24EC557C090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811D9F7-AB59-4EAB-9283-BD330757188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7461824-C6A0-4D65-AB1C-C8F17E96A24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114028</xdr:rowOff>
    </xdr:from>
    <xdr:to>
      <xdr:col>76</xdr:col>
      <xdr:colOff>73025</xdr:colOff>
      <xdr:row>27</xdr:row>
      <xdr:rowOff>44178</xdr:rowOff>
    </xdr:to>
    <xdr:sp macro="" textlink="">
      <xdr:nvSpPr>
        <xdr:cNvPr id="155" name="楕円 154">
          <a:extLst>
            <a:ext uri="{FF2B5EF4-FFF2-40B4-BE49-F238E27FC236}">
              <a16:creationId xmlns:a16="http://schemas.microsoft.com/office/drawing/2014/main" id="{FF9730CB-D684-4D53-AC6D-7E69DB6DF507}"/>
            </a:ext>
          </a:extLst>
        </xdr:cNvPr>
        <xdr:cNvSpPr/>
      </xdr:nvSpPr>
      <xdr:spPr>
        <a:xfrm>
          <a:off x="13001625" y="52422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136905</xdr:rowOff>
    </xdr:from>
    <xdr:ext cx="405111" cy="259045"/>
    <xdr:sp macro="" textlink="">
      <xdr:nvSpPr>
        <xdr:cNvPr id="156" name="債務償還比率該当値テキスト">
          <a:extLst>
            <a:ext uri="{FF2B5EF4-FFF2-40B4-BE49-F238E27FC236}">
              <a16:creationId xmlns:a16="http://schemas.microsoft.com/office/drawing/2014/main" id="{AEF999BA-3AE0-459A-984A-1473416603A0}"/>
            </a:ext>
          </a:extLst>
        </xdr:cNvPr>
        <xdr:cNvSpPr txBox="1"/>
      </xdr:nvSpPr>
      <xdr:spPr>
        <a:xfrm>
          <a:off x="13080365" y="5097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91975</xdr:rowOff>
    </xdr:from>
    <xdr:to>
      <xdr:col>72</xdr:col>
      <xdr:colOff>123825</xdr:colOff>
      <xdr:row>27</xdr:row>
      <xdr:rowOff>22125</xdr:rowOff>
    </xdr:to>
    <xdr:sp macro="" textlink="">
      <xdr:nvSpPr>
        <xdr:cNvPr id="157" name="楕円 156">
          <a:extLst>
            <a:ext uri="{FF2B5EF4-FFF2-40B4-BE49-F238E27FC236}">
              <a16:creationId xmlns:a16="http://schemas.microsoft.com/office/drawing/2014/main" id="{5DE3FC7A-55AE-4795-87D5-74D8DDAE4020}"/>
            </a:ext>
          </a:extLst>
        </xdr:cNvPr>
        <xdr:cNvSpPr/>
      </xdr:nvSpPr>
      <xdr:spPr>
        <a:xfrm>
          <a:off x="12359005" y="5220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142775</xdr:rowOff>
    </xdr:from>
    <xdr:to>
      <xdr:col>76</xdr:col>
      <xdr:colOff>22225</xdr:colOff>
      <xdr:row>26</xdr:row>
      <xdr:rowOff>164828</xdr:rowOff>
    </xdr:to>
    <xdr:cxnSp macro="">
      <xdr:nvCxnSpPr>
        <xdr:cNvPr id="158" name="直線コネクタ 157">
          <a:extLst>
            <a:ext uri="{FF2B5EF4-FFF2-40B4-BE49-F238E27FC236}">
              <a16:creationId xmlns:a16="http://schemas.microsoft.com/office/drawing/2014/main" id="{DF1C07B6-29B1-482F-92EE-5A6849D5B963}"/>
            </a:ext>
          </a:extLst>
        </xdr:cNvPr>
        <xdr:cNvCxnSpPr/>
      </xdr:nvCxnSpPr>
      <xdr:spPr>
        <a:xfrm>
          <a:off x="12409805" y="5271035"/>
          <a:ext cx="619760" cy="2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33873</xdr:rowOff>
    </xdr:from>
    <xdr:to>
      <xdr:col>68</xdr:col>
      <xdr:colOff>123825</xdr:colOff>
      <xdr:row>27</xdr:row>
      <xdr:rowOff>135473</xdr:rowOff>
    </xdr:to>
    <xdr:sp macro="" textlink="">
      <xdr:nvSpPr>
        <xdr:cNvPr id="159" name="楕円 158">
          <a:extLst>
            <a:ext uri="{FF2B5EF4-FFF2-40B4-BE49-F238E27FC236}">
              <a16:creationId xmlns:a16="http://schemas.microsoft.com/office/drawing/2014/main" id="{09D83E31-EC5A-4BF2-BC87-1E5C649DD25E}"/>
            </a:ext>
          </a:extLst>
        </xdr:cNvPr>
        <xdr:cNvSpPr/>
      </xdr:nvSpPr>
      <xdr:spPr>
        <a:xfrm>
          <a:off x="11688445" y="532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142775</xdr:rowOff>
    </xdr:from>
    <xdr:to>
      <xdr:col>72</xdr:col>
      <xdr:colOff>73025</xdr:colOff>
      <xdr:row>27</xdr:row>
      <xdr:rowOff>84673</xdr:rowOff>
    </xdr:to>
    <xdr:cxnSp macro="">
      <xdr:nvCxnSpPr>
        <xdr:cNvPr id="160" name="直線コネクタ 159">
          <a:extLst>
            <a:ext uri="{FF2B5EF4-FFF2-40B4-BE49-F238E27FC236}">
              <a16:creationId xmlns:a16="http://schemas.microsoft.com/office/drawing/2014/main" id="{6591F201-7BB3-4293-ADF1-7CEFFBA1E81F}"/>
            </a:ext>
          </a:extLst>
        </xdr:cNvPr>
        <xdr:cNvCxnSpPr/>
      </xdr:nvCxnSpPr>
      <xdr:spPr>
        <a:xfrm flipV="1">
          <a:off x="11739245" y="5271035"/>
          <a:ext cx="670560" cy="10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49757</xdr:rowOff>
    </xdr:from>
    <xdr:to>
      <xdr:col>64</xdr:col>
      <xdr:colOff>123825</xdr:colOff>
      <xdr:row>27</xdr:row>
      <xdr:rowOff>151357</xdr:rowOff>
    </xdr:to>
    <xdr:sp macro="" textlink="">
      <xdr:nvSpPr>
        <xdr:cNvPr id="161" name="楕円 160">
          <a:extLst>
            <a:ext uri="{FF2B5EF4-FFF2-40B4-BE49-F238E27FC236}">
              <a16:creationId xmlns:a16="http://schemas.microsoft.com/office/drawing/2014/main" id="{F85BDF04-ADA1-466A-B3FB-CDEAE0C569B6}"/>
            </a:ext>
          </a:extLst>
        </xdr:cNvPr>
        <xdr:cNvSpPr/>
      </xdr:nvSpPr>
      <xdr:spPr>
        <a:xfrm>
          <a:off x="11017885" y="534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84673</xdr:rowOff>
    </xdr:from>
    <xdr:to>
      <xdr:col>68</xdr:col>
      <xdr:colOff>73025</xdr:colOff>
      <xdr:row>27</xdr:row>
      <xdr:rowOff>100557</xdr:rowOff>
    </xdr:to>
    <xdr:cxnSp macro="">
      <xdr:nvCxnSpPr>
        <xdr:cNvPr id="162" name="直線コネクタ 161">
          <a:extLst>
            <a:ext uri="{FF2B5EF4-FFF2-40B4-BE49-F238E27FC236}">
              <a16:creationId xmlns:a16="http://schemas.microsoft.com/office/drawing/2014/main" id="{6881FFE3-2F7D-490B-9FB9-902878BAB959}"/>
            </a:ext>
          </a:extLst>
        </xdr:cNvPr>
        <xdr:cNvCxnSpPr/>
      </xdr:nvCxnSpPr>
      <xdr:spPr>
        <a:xfrm flipV="1">
          <a:off x="11068685" y="5380573"/>
          <a:ext cx="670560" cy="1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86496</xdr:rowOff>
    </xdr:from>
    <xdr:to>
      <xdr:col>60</xdr:col>
      <xdr:colOff>123825</xdr:colOff>
      <xdr:row>29</xdr:row>
      <xdr:rowOff>16646</xdr:rowOff>
    </xdr:to>
    <xdr:sp macro="" textlink="">
      <xdr:nvSpPr>
        <xdr:cNvPr id="163" name="楕円 162">
          <a:extLst>
            <a:ext uri="{FF2B5EF4-FFF2-40B4-BE49-F238E27FC236}">
              <a16:creationId xmlns:a16="http://schemas.microsoft.com/office/drawing/2014/main" id="{3F2FA11B-2E3F-4CB3-AFB8-0268B64A227F}"/>
            </a:ext>
          </a:extLst>
        </xdr:cNvPr>
        <xdr:cNvSpPr/>
      </xdr:nvSpPr>
      <xdr:spPr>
        <a:xfrm>
          <a:off x="10347325" y="5550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100557</xdr:rowOff>
    </xdr:from>
    <xdr:to>
      <xdr:col>64</xdr:col>
      <xdr:colOff>73025</xdr:colOff>
      <xdr:row>28</xdr:row>
      <xdr:rowOff>137296</xdr:rowOff>
    </xdr:to>
    <xdr:cxnSp macro="">
      <xdr:nvCxnSpPr>
        <xdr:cNvPr id="164" name="直線コネクタ 163">
          <a:extLst>
            <a:ext uri="{FF2B5EF4-FFF2-40B4-BE49-F238E27FC236}">
              <a16:creationId xmlns:a16="http://schemas.microsoft.com/office/drawing/2014/main" id="{D9B42753-3BCA-48EB-BDA6-994BBF675AE6}"/>
            </a:ext>
          </a:extLst>
        </xdr:cNvPr>
        <xdr:cNvCxnSpPr/>
      </xdr:nvCxnSpPr>
      <xdr:spPr>
        <a:xfrm flipV="1">
          <a:off x="10398125" y="5396457"/>
          <a:ext cx="670560" cy="20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168002</xdr:rowOff>
    </xdr:from>
    <xdr:ext cx="469744" cy="259045"/>
    <xdr:sp macro="" textlink="">
      <xdr:nvSpPr>
        <xdr:cNvPr id="165" name="n_1aveValue債務償還比率">
          <a:extLst>
            <a:ext uri="{FF2B5EF4-FFF2-40B4-BE49-F238E27FC236}">
              <a16:creationId xmlns:a16="http://schemas.microsoft.com/office/drawing/2014/main" id="{1BEE73A8-D237-4F9E-8304-129AC448C5C7}"/>
            </a:ext>
          </a:extLst>
        </xdr:cNvPr>
        <xdr:cNvSpPr txBox="1"/>
      </xdr:nvSpPr>
      <xdr:spPr>
        <a:xfrm>
          <a:off x="12185092" y="579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13207</xdr:rowOff>
    </xdr:from>
    <xdr:ext cx="469744" cy="259045"/>
    <xdr:sp macro="" textlink="">
      <xdr:nvSpPr>
        <xdr:cNvPr id="166" name="n_2aveValue債務償還比率">
          <a:extLst>
            <a:ext uri="{FF2B5EF4-FFF2-40B4-BE49-F238E27FC236}">
              <a16:creationId xmlns:a16="http://schemas.microsoft.com/office/drawing/2014/main" id="{5FE061B2-C886-43A3-8659-8A7B378AE8F9}"/>
            </a:ext>
          </a:extLst>
        </xdr:cNvPr>
        <xdr:cNvSpPr txBox="1"/>
      </xdr:nvSpPr>
      <xdr:spPr>
        <a:xfrm>
          <a:off x="11527232" y="5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7" name="n_3aveValue債務償還比率">
          <a:extLst>
            <a:ext uri="{FF2B5EF4-FFF2-40B4-BE49-F238E27FC236}">
              <a16:creationId xmlns:a16="http://schemas.microsoft.com/office/drawing/2014/main" id="{0F82EB49-37A4-4FFF-B764-E174AA193EEC}"/>
            </a:ext>
          </a:extLst>
        </xdr:cNvPr>
        <xdr:cNvSpPr txBox="1"/>
      </xdr:nvSpPr>
      <xdr:spPr>
        <a:xfrm>
          <a:off x="10856672" y="577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19257</xdr:rowOff>
    </xdr:from>
    <xdr:ext cx="469744" cy="259045"/>
    <xdr:sp macro="" textlink="">
      <xdr:nvSpPr>
        <xdr:cNvPr id="168" name="n_4aveValue債務償還比率">
          <a:extLst>
            <a:ext uri="{FF2B5EF4-FFF2-40B4-BE49-F238E27FC236}">
              <a16:creationId xmlns:a16="http://schemas.microsoft.com/office/drawing/2014/main" id="{F181DBBA-2594-40E5-9370-B4796515F05B}"/>
            </a:ext>
          </a:extLst>
        </xdr:cNvPr>
        <xdr:cNvSpPr txBox="1"/>
      </xdr:nvSpPr>
      <xdr:spPr>
        <a:xfrm>
          <a:off x="10186112" y="598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38652</xdr:rowOff>
    </xdr:from>
    <xdr:ext cx="405111" cy="259045"/>
    <xdr:sp macro="" textlink="">
      <xdr:nvSpPr>
        <xdr:cNvPr id="169" name="n_1mainValue債務償還比率">
          <a:extLst>
            <a:ext uri="{FF2B5EF4-FFF2-40B4-BE49-F238E27FC236}">
              <a16:creationId xmlns:a16="http://schemas.microsoft.com/office/drawing/2014/main" id="{AE6E7BE2-D898-41B1-A144-9CA41ADC218C}"/>
            </a:ext>
          </a:extLst>
        </xdr:cNvPr>
        <xdr:cNvSpPr txBox="1"/>
      </xdr:nvSpPr>
      <xdr:spPr>
        <a:xfrm>
          <a:off x="12217409" y="499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152000</xdr:rowOff>
    </xdr:from>
    <xdr:ext cx="469744" cy="259045"/>
    <xdr:sp macro="" textlink="">
      <xdr:nvSpPr>
        <xdr:cNvPr id="170" name="n_2mainValue債務償還比率">
          <a:extLst>
            <a:ext uri="{FF2B5EF4-FFF2-40B4-BE49-F238E27FC236}">
              <a16:creationId xmlns:a16="http://schemas.microsoft.com/office/drawing/2014/main" id="{9E73920B-A63A-4F98-B022-3C0C2BC01394}"/>
            </a:ext>
          </a:extLst>
        </xdr:cNvPr>
        <xdr:cNvSpPr txBox="1"/>
      </xdr:nvSpPr>
      <xdr:spPr>
        <a:xfrm>
          <a:off x="11527232" y="511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167884</xdr:rowOff>
    </xdr:from>
    <xdr:ext cx="469744" cy="259045"/>
    <xdr:sp macro="" textlink="">
      <xdr:nvSpPr>
        <xdr:cNvPr id="171" name="n_3mainValue債務償還比率">
          <a:extLst>
            <a:ext uri="{FF2B5EF4-FFF2-40B4-BE49-F238E27FC236}">
              <a16:creationId xmlns:a16="http://schemas.microsoft.com/office/drawing/2014/main" id="{3C87D13B-6BA1-48FD-A098-DFC765A72CF2}"/>
            </a:ext>
          </a:extLst>
        </xdr:cNvPr>
        <xdr:cNvSpPr txBox="1"/>
      </xdr:nvSpPr>
      <xdr:spPr>
        <a:xfrm>
          <a:off x="10856672" y="512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33173</xdr:rowOff>
    </xdr:from>
    <xdr:ext cx="469744" cy="259045"/>
    <xdr:sp macro="" textlink="">
      <xdr:nvSpPr>
        <xdr:cNvPr id="172" name="n_4mainValue債務償還比率">
          <a:extLst>
            <a:ext uri="{FF2B5EF4-FFF2-40B4-BE49-F238E27FC236}">
              <a16:creationId xmlns:a16="http://schemas.microsoft.com/office/drawing/2014/main" id="{CE4A9AFA-AAF9-4D79-82B9-521BD38BAF46}"/>
            </a:ext>
          </a:extLst>
        </xdr:cNvPr>
        <xdr:cNvSpPr txBox="1"/>
      </xdr:nvSpPr>
      <xdr:spPr>
        <a:xfrm>
          <a:off x="10186112" y="532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B7413D14-98C0-467E-BA0A-1BB342EA4EBF}"/>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5FFE5C2F-D9FD-4153-A6F5-32D9635CD83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605E56C2-307F-4631-812E-7A242EF135A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4B56C38E-3958-4847-836E-E16281503BCB}"/>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E32327C9-3A2D-4D86-BB41-82576B13CD12}"/>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17C1221-3FD9-42E3-BCD4-CFE7AAC59019}"/>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7069DF-E56B-45E5-9829-8185AFE5DED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486CB5-2BB4-443F-A3B1-9B072F14E31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E2030BB-5E19-4BA8-80B5-D932DAA1998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2CF242-76D0-444A-9C20-EEB21791C02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0B7A515-29CF-41EE-9FDB-0D5E42A99F6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4FA939-35AA-4695-9197-62BADED4CEF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EB546F-166F-4837-A59C-891E44A5227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BFED572-BE9E-467A-B9F5-C31E5FF8DEA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B72DC6-4664-47B6-BCC9-65D9EBBB5F1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3F16520-6D87-4D25-BB0E-376F257CB90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196,799
190,474
20.51
90,462,527
87,385,791
2,938,688
40,934,097
24,431,905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4F36C56-11D6-489D-94F1-9CB34275B92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72D181-745F-4731-B3A3-A772955A2CB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3452F02-3B9F-4C3F-AE16-DAF4F9792BC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AB0453-EE35-46DC-8DD0-5A326D5BD11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4CFD7FC-1F6B-448A-ADB5-17DA78D0908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0C0567E-035F-448B-9754-44EF35A3E14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FF7A81-866D-4E55-9A6C-6D538A95F00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F6DA5DF-C398-4FAC-8AC6-B98B262DEE8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D1DF539-1129-4F72-B0C3-FC269DD508F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AB8F617-5A51-4616-90DF-96A58A28C91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D06F71F-93DA-4682-8A97-CFF02EB2FB9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E6425E-6DC6-4F64-8E2A-CA892B7052F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CB5AFBC-0EDE-438A-A43C-09D8893077C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6644FC-0C64-403D-A92E-FADC838A7DC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429F7C5-FE99-4A71-89AE-3E16AFBCC4D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AFD6512-B318-4BEF-8C48-3656D7B19E7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BF76171-9137-47F2-9999-CC8E45CADD7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F330E1-559B-4569-9CC0-DB61C5BE923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C0840DD-C3F2-43CE-8B00-4403DC67542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24D2BD8-F5D3-477D-89F9-A273B4237B2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21563BF-4C64-4C94-B1F8-15B76EF30F9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5D3621-098A-4582-84BE-5E78A3B4450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565CC9-F997-4402-A704-559F0C54D97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0DC64E-4BB5-4EF6-A6DC-CD43793231C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0E5801-C30D-4FDD-9B54-4A74953AE66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218618F-5C98-4649-A37C-18B04B34583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A8AD27E-0C9A-4D43-9672-0CDE45516A5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D041F2-CC05-42D2-B5A5-4EE42A63023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8CC9FDA-EF45-4995-A254-7FB37D0614B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62F597-A38E-4130-929A-B4C85083A9D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1EA570-26EC-4D3D-959D-B4E9A9E866A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957F45-91CA-47FB-ABF1-F8930B253A7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34CD855-4825-4DCD-B39C-793B7C6F6B76}"/>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48F5BD0-71CC-4E5B-BD7B-2427C824329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2BB67BB-8E58-4DC8-A2F9-2846A2C68B0D}"/>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DB4D54A-05A3-4F37-BE9B-A49F5804858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64FB2B6-C35C-4068-9D71-3B26C520E396}"/>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82E0B6A-41D0-49D8-980E-A7E0E028798F}"/>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C56CC3E-3EFC-482C-9FBA-C156DAB3196F}"/>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19BD52E-B4A3-4E88-B954-CA347359BA5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C9B3C50-C1AA-4F5D-B4F4-FAE28E14935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89FA97F-3CCC-425E-8B99-0C6634160BB5}"/>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9DDB062-7312-4D0B-82AA-534FED8DDCF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22DD245-5382-4AAF-B293-60D45DF0B9F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DA804EB-125E-430E-9700-6B2F9804D88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FB65E0A1-F00C-4178-AA6F-2CF2C6B9B0E8}"/>
            </a:ext>
          </a:extLst>
        </xdr:cNvPr>
        <xdr:cNvCxnSpPr/>
      </xdr:nvCxnSpPr>
      <xdr:spPr>
        <a:xfrm flipV="1">
          <a:off x="4086225" y="550926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0B4D7E87-2E8A-4047-B6BD-A59B1EF3033D}"/>
            </a:ext>
          </a:extLst>
        </xdr:cNvPr>
        <xdr:cNvSpPr txBox="1"/>
      </xdr:nvSpPr>
      <xdr:spPr>
        <a:xfrm>
          <a:off x="4124960"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52F68DCD-47FD-4074-8103-5E3F4F468E27}"/>
            </a:ext>
          </a:extLst>
        </xdr:cNvPr>
        <xdr:cNvCxnSpPr/>
      </xdr:nvCxnSpPr>
      <xdr:spPr>
        <a:xfrm>
          <a:off x="4020820" y="6978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4F34EC8C-C4B1-421B-B7F3-103FCA15B2EE}"/>
            </a:ext>
          </a:extLst>
        </xdr:cNvPr>
        <xdr:cNvSpPr txBox="1"/>
      </xdr:nvSpPr>
      <xdr:spPr>
        <a:xfrm>
          <a:off x="4124960" y="528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D16CBFF5-D25B-41C3-947C-E6DE1F29E92F}"/>
            </a:ext>
          </a:extLst>
        </xdr:cNvPr>
        <xdr:cNvCxnSpPr/>
      </xdr:nvCxnSpPr>
      <xdr:spPr>
        <a:xfrm>
          <a:off x="4020820" y="550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AEDBB2D3-323B-4964-8453-2FB16EF7A737}"/>
            </a:ext>
          </a:extLst>
        </xdr:cNvPr>
        <xdr:cNvSpPr txBox="1"/>
      </xdr:nvSpPr>
      <xdr:spPr>
        <a:xfrm>
          <a:off x="4124960" y="630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9DEE67DC-DC3A-47DE-BEFA-1B202134B1C5}"/>
            </a:ext>
          </a:extLst>
        </xdr:cNvPr>
        <xdr:cNvSpPr/>
      </xdr:nvSpPr>
      <xdr:spPr>
        <a:xfrm>
          <a:off x="403606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49422158-FCE8-4D10-8F79-B68DAB3B6DFB}"/>
            </a:ext>
          </a:extLst>
        </xdr:cNvPr>
        <xdr:cNvSpPr/>
      </xdr:nvSpPr>
      <xdr:spPr>
        <a:xfrm>
          <a:off x="33121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0E1C1B39-E1EE-40DB-80FB-21563D69CA76}"/>
            </a:ext>
          </a:extLst>
        </xdr:cNvPr>
        <xdr:cNvSpPr/>
      </xdr:nvSpPr>
      <xdr:spPr>
        <a:xfrm>
          <a:off x="25146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DEA120A1-14BA-4111-BC44-9EC6931EDCAE}"/>
            </a:ext>
          </a:extLst>
        </xdr:cNvPr>
        <xdr:cNvSpPr/>
      </xdr:nvSpPr>
      <xdr:spPr>
        <a:xfrm>
          <a:off x="173990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9B057F63-48AD-4421-A57B-CA52EE5D649F}"/>
            </a:ext>
          </a:extLst>
        </xdr:cNvPr>
        <xdr:cNvSpPr/>
      </xdr:nvSpPr>
      <xdr:spPr>
        <a:xfrm>
          <a:off x="965200" y="630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4B196C-27A8-47EA-AA64-222A8DDDE3C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D9C02A-DD46-4839-848B-9BBEAE88905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F3AF01-E632-4358-94B4-1D236BDD14D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66CA07-0267-4864-B165-2BEFE96F8FD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D94216A-34EA-4219-B63B-E57716C5E89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53975</xdr:rowOff>
    </xdr:from>
    <xdr:to>
      <xdr:col>24</xdr:col>
      <xdr:colOff>114300</xdr:colOff>
      <xdr:row>41</xdr:row>
      <xdr:rowOff>155575</xdr:rowOff>
    </xdr:to>
    <xdr:sp macro="" textlink="">
      <xdr:nvSpPr>
        <xdr:cNvPr id="73" name="楕円 72">
          <a:extLst>
            <a:ext uri="{FF2B5EF4-FFF2-40B4-BE49-F238E27FC236}">
              <a16:creationId xmlns:a16="http://schemas.microsoft.com/office/drawing/2014/main" id="{43D9EDCF-0B00-4D2B-9270-ACCA89F4B4D0}"/>
            </a:ext>
          </a:extLst>
        </xdr:cNvPr>
        <xdr:cNvSpPr/>
      </xdr:nvSpPr>
      <xdr:spPr>
        <a:xfrm>
          <a:off x="403606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140352</xdr:rowOff>
    </xdr:from>
    <xdr:ext cx="405111" cy="259045"/>
    <xdr:sp macro="" textlink="">
      <xdr:nvSpPr>
        <xdr:cNvPr id="74" name="【道路】&#10;有形固定資産減価償却率該当値テキスト">
          <a:extLst>
            <a:ext uri="{FF2B5EF4-FFF2-40B4-BE49-F238E27FC236}">
              <a16:creationId xmlns:a16="http://schemas.microsoft.com/office/drawing/2014/main" id="{6D3FE186-76AB-40DD-AD87-BB73F9558B06}"/>
            </a:ext>
          </a:extLst>
        </xdr:cNvPr>
        <xdr:cNvSpPr txBox="1"/>
      </xdr:nvSpPr>
      <xdr:spPr>
        <a:xfrm>
          <a:off x="4124960" y="684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166370</xdr:rowOff>
    </xdr:from>
    <xdr:to>
      <xdr:col>20</xdr:col>
      <xdr:colOff>38100</xdr:colOff>
      <xdr:row>41</xdr:row>
      <xdr:rowOff>96520</xdr:rowOff>
    </xdr:to>
    <xdr:sp macro="" textlink="">
      <xdr:nvSpPr>
        <xdr:cNvPr id="75" name="楕円 74">
          <a:extLst>
            <a:ext uri="{FF2B5EF4-FFF2-40B4-BE49-F238E27FC236}">
              <a16:creationId xmlns:a16="http://schemas.microsoft.com/office/drawing/2014/main" id="{D678905C-C0F0-40CE-8223-F192F38A3461}"/>
            </a:ext>
          </a:extLst>
        </xdr:cNvPr>
        <xdr:cNvSpPr/>
      </xdr:nvSpPr>
      <xdr:spPr>
        <a:xfrm>
          <a:off x="3312160" y="6871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45720</xdr:rowOff>
    </xdr:from>
    <xdr:to>
      <xdr:col>24</xdr:col>
      <xdr:colOff>63500</xdr:colOff>
      <xdr:row>41</xdr:row>
      <xdr:rowOff>104775</xdr:rowOff>
    </xdr:to>
    <xdr:cxnSp macro="">
      <xdr:nvCxnSpPr>
        <xdr:cNvPr id="76" name="直線コネクタ 75">
          <a:extLst>
            <a:ext uri="{FF2B5EF4-FFF2-40B4-BE49-F238E27FC236}">
              <a16:creationId xmlns:a16="http://schemas.microsoft.com/office/drawing/2014/main" id="{29044760-BEC4-495D-A25E-34CBD27CC3C7}"/>
            </a:ext>
          </a:extLst>
        </xdr:cNvPr>
        <xdr:cNvCxnSpPr/>
      </xdr:nvCxnSpPr>
      <xdr:spPr>
        <a:xfrm>
          <a:off x="3355340" y="6918960"/>
          <a:ext cx="7315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88265</xdr:rowOff>
    </xdr:from>
    <xdr:to>
      <xdr:col>15</xdr:col>
      <xdr:colOff>101600</xdr:colOff>
      <xdr:row>41</xdr:row>
      <xdr:rowOff>18415</xdr:rowOff>
    </xdr:to>
    <xdr:sp macro="" textlink="">
      <xdr:nvSpPr>
        <xdr:cNvPr id="77" name="楕円 76">
          <a:extLst>
            <a:ext uri="{FF2B5EF4-FFF2-40B4-BE49-F238E27FC236}">
              <a16:creationId xmlns:a16="http://schemas.microsoft.com/office/drawing/2014/main" id="{6FCA04CB-4A27-43BC-AFEA-D34565EA9456}"/>
            </a:ext>
          </a:extLst>
        </xdr:cNvPr>
        <xdr:cNvSpPr/>
      </xdr:nvSpPr>
      <xdr:spPr>
        <a:xfrm>
          <a:off x="2514600" y="6793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139065</xdr:rowOff>
    </xdr:from>
    <xdr:to>
      <xdr:col>19</xdr:col>
      <xdr:colOff>177800</xdr:colOff>
      <xdr:row>41</xdr:row>
      <xdr:rowOff>45720</xdr:rowOff>
    </xdr:to>
    <xdr:cxnSp macro="">
      <xdr:nvCxnSpPr>
        <xdr:cNvPr id="78" name="直線コネクタ 77">
          <a:extLst>
            <a:ext uri="{FF2B5EF4-FFF2-40B4-BE49-F238E27FC236}">
              <a16:creationId xmlns:a16="http://schemas.microsoft.com/office/drawing/2014/main" id="{8E9422F8-1DE0-4475-A4F0-1E0567A40B63}"/>
            </a:ext>
          </a:extLst>
        </xdr:cNvPr>
        <xdr:cNvCxnSpPr/>
      </xdr:nvCxnSpPr>
      <xdr:spPr>
        <a:xfrm>
          <a:off x="2565400" y="6844665"/>
          <a:ext cx="78994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164465</xdr:rowOff>
    </xdr:from>
    <xdr:to>
      <xdr:col>10</xdr:col>
      <xdr:colOff>165100</xdr:colOff>
      <xdr:row>40</xdr:row>
      <xdr:rowOff>94615</xdr:rowOff>
    </xdr:to>
    <xdr:sp macro="" textlink="">
      <xdr:nvSpPr>
        <xdr:cNvPr id="79" name="楕円 78">
          <a:extLst>
            <a:ext uri="{FF2B5EF4-FFF2-40B4-BE49-F238E27FC236}">
              <a16:creationId xmlns:a16="http://schemas.microsoft.com/office/drawing/2014/main" id="{4A6CCADF-B525-4128-A3C2-00C011E9C83C}"/>
            </a:ext>
          </a:extLst>
        </xdr:cNvPr>
        <xdr:cNvSpPr/>
      </xdr:nvSpPr>
      <xdr:spPr>
        <a:xfrm>
          <a:off x="1739900" y="6702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43815</xdr:rowOff>
    </xdr:from>
    <xdr:to>
      <xdr:col>15</xdr:col>
      <xdr:colOff>50800</xdr:colOff>
      <xdr:row>40</xdr:row>
      <xdr:rowOff>139065</xdr:rowOff>
    </xdr:to>
    <xdr:cxnSp macro="">
      <xdr:nvCxnSpPr>
        <xdr:cNvPr id="80" name="直線コネクタ 79">
          <a:extLst>
            <a:ext uri="{FF2B5EF4-FFF2-40B4-BE49-F238E27FC236}">
              <a16:creationId xmlns:a16="http://schemas.microsoft.com/office/drawing/2014/main" id="{900EDD59-65E7-450C-AEB0-0AED92E881A4}"/>
            </a:ext>
          </a:extLst>
        </xdr:cNvPr>
        <xdr:cNvCxnSpPr/>
      </xdr:nvCxnSpPr>
      <xdr:spPr>
        <a:xfrm>
          <a:off x="1790700" y="6749415"/>
          <a:ext cx="7747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158750</xdr:rowOff>
    </xdr:from>
    <xdr:to>
      <xdr:col>6</xdr:col>
      <xdr:colOff>38100</xdr:colOff>
      <xdr:row>39</xdr:row>
      <xdr:rowOff>88900</xdr:rowOff>
    </xdr:to>
    <xdr:sp macro="" textlink="">
      <xdr:nvSpPr>
        <xdr:cNvPr id="81" name="楕円 80">
          <a:extLst>
            <a:ext uri="{FF2B5EF4-FFF2-40B4-BE49-F238E27FC236}">
              <a16:creationId xmlns:a16="http://schemas.microsoft.com/office/drawing/2014/main" id="{3D87A0EA-E6FD-4FAA-9BC9-100E8DD3F42B}"/>
            </a:ext>
          </a:extLst>
        </xdr:cNvPr>
        <xdr:cNvSpPr/>
      </xdr:nvSpPr>
      <xdr:spPr>
        <a:xfrm>
          <a:off x="965200" y="6529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38100</xdr:rowOff>
    </xdr:from>
    <xdr:to>
      <xdr:col>10</xdr:col>
      <xdr:colOff>114300</xdr:colOff>
      <xdr:row>40</xdr:row>
      <xdr:rowOff>43815</xdr:rowOff>
    </xdr:to>
    <xdr:cxnSp macro="">
      <xdr:nvCxnSpPr>
        <xdr:cNvPr id="82" name="直線コネクタ 81">
          <a:extLst>
            <a:ext uri="{FF2B5EF4-FFF2-40B4-BE49-F238E27FC236}">
              <a16:creationId xmlns:a16="http://schemas.microsoft.com/office/drawing/2014/main" id="{51CE94E1-AC92-431A-8723-A1145242019D}"/>
            </a:ext>
          </a:extLst>
        </xdr:cNvPr>
        <xdr:cNvCxnSpPr/>
      </xdr:nvCxnSpPr>
      <xdr:spPr>
        <a:xfrm>
          <a:off x="1008380" y="6576060"/>
          <a:ext cx="78232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0FFEB2AA-2B01-4A4D-B8B7-538BF9EF5F37}"/>
            </a:ext>
          </a:extLst>
        </xdr:cNvPr>
        <xdr:cNvSpPr txBox="1"/>
      </xdr:nvSpPr>
      <xdr:spPr>
        <a:xfrm>
          <a:off x="317056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8CAC5F26-8736-4A13-9111-9F44AB98B5EE}"/>
            </a:ext>
          </a:extLst>
        </xdr:cNvPr>
        <xdr:cNvSpPr txBox="1"/>
      </xdr:nvSpPr>
      <xdr:spPr>
        <a:xfrm>
          <a:off x="238570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D2A94622-F69E-4A02-8F21-770FDAC0ADDC}"/>
            </a:ext>
          </a:extLst>
        </xdr:cNvPr>
        <xdr:cNvSpPr txBox="1"/>
      </xdr:nvSpPr>
      <xdr:spPr>
        <a:xfrm>
          <a:off x="161100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29112825-C68D-48A2-A590-BD23BBD0705E}"/>
            </a:ext>
          </a:extLst>
        </xdr:cNvPr>
        <xdr:cNvSpPr txBox="1"/>
      </xdr:nvSpPr>
      <xdr:spPr>
        <a:xfrm>
          <a:off x="83630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87647</xdr:rowOff>
    </xdr:from>
    <xdr:ext cx="405111" cy="259045"/>
    <xdr:sp macro="" textlink="">
      <xdr:nvSpPr>
        <xdr:cNvPr id="87" name="n_1mainValue【道路】&#10;有形固定資産減価償却率">
          <a:extLst>
            <a:ext uri="{FF2B5EF4-FFF2-40B4-BE49-F238E27FC236}">
              <a16:creationId xmlns:a16="http://schemas.microsoft.com/office/drawing/2014/main" id="{7D80F29C-09B0-4D7F-8670-0191D4386788}"/>
            </a:ext>
          </a:extLst>
        </xdr:cNvPr>
        <xdr:cNvSpPr txBox="1"/>
      </xdr:nvSpPr>
      <xdr:spPr>
        <a:xfrm>
          <a:off x="317056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9542</xdr:rowOff>
    </xdr:from>
    <xdr:ext cx="405111" cy="259045"/>
    <xdr:sp macro="" textlink="">
      <xdr:nvSpPr>
        <xdr:cNvPr id="88" name="n_2mainValue【道路】&#10;有形固定資産減価償却率">
          <a:extLst>
            <a:ext uri="{FF2B5EF4-FFF2-40B4-BE49-F238E27FC236}">
              <a16:creationId xmlns:a16="http://schemas.microsoft.com/office/drawing/2014/main" id="{AF8EF868-581B-488D-ADCE-9C8F4E500FC2}"/>
            </a:ext>
          </a:extLst>
        </xdr:cNvPr>
        <xdr:cNvSpPr txBox="1"/>
      </xdr:nvSpPr>
      <xdr:spPr>
        <a:xfrm>
          <a:off x="238570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85742</xdr:rowOff>
    </xdr:from>
    <xdr:ext cx="405111" cy="259045"/>
    <xdr:sp macro="" textlink="">
      <xdr:nvSpPr>
        <xdr:cNvPr id="89" name="n_3mainValue【道路】&#10;有形固定資産減価償却率">
          <a:extLst>
            <a:ext uri="{FF2B5EF4-FFF2-40B4-BE49-F238E27FC236}">
              <a16:creationId xmlns:a16="http://schemas.microsoft.com/office/drawing/2014/main" id="{C118F184-92BE-4941-81A6-9CBD8B8753E0}"/>
            </a:ext>
          </a:extLst>
        </xdr:cNvPr>
        <xdr:cNvSpPr txBox="1"/>
      </xdr:nvSpPr>
      <xdr:spPr>
        <a:xfrm>
          <a:off x="161100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80027</xdr:rowOff>
    </xdr:from>
    <xdr:ext cx="405111" cy="259045"/>
    <xdr:sp macro="" textlink="">
      <xdr:nvSpPr>
        <xdr:cNvPr id="90" name="n_4mainValue【道路】&#10;有形固定資産減価償却率">
          <a:extLst>
            <a:ext uri="{FF2B5EF4-FFF2-40B4-BE49-F238E27FC236}">
              <a16:creationId xmlns:a16="http://schemas.microsoft.com/office/drawing/2014/main" id="{A93FB4B4-BCAC-4322-A8BA-D27B82D16057}"/>
            </a:ext>
          </a:extLst>
        </xdr:cNvPr>
        <xdr:cNvSpPr txBox="1"/>
      </xdr:nvSpPr>
      <xdr:spPr>
        <a:xfrm>
          <a:off x="83630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12EAA88-8588-4DE8-A8AB-4696A2BBF7F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B7CADE6-AD7D-4DD8-A997-64EA5717B4D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3B6DF3B-F34C-43F3-871B-481B73B0CE6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43EA221-9FAE-4C14-BFB5-CC73592B20E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4CF0A31-A7D4-456E-A755-9839A85C554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31C25C4-6B0A-4918-9162-4B60DE00CA5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8881200-0AFC-4084-962B-3BE3A6DE67F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49E43F7-B0CA-458E-9967-83A2E0BBC78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9931722-3781-4EDF-AE6B-D328C15566C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90CE32C-2FDE-4209-A1DB-32F500359B3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79B5572-8661-44B6-9D26-2B85AF41D796}"/>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1E99C73-0DD2-4C84-9174-8FD860F16ECD}"/>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F825EB7-6E2F-4B0F-8197-1DE8B023C03F}"/>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420D36E2-9F18-423A-AF19-9C504E96F5AD}"/>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6E80E99-9F4A-4594-A8B6-20794ABAD06D}"/>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7C4D3B83-9D99-4C8E-ADCC-CBDE8EDF9977}"/>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3AE3AA8-FBB4-4FFD-AF2C-3A2290E3A34B}"/>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3F0A4EC0-DC44-4B8D-B672-B2C8517E71B8}"/>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ACE2FA3-5B12-40E2-B4C1-91B1B3593E1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A1F2A0D-D90F-4CB7-85CE-35A714EA8F78}"/>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BD8E0E3-5FF5-4D51-B073-44624088C43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59D8DF79-AEF8-48AF-B252-FAA4675E92B3}"/>
            </a:ext>
          </a:extLst>
        </xdr:cNvPr>
        <xdr:cNvCxnSpPr/>
      </xdr:nvCxnSpPr>
      <xdr:spPr>
        <a:xfrm flipV="1">
          <a:off x="9219565" y="5792922"/>
          <a:ext cx="0" cy="11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7567621A-A0A6-4E70-87C3-D115E099817B}"/>
            </a:ext>
          </a:extLst>
        </xdr:cNvPr>
        <xdr:cNvSpPr txBox="1"/>
      </xdr:nvSpPr>
      <xdr:spPr>
        <a:xfrm>
          <a:off x="9258300" y="697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16519F3A-DBB0-4F1E-B4F0-D07009284A0F}"/>
            </a:ext>
          </a:extLst>
        </xdr:cNvPr>
        <xdr:cNvCxnSpPr/>
      </xdr:nvCxnSpPr>
      <xdr:spPr>
        <a:xfrm>
          <a:off x="9154160" y="69670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39B2F2E0-3944-4A7A-B4BF-F0229C262466}"/>
            </a:ext>
          </a:extLst>
        </xdr:cNvPr>
        <xdr:cNvSpPr txBox="1"/>
      </xdr:nvSpPr>
      <xdr:spPr>
        <a:xfrm>
          <a:off x="9258300" y="557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143B8F39-7129-4CCB-A685-54FC54BD58A9}"/>
            </a:ext>
          </a:extLst>
        </xdr:cNvPr>
        <xdr:cNvCxnSpPr/>
      </xdr:nvCxnSpPr>
      <xdr:spPr>
        <a:xfrm>
          <a:off x="9154160" y="57929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D4631D9F-C1F5-4402-BA62-50254C410956}"/>
            </a:ext>
          </a:extLst>
        </xdr:cNvPr>
        <xdr:cNvSpPr txBox="1"/>
      </xdr:nvSpPr>
      <xdr:spPr>
        <a:xfrm>
          <a:off x="9258300" y="6623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6C9C59BC-EC17-4192-A9F4-3C80AFFB456F}"/>
            </a:ext>
          </a:extLst>
        </xdr:cNvPr>
        <xdr:cNvSpPr/>
      </xdr:nvSpPr>
      <xdr:spPr>
        <a:xfrm>
          <a:off x="9192260" y="67684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22EA681B-2F0D-468C-A25E-5F05E446BE1B}"/>
            </a:ext>
          </a:extLst>
        </xdr:cNvPr>
        <xdr:cNvSpPr/>
      </xdr:nvSpPr>
      <xdr:spPr>
        <a:xfrm>
          <a:off x="8445500" y="67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28E4A1EB-62AC-4F39-A64E-C494EEA9FBEC}"/>
            </a:ext>
          </a:extLst>
        </xdr:cNvPr>
        <xdr:cNvSpPr/>
      </xdr:nvSpPr>
      <xdr:spPr>
        <a:xfrm>
          <a:off x="7670800" y="67703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DD143B5D-BE72-448B-AFDF-585F4312A759}"/>
            </a:ext>
          </a:extLst>
        </xdr:cNvPr>
        <xdr:cNvSpPr/>
      </xdr:nvSpPr>
      <xdr:spPr>
        <a:xfrm>
          <a:off x="6873240" y="677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022B9F50-0DA7-4A4D-90C3-4596902B84B3}"/>
            </a:ext>
          </a:extLst>
        </xdr:cNvPr>
        <xdr:cNvSpPr/>
      </xdr:nvSpPr>
      <xdr:spPr>
        <a:xfrm>
          <a:off x="6098540" y="677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56C99BF-DC39-4140-B6C4-1597A7B4D28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F74B663-2E90-4278-B3C8-C2091841C4C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5BB7049-C758-4275-A87E-AFD9D2504E0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6667126-5DDD-4B60-97E2-33C669E183D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803EF0-4452-4801-BC78-3C6234712DB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26543</xdr:rowOff>
    </xdr:from>
    <xdr:to>
      <xdr:col>55</xdr:col>
      <xdr:colOff>50800</xdr:colOff>
      <xdr:row>41</xdr:row>
      <xdr:rowOff>128143</xdr:rowOff>
    </xdr:to>
    <xdr:sp macro="" textlink="">
      <xdr:nvSpPr>
        <xdr:cNvPr id="128" name="楕円 127">
          <a:extLst>
            <a:ext uri="{FF2B5EF4-FFF2-40B4-BE49-F238E27FC236}">
              <a16:creationId xmlns:a16="http://schemas.microsoft.com/office/drawing/2014/main" id="{8E5872FF-85CE-4825-82A8-23AA9925D7F9}"/>
            </a:ext>
          </a:extLst>
        </xdr:cNvPr>
        <xdr:cNvSpPr/>
      </xdr:nvSpPr>
      <xdr:spPr>
        <a:xfrm>
          <a:off x="9192260" y="6899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112920</xdr:rowOff>
    </xdr:from>
    <xdr:ext cx="469744" cy="259045"/>
    <xdr:sp macro="" textlink="">
      <xdr:nvSpPr>
        <xdr:cNvPr id="129" name="【道路】&#10;一人当たり延長該当値テキスト">
          <a:extLst>
            <a:ext uri="{FF2B5EF4-FFF2-40B4-BE49-F238E27FC236}">
              <a16:creationId xmlns:a16="http://schemas.microsoft.com/office/drawing/2014/main" id="{DE3F03C5-4DF3-458A-938E-5A035E2DF223}"/>
            </a:ext>
          </a:extLst>
        </xdr:cNvPr>
        <xdr:cNvSpPr txBox="1"/>
      </xdr:nvSpPr>
      <xdr:spPr>
        <a:xfrm>
          <a:off x="9258300" y="681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26817</xdr:rowOff>
    </xdr:from>
    <xdr:to>
      <xdr:col>50</xdr:col>
      <xdr:colOff>165100</xdr:colOff>
      <xdr:row>41</xdr:row>
      <xdr:rowOff>128417</xdr:rowOff>
    </xdr:to>
    <xdr:sp macro="" textlink="">
      <xdr:nvSpPr>
        <xdr:cNvPr id="130" name="楕円 129">
          <a:extLst>
            <a:ext uri="{FF2B5EF4-FFF2-40B4-BE49-F238E27FC236}">
              <a16:creationId xmlns:a16="http://schemas.microsoft.com/office/drawing/2014/main" id="{14CE7261-823E-4F06-BD57-079DACC4A2E5}"/>
            </a:ext>
          </a:extLst>
        </xdr:cNvPr>
        <xdr:cNvSpPr/>
      </xdr:nvSpPr>
      <xdr:spPr>
        <a:xfrm>
          <a:off x="8445500" y="690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77343</xdr:rowOff>
    </xdr:from>
    <xdr:to>
      <xdr:col>55</xdr:col>
      <xdr:colOff>0</xdr:colOff>
      <xdr:row>41</xdr:row>
      <xdr:rowOff>77617</xdr:rowOff>
    </xdr:to>
    <xdr:cxnSp macro="">
      <xdr:nvCxnSpPr>
        <xdr:cNvPr id="131" name="直線コネクタ 130">
          <a:extLst>
            <a:ext uri="{FF2B5EF4-FFF2-40B4-BE49-F238E27FC236}">
              <a16:creationId xmlns:a16="http://schemas.microsoft.com/office/drawing/2014/main" id="{7921F65B-AB98-4E38-9A7D-CB15F1B757D9}"/>
            </a:ext>
          </a:extLst>
        </xdr:cNvPr>
        <xdr:cNvCxnSpPr/>
      </xdr:nvCxnSpPr>
      <xdr:spPr>
        <a:xfrm flipV="1">
          <a:off x="8496300" y="6950583"/>
          <a:ext cx="7239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27000</xdr:rowOff>
    </xdr:from>
    <xdr:to>
      <xdr:col>46</xdr:col>
      <xdr:colOff>38100</xdr:colOff>
      <xdr:row>41</xdr:row>
      <xdr:rowOff>128600</xdr:rowOff>
    </xdr:to>
    <xdr:sp macro="" textlink="">
      <xdr:nvSpPr>
        <xdr:cNvPr id="132" name="楕円 131">
          <a:extLst>
            <a:ext uri="{FF2B5EF4-FFF2-40B4-BE49-F238E27FC236}">
              <a16:creationId xmlns:a16="http://schemas.microsoft.com/office/drawing/2014/main" id="{028CFE8E-D28C-48C3-8D4F-03C716FF237A}"/>
            </a:ext>
          </a:extLst>
        </xdr:cNvPr>
        <xdr:cNvSpPr/>
      </xdr:nvSpPr>
      <xdr:spPr>
        <a:xfrm>
          <a:off x="7670800" y="6900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77617</xdr:rowOff>
    </xdr:from>
    <xdr:to>
      <xdr:col>50</xdr:col>
      <xdr:colOff>114300</xdr:colOff>
      <xdr:row>41</xdr:row>
      <xdr:rowOff>77800</xdr:rowOff>
    </xdr:to>
    <xdr:cxnSp macro="">
      <xdr:nvCxnSpPr>
        <xdr:cNvPr id="133" name="直線コネクタ 132">
          <a:extLst>
            <a:ext uri="{FF2B5EF4-FFF2-40B4-BE49-F238E27FC236}">
              <a16:creationId xmlns:a16="http://schemas.microsoft.com/office/drawing/2014/main" id="{DC3F78AA-5A61-48F4-8954-8DB49A4B181B}"/>
            </a:ext>
          </a:extLst>
        </xdr:cNvPr>
        <xdr:cNvCxnSpPr/>
      </xdr:nvCxnSpPr>
      <xdr:spPr>
        <a:xfrm flipV="1">
          <a:off x="7713980" y="6950857"/>
          <a:ext cx="78232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26681</xdr:rowOff>
    </xdr:from>
    <xdr:to>
      <xdr:col>41</xdr:col>
      <xdr:colOff>101600</xdr:colOff>
      <xdr:row>41</xdr:row>
      <xdr:rowOff>128281</xdr:rowOff>
    </xdr:to>
    <xdr:sp macro="" textlink="">
      <xdr:nvSpPr>
        <xdr:cNvPr id="134" name="楕円 133">
          <a:extLst>
            <a:ext uri="{FF2B5EF4-FFF2-40B4-BE49-F238E27FC236}">
              <a16:creationId xmlns:a16="http://schemas.microsoft.com/office/drawing/2014/main" id="{1AD34D21-DE87-495D-A3EC-8DC93213F18A}"/>
            </a:ext>
          </a:extLst>
        </xdr:cNvPr>
        <xdr:cNvSpPr/>
      </xdr:nvSpPr>
      <xdr:spPr>
        <a:xfrm>
          <a:off x="6873240" y="689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77481</xdr:rowOff>
    </xdr:from>
    <xdr:to>
      <xdr:col>45</xdr:col>
      <xdr:colOff>177800</xdr:colOff>
      <xdr:row>41</xdr:row>
      <xdr:rowOff>77800</xdr:rowOff>
    </xdr:to>
    <xdr:cxnSp macro="">
      <xdr:nvCxnSpPr>
        <xdr:cNvPr id="135" name="直線コネクタ 134">
          <a:extLst>
            <a:ext uri="{FF2B5EF4-FFF2-40B4-BE49-F238E27FC236}">
              <a16:creationId xmlns:a16="http://schemas.microsoft.com/office/drawing/2014/main" id="{8FD550BA-8090-47FF-AA9C-B66D6FD5EA29}"/>
            </a:ext>
          </a:extLst>
        </xdr:cNvPr>
        <xdr:cNvCxnSpPr/>
      </xdr:nvCxnSpPr>
      <xdr:spPr>
        <a:xfrm>
          <a:off x="6924040" y="6950721"/>
          <a:ext cx="789940" cy="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26908</xdr:rowOff>
    </xdr:from>
    <xdr:to>
      <xdr:col>36</xdr:col>
      <xdr:colOff>165100</xdr:colOff>
      <xdr:row>41</xdr:row>
      <xdr:rowOff>128508</xdr:rowOff>
    </xdr:to>
    <xdr:sp macro="" textlink="">
      <xdr:nvSpPr>
        <xdr:cNvPr id="136" name="楕円 135">
          <a:extLst>
            <a:ext uri="{FF2B5EF4-FFF2-40B4-BE49-F238E27FC236}">
              <a16:creationId xmlns:a16="http://schemas.microsoft.com/office/drawing/2014/main" id="{AAC9D523-3188-49AA-9E16-D9537DE669FE}"/>
            </a:ext>
          </a:extLst>
        </xdr:cNvPr>
        <xdr:cNvSpPr/>
      </xdr:nvSpPr>
      <xdr:spPr>
        <a:xfrm>
          <a:off x="6098540" y="690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77481</xdr:rowOff>
    </xdr:from>
    <xdr:to>
      <xdr:col>41</xdr:col>
      <xdr:colOff>50800</xdr:colOff>
      <xdr:row>41</xdr:row>
      <xdr:rowOff>77708</xdr:rowOff>
    </xdr:to>
    <xdr:cxnSp macro="">
      <xdr:nvCxnSpPr>
        <xdr:cNvPr id="137" name="直線コネクタ 136">
          <a:extLst>
            <a:ext uri="{FF2B5EF4-FFF2-40B4-BE49-F238E27FC236}">
              <a16:creationId xmlns:a16="http://schemas.microsoft.com/office/drawing/2014/main" id="{7EFA6235-E096-4352-BA39-0B66DEF03C82}"/>
            </a:ext>
          </a:extLst>
        </xdr:cNvPr>
        <xdr:cNvCxnSpPr/>
      </xdr:nvCxnSpPr>
      <xdr:spPr>
        <a:xfrm flipV="1">
          <a:off x="6149340" y="6950721"/>
          <a:ext cx="7747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DD1F9EB8-F733-463D-B9D2-BED1CC7C8939}"/>
            </a:ext>
          </a:extLst>
        </xdr:cNvPr>
        <xdr:cNvSpPr txBox="1"/>
      </xdr:nvSpPr>
      <xdr:spPr>
        <a:xfrm>
          <a:off x="827158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0A1FB11E-8D3C-46E6-A2E7-0E73C4E8BA5F}"/>
            </a:ext>
          </a:extLst>
        </xdr:cNvPr>
        <xdr:cNvSpPr txBox="1"/>
      </xdr:nvSpPr>
      <xdr:spPr>
        <a:xfrm>
          <a:off x="7509587" y="654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8D966592-AF69-4075-BB3D-442855CC2F7E}"/>
            </a:ext>
          </a:extLst>
        </xdr:cNvPr>
        <xdr:cNvSpPr txBox="1"/>
      </xdr:nvSpPr>
      <xdr:spPr>
        <a:xfrm>
          <a:off x="6712027" y="654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00E368D6-41FD-4E82-94E9-09E0D8DFEB85}"/>
            </a:ext>
          </a:extLst>
        </xdr:cNvPr>
        <xdr:cNvSpPr txBox="1"/>
      </xdr:nvSpPr>
      <xdr:spPr>
        <a:xfrm>
          <a:off x="5937327" y="655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119544</xdr:rowOff>
    </xdr:from>
    <xdr:ext cx="469744" cy="259045"/>
    <xdr:sp macro="" textlink="">
      <xdr:nvSpPr>
        <xdr:cNvPr id="142" name="n_1mainValue【道路】&#10;一人当たり延長">
          <a:extLst>
            <a:ext uri="{FF2B5EF4-FFF2-40B4-BE49-F238E27FC236}">
              <a16:creationId xmlns:a16="http://schemas.microsoft.com/office/drawing/2014/main" id="{0B440181-A101-4D1F-9866-969963994A9E}"/>
            </a:ext>
          </a:extLst>
        </xdr:cNvPr>
        <xdr:cNvSpPr txBox="1"/>
      </xdr:nvSpPr>
      <xdr:spPr>
        <a:xfrm>
          <a:off x="8271587" y="699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119727</xdr:rowOff>
    </xdr:from>
    <xdr:ext cx="469744" cy="259045"/>
    <xdr:sp macro="" textlink="">
      <xdr:nvSpPr>
        <xdr:cNvPr id="143" name="n_2mainValue【道路】&#10;一人当たり延長">
          <a:extLst>
            <a:ext uri="{FF2B5EF4-FFF2-40B4-BE49-F238E27FC236}">
              <a16:creationId xmlns:a16="http://schemas.microsoft.com/office/drawing/2014/main" id="{CF619A26-8737-4A3F-B701-4BAF0A8C450A}"/>
            </a:ext>
          </a:extLst>
        </xdr:cNvPr>
        <xdr:cNvSpPr txBox="1"/>
      </xdr:nvSpPr>
      <xdr:spPr>
        <a:xfrm>
          <a:off x="7509587" y="6992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119408</xdr:rowOff>
    </xdr:from>
    <xdr:ext cx="469744" cy="259045"/>
    <xdr:sp macro="" textlink="">
      <xdr:nvSpPr>
        <xdr:cNvPr id="144" name="n_3mainValue【道路】&#10;一人当たり延長">
          <a:extLst>
            <a:ext uri="{FF2B5EF4-FFF2-40B4-BE49-F238E27FC236}">
              <a16:creationId xmlns:a16="http://schemas.microsoft.com/office/drawing/2014/main" id="{AB977424-F064-4F1D-8A3D-1A7EFA049387}"/>
            </a:ext>
          </a:extLst>
        </xdr:cNvPr>
        <xdr:cNvSpPr txBox="1"/>
      </xdr:nvSpPr>
      <xdr:spPr>
        <a:xfrm>
          <a:off x="6712027" y="6992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119635</xdr:rowOff>
    </xdr:from>
    <xdr:ext cx="469744" cy="259045"/>
    <xdr:sp macro="" textlink="">
      <xdr:nvSpPr>
        <xdr:cNvPr id="145" name="n_4mainValue【道路】&#10;一人当たり延長">
          <a:extLst>
            <a:ext uri="{FF2B5EF4-FFF2-40B4-BE49-F238E27FC236}">
              <a16:creationId xmlns:a16="http://schemas.microsoft.com/office/drawing/2014/main" id="{8229B115-A7D3-4649-B1E7-F6A91C4176D9}"/>
            </a:ext>
          </a:extLst>
        </xdr:cNvPr>
        <xdr:cNvSpPr txBox="1"/>
      </xdr:nvSpPr>
      <xdr:spPr>
        <a:xfrm>
          <a:off x="5937327" y="699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8A6D843-6718-49E5-A958-582E24616F9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A278737-80AA-40F0-942B-A13E3B10C3C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FE161CD-2751-4F5D-AE5D-37C399EF0E6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C6DEEED-1271-4EB0-8A22-58F6FD5FB52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31FF6FB-6775-4180-B8B3-12573D64E19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4F22105-A144-4EB9-ADDF-BA1F5F5C5D8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2138CB6-63FB-44DE-8E8B-0A21C858E77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BCA6A84-D55C-4820-A2F3-12C20E5E0E2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CFF18BE-B072-4824-AF08-71765F1422E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DCEE416-89EA-4387-9FFF-33376B75665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7E3F492-A64C-4C86-98D4-26386095BF3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013C4CA-30C1-4538-87D6-710F0EA0B517}"/>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48B60F8-0C91-4D79-9CE5-B30387691D48}"/>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C6CA362-9C26-4B06-BD33-B6A6BB0E907A}"/>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D1AB101-2364-4C97-AF0E-D05935AA313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D24AE83-1882-4DD0-AE22-F26DD9EC3F0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4649F85-B179-4DBA-8B9A-2EBD912F236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97C3CA9-184B-4B31-9274-FFB4721EFF12}"/>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D5C0F5D-4ADE-4CE0-83A1-85391FA4938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0255B27-A422-4720-9A7B-B18042CBAA9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59D3FEE-63A7-4193-8EB6-81CF234556B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48A1A47-4FB5-4F67-8F85-D07F4C6F35D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D0E14C4-7441-4689-8B7E-D35681D58B8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73423F9-CA83-47BF-9A9B-830060FD50F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C05E6E5-B8E8-4AC7-8E95-1BBE39FA5D6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14451E62-5E9C-4034-B876-7D36D77A63CE}"/>
            </a:ext>
          </a:extLst>
        </xdr:cNvPr>
        <xdr:cNvCxnSpPr/>
      </xdr:nvCxnSpPr>
      <xdr:spPr>
        <a:xfrm flipV="1">
          <a:off x="4086225" y="9464584"/>
          <a:ext cx="0" cy="118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CA5FD3E-B4C8-4850-A08A-19FD056CA76F}"/>
            </a:ext>
          </a:extLst>
        </xdr:cNvPr>
        <xdr:cNvSpPr txBox="1"/>
      </xdr:nvSpPr>
      <xdr:spPr>
        <a:xfrm>
          <a:off x="4124960" y="10658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F6B0DE1A-C704-4ED5-A311-E70349C7F587}"/>
            </a:ext>
          </a:extLst>
        </xdr:cNvPr>
        <xdr:cNvCxnSpPr/>
      </xdr:nvCxnSpPr>
      <xdr:spPr>
        <a:xfrm>
          <a:off x="4020820" y="10654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DB6A5BAD-400D-4DA9-9924-443FA0141EDB}"/>
            </a:ext>
          </a:extLst>
        </xdr:cNvPr>
        <xdr:cNvSpPr txBox="1"/>
      </xdr:nvSpPr>
      <xdr:spPr>
        <a:xfrm>
          <a:off x="4124960" y="924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7616DF52-122A-473C-A9AD-E65B4759E089}"/>
            </a:ext>
          </a:extLst>
        </xdr:cNvPr>
        <xdr:cNvCxnSpPr/>
      </xdr:nvCxnSpPr>
      <xdr:spPr>
        <a:xfrm>
          <a:off x="4020820" y="9464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D887B0F-4599-4707-8E28-2EC616EB0E3E}"/>
            </a:ext>
          </a:extLst>
        </xdr:cNvPr>
        <xdr:cNvSpPr txBox="1"/>
      </xdr:nvSpPr>
      <xdr:spPr>
        <a:xfrm>
          <a:off x="4124960" y="10228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58210144-E2EC-46CC-8420-69CF48838580}"/>
            </a:ext>
          </a:extLst>
        </xdr:cNvPr>
        <xdr:cNvSpPr/>
      </xdr:nvSpPr>
      <xdr:spPr>
        <a:xfrm>
          <a:off x="4036060" y="1025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1F2755DD-5401-4127-A27C-BAA3DE66694D}"/>
            </a:ext>
          </a:extLst>
        </xdr:cNvPr>
        <xdr:cNvSpPr/>
      </xdr:nvSpPr>
      <xdr:spPr>
        <a:xfrm>
          <a:off x="3312160" y="102340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D2FFFDF4-ED73-4FBE-AA4C-17D49F1B1726}"/>
            </a:ext>
          </a:extLst>
        </xdr:cNvPr>
        <xdr:cNvSpPr/>
      </xdr:nvSpPr>
      <xdr:spPr>
        <a:xfrm>
          <a:off x="2514600" y="102215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9932BDE7-1865-433F-940C-01BAF9654FC1}"/>
            </a:ext>
          </a:extLst>
        </xdr:cNvPr>
        <xdr:cNvSpPr/>
      </xdr:nvSpPr>
      <xdr:spPr>
        <a:xfrm>
          <a:off x="1739900" y="10201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2AC3DA52-E93C-4D3F-877F-272DDF2E938F}"/>
            </a:ext>
          </a:extLst>
        </xdr:cNvPr>
        <xdr:cNvSpPr/>
      </xdr:nvSpPr>
      <xdr:spPr>
        <a:xfrm>
          <a:off x="965200" y="10188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B1AEE08-E7A7-4121-AAB7-114816F367D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70A5CFB-DBEC-4479-8B7E-DC60BEFA823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58693D-3C4C-4AF2-8719-974549451CC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940E9DF-23CB-48C2-856D-0407CAFC54F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1E4C2C-62E1-4B87-BB8F-F5825568343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79828</xdr:rowOff>
    </xdr:from>
    <xdr:to>
      <xdr:col>24</xdr:col>
      <xdr:colOff>114300</xdr:colOff>
      <xdr:row>60</xdr:row>
      <xdr:rowOff>9978</xdr:rowOff>
    </xdr:to>
    <xdr:sp macro="" textlink="">
      <xdr:nvSpPr>
        <xdr:cNvPr id="187" name="楕円 186">
          <a:extLst>
            <a:ext uri="{FF2B5EF4-FFF2-40B4-BE49-F238E27FC236}">
              <a16:creationId xmlns:a16="http://schemas.microsoft.com/office/drawing/2014/main" id="{FC1872A6-659D-4189-97B3-82A8D506AA3A}"/>
            </a:ext>
          </a:extLst>
        </xdr:cNvPr>
        <xdr:cNvSpPr/>
      </xdr:nvSpPr>
      <xdr:spPr>
        <a:xfrm>
          <a:off x="4036060" y="9970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102705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B44E0E8-81A1-4AD1-A569-C30F8D23237D}"/>
            </a:ext>
          </a:extLst>
        </xdr:cNvPr>
        <xdr:cNvSpPr txBox="1"/>
      </xdr:nvSpPr>
      <xdr:spPr>
        <a:xfrm>
          <a:off x="4124960" y="982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53703</xdr:rowOff>
    </xdr:from>
    <xdr:to>
      <xdr:col>20</xdr:col>
      <xdr:colOff>38100</xdr:colOff>
      <xdr:row>59</xdr:row>
      <xdr:rowOff>155303</xdr:rowOff>
    </xdr:to>
    <xdr:sp macro="" textlink="">
      <xdr:nvSpPr>
        <xdr:cNvPr id="189" name="楕円 188">
          <a:extLst>
            <a:ext uri="{FF2B5EF4-FFF2-40B4-BE49-F238E27FC236}">
              <a16:creationId xmlns:a16="http://schemas.microsoft.com/office/drawing/2014/main" id="{834F745C-1F1A-4C45-8D58-414D939C20D9}"/>
            </a:ext>
          </a:extLst>
        </xdr:cNvPr>
        <xdr:cNvSpPr/>
      </xdr:nvSpPr>
      <xdr:spPr>
        <a:xfrm>
          <a:off x="3312160" y="99444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104503</xdr:rowOff>
    </xdr:from>
    <xdr:to>
      <xdr:col>24</xdr:col>
      <xdr:colOff>63500</xdr:colOff>
      <xdr:row>59</xdr:row>
      <xdr:rowOff>130628</xdr:rowOff>
    </xdr:to>
    <xdr:cxnSp macro="">
      <xdr:nvCxnSpPr>
        <xdr:cNvPr id="190" name="直線コネクタ 189">
          <a:extLst>
            <a:ext uri="{FF2B5EF4-FFF2-40B4-BE49-F238E27FC236}">
              <a16:creationId xmlns:a16="http://schemas.microsoft.com/office/drawing/2014/main" id="{A7DEFCAB-7709-4C88-99FC-1F11F4B8EB4B}"/>
            </a:ext>
          </a:extLst>
        </xdr:cNvPr>
        <xdr:cNvCxnSpPr/>
      </xdr:nvCxnSpPr>
      <xdr:spPr>
        <a:xfrm>
          <a:off x="3355340" y="9995263"/>
          <a:ext cx="7315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25944</xdr:rowOff>
    </xdr:from>
    <xdr:to>
      <xdr:col>15</xdr:col>
      <xdr:colOff>101600</xdr:colOff>
      <xdr:row>59</xdr:row>
      <xdr:rowOff>127544</xdr:rowOff>
    </xdr:to>
    <xdr:sp macro="" textlink="">
      <xdr:nvSpPr>
        <xdr:cNvPr id="191" name="楕円 190">
          <a:extLst>
            <a:ext uri="{FF2B5EF4-FFF2-40B4-BE49-F238E27FC236}">
              <a16:creationId xmlns:a16="http://schemas.microsoft.com/office/drawing/2014/main" id="{8EC00FDB-327A-43DF-8C03-82757AD55B36}"/>
            </a:ext>
          </a:extLst>
        </xdr:cNvPr>
        <xdr:cNvSpPr/>
      </xdr:nvSpPr>
      <xdr:spPr>
        <a:xfrm>
          <a:off x="2514600" y="99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76744</xdr:rowOff>
    </xdr:from>
    <xdr:to>
      <xdr:col>19</xdr:col>
      <xdr:colOff>177800</xdr:colOff>
      <xdr:row>59</xdr:row>
      <xdr:rowOff>104503</xdr:rowOff>
    </xdr:to>
    <xdr:cxnSp macro="">
      <xdr:nvCxnSpPr>
        <xdr:cNvPr id="192" name="直線コネクタ 191">
          <a:extLst>
            <a:ext uri="{FF2B5EF4-FFF2-40B4-BE49-F238E27FC236}">
              <a16:creationId xmlns:a16="http://schemas.microsoft.com/office/drawing/2014/main" id="{346EE5BF-2764-448E-8606-249F3346A36E}"/>
            </a:ext>
          </a:extLst>
        </xdr:cNvPr>
        <xdr:cNvCxnSpPr/>
      </xdr:nvCxnSpPr>
      <xdr:spPr>
        <a:xfrm>
          <a:off x="2565400" y="9967504"/>
          <a:ext cx="78994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169635</xdr:rowOff>
    </xdr:from>
    <xdr:to>
      <xdr:col>10</xdr:col>
      <xdr:colOff>165100</xdr:colOff>
      <xdr:row>59</xdr:row>
      <xdr:rowOff>99785</xdr:rowOff>
    </xdr:to>
    <xdr:sp macro="" textlink="">
      <xdr:nvSpPr>
        <xdr:cNvPr id="193" name="楕円 192">
          <a:extLst>
            <a:ext uri="{FF2B5EF4-FFF2-40B4-BE49-F238E27FC236}">
              <a16:creationId xmlns:a16="http://schemas.microsoft.com/office/drawing/2014/main" id="{5C1CFD62-5F5D-48F2-8292-E5C8CC9B4575}"/>
            </a:ext>
          </a:extLst>
        </xdr:cNvPr>
        <xdr:cNvSpPr/>
      </xdr:nvSpPr>
      <xdr:spPr>
        <a:xfrm>
          <a:off x="1739900" y="9892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48985</xdr:rowOff>
    </xdr:from>
    <xdr:to>
      <xdr:col>15</xdr:col>
      <xdr:colOff>50800</xdr:colOff>
      <xdr:row>59</xdr:row>
      <xdr:rowOff>76744</xdr:rowOff>
    </xdr:to>
    <xdr:cxnSp macro="">
      <xdr:nvCxnSpPr>
        <xdr:cNvPr id="194" name="直線コネクタ 193">
          <a:extLst>
            <a:ext uri="{FF2B5EF4-FFF2-40B4-BE49-F238E27FC236}">
              <a16:creationId xmlns:a16="http://schemas.microsoft.com/office/drawing/2014/main" id="{525DBF8B-C652-4121-96B3-A60E03FCD059}"/>
            </a:ext>
          </a:extLst>
        </xdr:cNvPr>
        <xdr:cNvCxnSpPr/>
      </xdr:nvCxnSpPr>
      <xdr:spPr>
        <a:xfrm>
          <a:off x="1790700" y="9939745"/>
          <a:ext cx="7747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143510</xdr:rowOff>
    </xdr:from>
    <xdr:to>
      <xdr:col>6</xdr:col>
      <xdr:colOff>38100</xdr:colOff>
      <xdr:row>59</xdr:row>
      <xdr:rowOff>73660</xdr:rowOff>
    </xdr:to>
    <xdr:sp macro="" textlink="">
      <xdr:nvSpPr>
        <xdr:cNvPr id="195" name="楕円 194">
          <a:extLst>
            <a:ext uri="{FF2B5EF4-FFF2-40B4-BE49-F238E27FC236}">
              <a16:creationId xmlns:a16="http://schemas.microsoft.com/office/drawing/2014/main" id="{9DA734E2-65DD-47A2-958A-0A369AED07E6}"/>
            </a:ext>
          </a:extLst>
        </xdr:cNvPr>
        <xdr:cNvSpPr/>
      </xdr:nvSpPr>
      <xdr:spPr>
        <a:xfrm>
          <a:off x="965200" y="9866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22860</xdr:rowOff>
    </xdr:from>
    <xdr:to>
      <xdr:col>10</xdr:col>
      <xdr:colOff>114300</xdr:colOff>
      <xdr:row>59</xdr:row>
      <xdr:rowOff>48985</xdr:rowOff>
    </xdr:to>
    <xdr:cxnSp macro="">
      <xdr:nvCxnSpPr>
        <xdr:cNvPr id="196" name="直線コネクタ 195">
          <a:extLst>
            <a:ext uri="{FF2B5EF4-FFF2-40B4-BE49-F238E27FC236}">
              <a16:creationId xmlns:a16="http://schemas.microsoft.com/office/drawing/2014/main" id="{CB15E811-83CE-4AB1-99B3-7F117A5C47A5}"/>
            </a:ext>
          </a:extLst>
        </xdr:cNvPr>
        <xdr:cNvCxnSpPr/>
      </xdr:nvCxnSpPr>
      <xdr:spPr>
        <a:xfrm>
          <a:off x="1008380" y="9913620"/>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F9F143C-606E-4A13-958F-FBFC13D7FF2D}"/>
            </a:ext>
          </a:extLst>
        </xdr:cNvPr>
        <xdr:cNvSpPr txBox="1"/>
      </xdr:nvSpPr>
      <xdr:spPr>
        <a:xfrm>
          <a:off x="3170564" y="10326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2292419-CA89-4197-93F5-2F8898A00637}"/>
            </a:ext>
          </a:extLst>
        </xdr:cNvPr>
        <xdr:cNvSpPr txBox="1"/>
      </xdr:nvSpPr>
      <xdr:spPr>
        <a:xfrm>
          <a:off x="2385704" y="103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A875DF6-D3DE-448D-8ACC-2DC3442F4FCD}"/>
            </a:ext>
          </a:extLst>
        </xdr:cNvPr>
        <xdr:cNvSpPr txBox="1"/>
      </xdr:nvSpPr>
      <xdr:spPr>
        <a:xfrm>
          <a:off x="161100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A3F0236-8238-4A5D-B2BD-198C01A1FB9A}"/>
            </a:ext>
          </a:extLst>
        </xdr:cNvPr>
        <xdr:cNvSpPr txBox="1"/>
      </xdr:nvSpPr>
      <xdr:spPr>
        <a:xfrm>
          <a:off x="836304" y="102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7332E67-D24F-4C5D-851D-9A71A0D74DBD}"/>
            </a:ext>
          </a:extLst>
        </xdr:cNvPr>
        <xdr:cNvSpPr txBox="1"/>
      </xdr:nvSpPr>
      <xdr:spPr>
        <a:xfrm>
          <a:off x="3170564" y="972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144071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BBD124C-9AAF-46C2-928C-C09037D36B2B}"/>
            </a:ext>
          </a:extLst>
        </xdr:cNvPr>
        <xdr:cNvSpPr txBox="1"/>
      </xdr:nvSpPr>
      <xdr:spPr>
        <a:xfrm>
          <a:off x="238570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116312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E247C7D-3E10-47DB-8A0D-1AA03E78EC72}"/>
            </a:ext>
          </a:extLst>
        </xdr:cNvPr>
        <xdr:cNvSpPr txBox="1"/>
      </xdr:nvSpPr>
      <xdr:spPr>
        <a:xfrm>
          <a:off x="1611004" y="967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90187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1BAD33D-D445-43A1-ABBB-57F5ADB7ED12}"/>
            </a:ext>
          </a:extLst>
        </xdr:cNvPr>
        <xdr:cNvSpPr txBox="1"/>
      </xdr:nvSpPr>
      <xdr:spPr>
        <a:xfrm>
          <a:off x="83630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7057731-0ED2-44D4-A9F6-0A5B8397ADD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67F3421-4D34-49FC-9546-D83B81D7B30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253043C-F4F8-4B14-BF1B-0D3CF15C8F4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3512C57-E0AF-4D8C-8374-D5EA52409AD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60FF704-4DF0-4250-8304-3A516CDBE2B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B91AF8D-24FE-49BA-BB05-2B194084B85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F43B879-235E-4768-9E95-D4A728EEA1D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D8DBA13-F1A9-4EB0-9BEE-A094C9EE73D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8663FC0-175A-41DD-AC98-883EE0AB26B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0F5D722-B3AA-4BE1-BAAE-7C10760D4D9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16035A88-1CFC-40C7-9FFE-B7FA27BC9325}"/>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2091DEEA-1991-4B8B-B2FB-2B1EBFC7C0F5}"/>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FB8EC107-F6CB-4338-9C92-F92D8B0C0062}"/>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0F6A0F4D-396D-4FC9-B316-5850849027EA}"/>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334E91DC-E332-46DA-B8F8-D4196E9F49C4}"/>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A2F98BCB-7A71-4E9A-AFB3-030E22B6C51B}"/>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3B215D94-1162-4DBC-9DA1-069530ECF00A}"/>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2E9273AD-87E4-4FFE-AF68-C98A2DB0DC81}"/>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58AB028-4B39-4ABA-957D-34BC3B1287A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A2E68FC5-02BE-4667-9368-C571D03AC8D4}"/>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830585E5-4646-4C30-AEBC-B9B36989115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5302261D-48D1-48B0-AEDE-2426CF8BAA26}"/>
            </a:ext>
          </a:extLst>
        </xdr:cNvPr>
        <xdr:cNvCxnSpPr/>
      </xdr:nvCxnSpPr>
      <xdr:spPr>
        <a:xfrm flipV="1">
          <a:off x="9219565" y="9682760"/>
          <a:ext cx="0" cy="1046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62F69982-F647-425C-8327-B0BDEC7ADF79}"/>
            </a:ext>
          </a:extLst>
        </xdr:cNvPr>
        <xdr:cNvSpPr txBox="1"/>
      </xdr:nvSpPr>
      <xdr:spPr>
        <a:xfrm>
          <a:off x="9258300" y="1072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47570EA0-2C3B-45B2-B0E4-B5725324900D}"/>
            </a:ext>
          </a:extLst>
        </xdr:cNvPr>
        <xdr:cNvCxnSpPr/>
      </xdr:nvCxnSpPr>
      <xdr:spPr>
        <a:xfrm>
          <a:off x="9154160" y="10729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B591A8E6-021D-4510-9C2E-29867FF4C54C}"/>
            </a:ext>
          </a:extLst>
        </xdr:cNvPr>
        <xdr:cNvSpPr txBox="1"/>
      </xdr:nvSpPr>
      <xdr:spPr>
        <a:xfrm>
          <a:off x="9258300" y="946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7D343720-4071-478A-89E3-CBB14E9D2C58}"/>
            </a:ext>
          </a:extLst>
        </xdr:cNvPr>
        <xdr:cNvCxnSpPr/>
      </xdr:nvCxnSpPr>
      <xdr:spPr>
        <a:xfrm>
          <a:off x="9154160" y="9682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2141BE27-A2C3-4961-9AEC-B0D4DEA11363}"/>
            </a:ext>
          </a:extLst>
        </xdr:cNvPr>
        <xdr:cNvSpPr txBox="1"/>
      </xdr:nvSpPr>
      <xdr:spPr>
        <a:xfrm>
          <a:off x="9258300" y="10173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96B4A90E-DC08-40D7-8559-76D065CD5C0A}"/>
            </a:ext>
          </a:extLst>
        </xdr:cNvPr>
        <xdr:cNvSpPr/>
      </xdr:nvSpPr>
      <xdr:spPr>
        <a:xfrm>
          <a:off x="9192260" y="103186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06E26AFD-DCED-4ED3-ADF3-82A1D3816CA0}"/>
            </a:ext>
          </a:extLst>
        </xdr:cNvPr>
        <xdr:cNvSpPr/>
      </xdr:nvSpPr>
      <xdr:spPr>
        <a:xfrm>
          <a:off x="8445500" y="10322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6D945D83-3C4E-4DE1-9383-461F238A37AE}"/>
            </a:ext>
          </a:extLst>
        </xdr:cNvPr>
        <xdr:cNvSpPr/>
      </xdr:nvSpPr>
      <xdr:spPr>
        <a:xfrm>
          <a:off x="7670800" y="10326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13F10983-CD54-45C6-9901-A15D1FC7B05A}"/>
            </a:ext>
          </a:extLst>
        </xdr:cNvPr>
        <xdr:cNvSpPr/>
      </xdr:nvSpPr>
      <xdr:spPr>
        <a:xfrm>
          <a:off x="6873240" y="10329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86EFB396-0A38-48B1-A151-6E8A967CFA0E}"/>
            </a:ext>
          </a:extLst>
        </xdr:cNvPr>
        <xdr:cNvSpPr/>
      </xdr:nvSpPr>
      <xdr:spPr>
        <a:xfrm>
          <a:off x="6098540" y="10329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3AEF9B0-177E-4D17-B7F2-87E5194542F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789965A-F2EE-4C56-886C-1A18C5C5607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454C746-76DC-42EF-ABB4-41D7F4828E0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0E261F2-1506-4693-A3BA-9C39FC6C611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798F2F0-B761-41EB-B734-04F41E4785E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113513</xdr:rowOff>
    </xdr:from>
    <xdr:to>
      <xdr:col>55</xdr:col>
      <xdr:colOff>50800</xdr:colOff>
      <xdr:row>64</xdr:row>
      <xdr:rowOff>43663</xdr:rowOff>
    </xdr:to>
    <xdr:sp macro="" textlink="">
      <xdr:nvSpPr>
        <xdr:cNvPr id="242" name="楕円 241">
          <a:extLst>
            <a:ext uri="{FF2B5EF4-FFF2-40B4-BE49-F238E27FC236}">
              <a16:creationId xmlns:a16="http://schemas.microsoft.com/office/drawing/2014/main" id="{51CF4A20-D151-4C05-BE49-BF793F196FD0}"/>
            </a:ext>
          </a:extLst>
        </xdr:cNvPr>
        <xdr:cNvSpPr/>
      </xdr:nvSpPr>
      <xdr:spPr>
        <a:xfrm>
          <a:off x="9192260" y="106748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28440</xdr:rowOff>
    </xdr:from>
    <xdr:ext cx="469744" cy="259045"/>
    <xdr:sp macro="" textlink="">
      <xdr:nvSpPr>
        <xdr:cNvPr id="243" name="【橋りょう・トンネル】&#10;一人当たり有形固定資産（償却資産）額該当値テキスト">
          <a:extLst>
            <a:ext uri="{FF2B5EF4-FFF2-40B4-BE49-F238E27FC236}">
              <a16:creationId xmlns:a16="http://schemas.microsoft.com/office/drawing/2014/main" id="{5F28902C-B5A2-47B0-8BCD-FB4BBF2C3385}"/>
            </a:ext>
          </a:extLst>
        </xdr:cNvPr>
        <xdr:cNvSpPr txBox="1"/>
      </xdr:nvSpPr>
      <xdr:spPr>
        <a:xfrm>
          <a:off x="9258300" y="1058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113518</xdr:rowOff>
    </xdr:from>
    <xdr:to>
      <xdr:col>50</xdr:col>
      <xdr:colOff>165100</xdr:colOff>
      <xdr:row>64</xdr:row>
      <xdr:rowOff>43668</xdr:rowOff>
    </xdr:to>
    <xdr:sp macro="" textlink="">
      <xdr:nvSpPr>
        <xdr:cNvPr id="244" name="楕円 243">
          <a:extLst>
            <a:ext uri="{FF2B5EF4-FFF2-40B4-BE49-F238E27FC236}">
              <a16:creationId xmlns:a16="http://schemas.microsoft.com/office/drawing/2014/main" id="{7BCEAB43-E522-4582-9A89-764914C40E4C}"/>
            </a:ext>
          </a:extLst>
        </xdr:cNvPr>
        <xdr:cNvSpPr/>
      </xdr:nvSpPr>
      <xdr:spPr>
        <a:xfrm>
          <a:off x="8445500" y="10674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164313</xdr:rowOff>
    </xdr:from>
    <xdr:to>
      <xdr:col>55</xdr:col>
      <xdr:colOff>0</xdr:colOff>
      <xdr:row>63</xdr:row>
      <xdr:rowOff>164318</xdr:rowOff>
    </xdr:to>
    <xdr:cxnSp macro="">
      <xdr:nvCxnSpPr>
        <xdr:cNvPr id="245" name="直線コネクタ 244">
          <a:extLst>
            <a:ext uri="{FF2B5EF4-FFF2-40B4-BE49-F238E27FC236}">
              <a16:creationId xmlns:a16="http://schemas.microsoft.com/office/drawing/2014/main" id="{D91DE4F3-819F-4FB6-8C87-13ECD1B20F1E}"/>
            </a:ext>
          </a:extLst>
        </xdr:cNvPr>
        <xdr:cNvCxnSpPr/>
      </xdr:nvCxnSpPr>
      <xdr:spPr>
        <a:xfrm flipV="1">
          <a:off x="8496300" y="10725633"/>
          <a:ext cx="7239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113518</xdr:rowOff>
    </xdr:from>
    <xdr:to>
      <xdr:col>46</xdr:col>
      <xdr:colOff>38100</xdr:colOff>
      <xdr:row>64</xdr:row>
      <xdr:rowOff>43668</xdr:rowOff>
    </xdr:to>
    <xdr:sp macro="" textlink="">
      <xdr:nvSpPr>
        <xdr:cNvPr id="246" name="楕円 245">
          <a:extLst>
            <a:ext uri="{FF2B5EF4-FFF2-40B4-BE49-F238E27FC236}">
              <a16:creationId xmlns:a16="http://schemas.microsoft.com/office/drawing/2014/main" id="{D16E7563-E4E9-49CE-8353-10AA8546F6C8}"/>
            </a:ext>
          </a:extLst>
        </xdr:cNvPr>
        <xdr:cNvSpPr/>
      </xdr:nvSpPr>
      <xdr:spPr>
        <a:xfrm>
          <a:off x="7670800" y="10674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164318</xdr:rowOff>
    </xdr:from>
    <xdr:to>
      <xdr:col>50</xdr:col>
      <xdr:colOff>114300</xdr:colOff>
      <xdr:row>63</xdr:row>
      <xdr:rowOff>164318</xdr:rowOff>
    </xdr:to>
    <xdr:cxnSp macro="">
      <xdr:nvCxnSpPr>
        <xdr:cNvPr id="247" name="直線コネクタ 246">
          <a:extLst>
            <a:ext uri="{FF2B5EF4-FFF2-40B4-BE49-F238E27FC236}">
              <a16:creationId xmlns:a16="http://schemas.microsoft.com/office/drawing/2014/main" id="{B1E2E0BA-A91A-4644-9A9B-0D384CC6EC0F}"/>
            </a:ext>
          </a:extLst>
        </xdr:cNvPr>
        <xdr:cNvCxnSpPr/>
      </xdr:nvCxnSpPr>
      <xdr:spPr>
        <a:xfrm>
          <a:off x="7713980" y="107256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113463</xdr:rowOff>
    </xdr:from>
    <xdr:to>
      <xdr:col>41</xdr:col>
      <xdr:colOff>101600</xdr:colOff>
      <xdr:row>64</xdr:row>
      <xdr:rowOff>43613</xdr:rowOff>
    </xdr:to>
    <xdr:sp macro="" textlink="">
      <xdr:nvSpPr>
        <xdr:cNvPr id="248" name="楕円 247">
          <a:extLst>
            <a:ext uri="{FF2B5EF4-FFF2-40B4-BE49-F238E27FC236}">
              <a16:creationId xmlns:a16="http://schemas.microsoft.com/office/drawing/2014/main" id="{1F5AA5CC-0DF6-4732-AC9B-12666F5D676F}"/>
            </a:ext>
          </a:extLst>
        </xdr:cNvPr>
        <xdr:cNvSpPr/>
      </xdr:nvSpPr>
      <xdr:spPr>
        <a:xfrm>
          <a:off x="6873240" y="10674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164263</xdr:rowOff>
    </xdr:from>
    <xdr:to>
      <xdr:col>45</xdr:col>
      <xdr:colOff>177800</xdr:colOff>
      <xdr:row>63</xdr:row>
      <xdr:rowOff>164318</xdr:rowOff>
    </xdr:to>
    <xdr:cxnSp macro="">
      <xdr:nvCxnSpPr>
        <xdr:cNvPr id="249" name="直線コネクタ 248">
          <a:extLst>
            <a:ext uri="{FF2B5EF4-FFF2-40B4-BE49-F238E27FC236}">
              <a16:creationId xmlns:a16="http://schemas.microsoft.com/office/drawing/2014/main" id="{742CB79F-814C-4178-90B1-B952CA55E9C5}"/>
            </a:ext>
          </a:extLst>
        </xdr:cNvPr>
        <xdr:cNvCxnSpPr/>
      </xdr:nvCxnSpPr>
      <xdr:spPr>
        <a:xfrm>
          <a:off x="6924040" y="10725583"/>
          <a:ext cx="78994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113467</xdr:rowOff>
    </xdr:from>
    <xdr:to>
      <xdr:col>36</xdr:col>
      <xdr:colOff>165100</xdr:colOff>
      <xdr:row>64</xdr:row>
      <xdr:rowOff>43617</xdr:rowOff>
    </xdr:to>
    <xdr:sp macro="" textlink="">
      <xdr:nvSpPr>
        <xdr:cNvPr id="250" name="楕円 249">
          <a:extLst>
            <a:ext uri="{FF2B5EF4-FFF2-40B4-BE49-F238E27FC236}">
              <a16:creationId xmlns:a16="http://schemas.microsoft.com/office/drawing/2014/main" id="{9D5B994C-0104-40AF-B708-87E69A2F4D8F}"/>
            </a:ext>
          </a:extLst>
        </xdr:cNvPr>
        <xdr:cNvSpPr/>
      </xdr:nvSpPr>
      <xdr:spPr>
        <a:xfrm>
          <a:off x="6098540" y="106747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164263</xdr:rowOff>
    </xdr:from>
    <xdr:to>
      <xdr:col>41</xdr:col>
      <xdr:colOff>50800</xdr:colOff>
      <xdr:row>63</xdr:row>
      <xdr:rowOff>164267</xdr:rowOff>
    </xdr:to>
    <xdr:cxnSp macro="">
      <xdr:nvCxnSpPr>
        <xdr:cNvPr id="251" name="直線コネクタ 250">
          <a:extLst>
            <a:ext uri="{FF2B5EF4-FFF2-40B4-BE49-F238E27FC236}">
              <a16:creationId xmlns:a16="http://schemas.microsoft.com/office/drawing/2014/main" id="{A537ACBB-44F0-493C-A913-968489BC8F75}"/>
            </a:ext>
          </a:extLst>
        </xdr:cNvPr>
        <xdr:cNvCxnSpPr/>
      </xdr:nvCxnSpPr>
      <xdr:spPr>
        <a:xfrm flipV="1">
          <a:off x="6149340" y="10725583"/>
          <a:ext cx="7747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063C3268-B30A-420D-84A3-24BC2B237707}"/>
            </a:ext>
          </a:extLst>
        </xdr:cNvPr>
        <xdr:cNvSpPr txBox="1"/>
      </xdr:nvSpPr>
      <xdr:spPr>
        <a:xfrm>
          <a:off x="8239271" y="1010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7CD5CA33-835B-4754-9D8D-6902E34F3CB3}"/>
            </a:ext>
          </a:extLst>
        </xdr:cNvPr>
        <xdr:cNvSpPr txBox="1"/>
      </xdr:nvSpPr>
      <xdr:spPr>
        <a:xfrm>
          <a:off x="7477271" y="1010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08637723-672A-496A-B2A3-2719F32C262F}"/>
            </a:ext>
          </a:extLst>
        </xdr:cNvPr>
        <xdr:cNvSpPr txBox="1"/>
      </xdr:nvSpPr>
      <xdr:spPr>
        <a:xfrm>
          <a:off x="6702571" y="101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E561CC5A-4E93-4FBD-8150-C7C3D8948AF1}"/>
            </a:ext>
          </a:extLst>
        </xdr:cNvPr>
        <xdr:cNvSpPr txBox="1"/>
      </xdr:nvSpPr>
      <xdr:spPr>
        <a:xfrm>
          <a:off x="5905011" y="1010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34795</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1EF37E4E-339C-4D4F-8F64-D717ED0527D7}"/>
            </a:ext>
          </a:extLst>
        </xdr:cNvPr>
        <xdr:cNvSpPr txBox="1"/>
      </xdr:nvSpPr>
      <xdr:spPr>
        <a:xfrm>
          <a:off x="8271588" y="1076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34795</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549CC1FE-CF4D-4BDF-8A0B-4A8CA9010AD3}"/>
            </a:ext>
          </a:extLst>
        </xdr:cNvPr>
        <xdr:cNvSpPr txBox="1"/>
      </xdr:nvSpPr>
      <xdr:spPr>
        <a:xfrm>
          <a:off x="7509588" y="1076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34740</xdr:rowOff>
    </xdr:from>
    <xdr:ext cx="469744" cy="259045"/>
    <xdr:sp macro="" textlink="">
      <xdr:nvSpPr>
        <xdr:cNvPr id="258" name="n_3mainValue【橋りょう・トンネル】&#10;一人当たり有形固定資産（償却資産）額">
          <a:extLst>
            <a:ext uri="{FF2B5EF4-FFF2-40B4-BE49-F238E27FC236}">
              <a16:creationId xmlns:a16="http://schemas.microsoft.com/office/drawing/2014/main" id="{0298EB99-890D-4E48-A3B5-7071FD70CAC0}"/>
            </a:ext>
          </a:extLst>
        </xdr:cNvPr>
        <xdr:cNvSpPr txBox="1"/>
      </xdr:nvSpPr>
      <xdr:spPr>
        <a:xfrm>
          <a:off x="6712028" y="10763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34744</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4CC25813-60C2-4F82-B4F7-A8FB53B7B169}"/>
            </a:ext>
          </a:extLst>
        </xdr:cNvPr>
        <xdr:cNvSpPr txBox="1"/>
      </xdr:nvSpPr>
      <xdr:spPr>
        <a:xfrm>
          <a:off x="5937328" y="1076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69DDE9D-D4CC-47F1-87B3-3159DA0F014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5BEEAEC3-36AA-426C-BDCF-869BCFBAC14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3F76296F-874C-45B8-BAE7-751E1472183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D0DC276-3450-4E7A-BE86-E53DAF8EF17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A101AE0-5AD7-413F-9E35-1518B53A8DC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04CC6E2-8A15-49B2-B12B-DABE550453C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75BB61E-B22F-4400-8E90-D5CA96C8593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4F48761-2DDF-445A-AA4E-6AF1536EDFD3}"/>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AC87EA09-40DE-4F0C-A196-02B837240B2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2419ED25-C3A7-4627-B71F-F6C4503527F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B964EE96-703F-4A5C-9DFE-6DF69497D2C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90D3A66B-1566-4218-80E5-1BE09B650D1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483803DD-0C7F-4D81-8B89-B90501655C8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CC31A033-1195-46F1-93AF-1CED21D4123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FF5289C5-B58B-4D21-9D12-C923E853527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58ED59AD-BF9C-4184-AABE-2F227B9AC7BE}"/>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6DC1B76-DE45-49A6-9021-16018DB43EB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5499CE59-DF05-4AF2-8F19-34CD03B759B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E4D8C521-674D-4BCD-9CA9-61DCCF60891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07858BD-379D-429F-98F6-F01ED988FFA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7B32D856-09D1-4343-8C2D-C0D11E29C8D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AAFB884E-868B-49A2-A15A-A33AB15AA43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4AF3DA2B-80C1-464C-B907-3C96CFAC4E9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F77B6771-AF83-4CB0-A82B-A20C58E4AE6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C8F95C25-F7ED-49B1-8BDD-57FADF3ED06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05646988-6703-4FA7-83AF-62AB179A9BA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38A41800-0D74-4D06-938B-AA20C2AB8AD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85E4F1CC-3763-4D37-B7AF-9135C15FE59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6C2445B1-7A5A-4259-8859-6B40D6BF600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3FB3534D-4F36-48FD-8981-8459F19AE63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0F7AC435-D894-496A-8994-52486083B3F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4C3ACA5C-1F5D-43EA-9D84-F1A4138644C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97FB4132-7ED0-4082-9D8C-948EE078948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013C1BEC-9DBF-4C06-B382-04A5EEF1D4C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BB0C220E-76ED-4E5C-AA1E-0EFB554FC41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8EEFE511-6720-4391-861F-0E628CB702E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30E7D05D-C6CD-484B-BA0D-49CF232931A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136098DB-BC3E-41D9-9A30-A9E42210851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B4D764C4-69DE-45D7-AC22-8F0E88AE6D2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241AF319-ADDC-4000-9164-090FE19DE8A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F710042D-C7CB-435B-AAFD-087688BCF95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65AE13AD-91D0-49BC-8F85-043FA2C0A40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4E7FE222-2DB7-402C-A699-65DE03BE28F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3" name="直線コネクタ 302">
          <a:extLst>
            <a:ext uri="{FF2B5EF4-FFF2-40B4-BE49-F238E27FC236}">
              <a16:creationId xmlns:a16="http://schemas.microsoft.com/office/drawing/2014/main" id="{693B59D5-9157-48D4-B2E8-BBB519091536}"/>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4" name="テキスト ボックス 303">
          <a:extLst>
            <a:ext uri="{FF2B5EF4-FFF2-40B4-BE49-F238E27FC236}">
              <a16:creationId xmlns:a16="http://schemas.microsoft.com/office/drawing/2014/main" id="{1EB19C8E-DF24-45B2-ADF4-2B242CA184FC}"/>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5" name="直線コネクタ 304">
          <a:extLst>
            <a:ext uri="{FF2B5EF4-FFF2-40B4-BE49-F238E27FC236}">
              <a16:creationId xmlns:a16="http://schemas.microsoft.com/office/drawing/2014/main" id="{80326FA9-FC2D-4C2D-8DCC-0D4FAE529012}"/>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6" name="テキスト ボックス 305">
          <a:extLst>
            <a:ext uri="{FF2B5EF4-FFF2-40B4-BE49-F238E27FC236}">
              <a16:creationId xmlns:a16="http://schemas.microsoft.com/office/drawing/2014/main" id="{E2D6F246-498D-4CC5-9CC0-0C0CFB24727D}"/>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7" name="直線コネクタ 306">
          <a:extLst>
            <a:ext uri="{FF2B5EF4-FFF2-40B4-BE49-F238E27FC236}">
              <a16:creationId xmlns:a16="http://schemas.microsoft.com/office/drawing/2014/main" id="{AA865E45-C31A-4C04-B7D9-03FEF7F56F90}"/>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8" name="テキスト ボックス 307">
          <a:extLst>
            <a:ext uri="{FF2B5EF4-FFF2-40B4-BE49-F238E27FC236}">
              <a16:creationId xmlns:a16="http://schemas.microsoft.com/office/drawing/2014/main" id="{E600CDB5-C2A6-4163-85C1-64A251B98184}"/>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9" name="直線コネクタ 308">
          <a:extLst>
            <a:ext uri="{FF2B5EF4-FFF2-40B4-BE49-F238E27FC236}">
              <a16:creationId xmlns:a16="http://schemas.microsoft.com/office/drawing/2014/main" id="{5D2A604E-DF02-4936-91E9-6998D7A7C2C8}"/>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0" name="テキスト ボックス 309">
          <a:extLst>
            <a:ext uri="{FF2B5EF4-FFF2-40B4-BE49-F238E27FC236}">
              <a16:creationId xmlns:a16="http://schemas.microsoft.com/office/drawing/2014/main" id="{3E91E97E-E78F-4626-A56C-ED3EB1035D6B}"/>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a:extLst>
            <a:ext uri="{FF2B5EF4-FFF2-40B4-BE49-F238E27FC236}">
              <a16:creationId xmlns:a16="http://schemas.microsoft.com/office/drawing/2014/main" id="{E82B8345-FF4C-465D-A8FC-D2D6B715C29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2" name="テキスト ボックス 311">
          <a:extLst>
            <a:ext uri="{FF2B5EF4-FFF2-40B4-BE49-F238E27FC236}">
              <a16:creationId xmlns:a16="http://schemas.microsoft.com/office/drawing/2014/main" id="{5E0795D9-C72D-43C4-A3B6-437876F025AC}"/>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認定こども園・幼稚園・保育所】&#10;有形固定資産減価償却率グラフ枠">
          <a:extLst>
            <a:ext uri="{FF2B5EF4-FFF2-40B4-BE49-F238E27FC236}">
              <a16:creationId xmlns:a16="http://schemas.microsoft.com/office/drawing/2014/main" id="{545448B1-ACF4-45DE-9B8D-90C300641B0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314" name="直線コネクタ 313">
          <a:extLst>
            <a:ext uri="{FF2B5EF4-FFF2-40B4-BE49-F238E27FC236}">
              <a16:creationId xmlns:a16="http://schemas.microsoft.com/office/drawing/2014/main" id="{1E4DF056-5FD9-4BE5-88A7-4C223FD75834}"/>
            </a:ext>
          </a:extLst>
        </xdr:cNvPr>
        <xdr:cNvCxnSpPr/>
      </xdr:nvCxnSpPr>
      <xdr:spPr>
        <a:xfrm flipV="1">
          <a:off x="14375764" y="5785104"/>
          <a:ext cx="0" cy="1322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315" name="【認定こども園・幼稚園・保育所】&#10;有形固定資産減価償却率最小値テキスト">
          <a:extLst>
            <a:ext uri="{FF2B5EF4-FFF2-40B4-BE49-F238E27FC236}">
              <a16:creationId xmlns:a16="http://schemas.microsoft.com/office/drawing/2014/main" id="{559A2858-48EB-4BB9-9DC7-13EB901B6D91}"/>
            </a:ext>
          </a:extLst>
        </xdr:cNvPr>
        <xdr:cNvSpPr txBox="1"/>
      </xdr:nvSpPr>
      <xdr:spPr>
        <a:xfrm>
          <a:off x="14414500" y="711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316" name="直線コネクタ 315">
          <a:extLst>
            <a:ext uri="{FF2B5EF4-FFF2-40B4-BE49-F238E27FC236}">
              <a16:creationId xmlns:a16="http://schemas.microsoft.com/office/drawing/2014/main" id="{150D17BF-CB74-4F5C-8CF4-8F15DCE70B4B}"/>
            </a:ext>
          </a:extLst>
        </xdr:cNvPr>
        <xdr:cNvCxnSpPr/>
      </xdr:nvCxnSpPr>
      <xdr:spPr>
        <a:xfrm>
          <a:off x="14287500" y="7107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317" name="【認定こども園・幼稚園・保育所】&#10;有形固定資産減価償却率最大値テキスト">
          <a:extLst>
            <a:ext uri="{FF2B5EF4-FFF2-40B4-BE49-F238E27FC236}">
              <a16:creationId xmlns:a16="http://schemas.microsoft.com/office/drawing/2014/main" id="{18384293-F138-409D-856C-DD6A54B1E10E}"/>
            </a:ext>
          </a:extLst>
        </xdr:cNvPr>
        <xdr:cNvSpPr txBox="1"/>
      </xdr:nvSpPr>
      <xdr:spPr>
        <a:xfrm>
          <a:off x="144145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318" name="直線コネクタ 317">
          <a:extLst>
            <a:ext uri="{FF2B5EF4-FFF2-40B4-BE49-F238E27FC236}">
              <a16:creationId xmlns:a16="http://schemas.microsoft.com/office/drawing/2014/main" id="{584F3E0E-EE5A-4741-9EA1-31C788CBD3A7}"/>
            </a:ext>
          </a:extLst>
        </xdr:cNvPr>
        <xdr:cNvCxnSpPr/>
      </xdr:nvCxnSpPr>
      <xdr:spPr>
        <a:xfrm>
          <a:off x="14287500" y="57851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319" name="【認定こども園・幼稚園・保育所】&#10;有形固定資産減価償却率平均値テキスト">
          <a:extLst>
            <a:ext uri="{FF2B5EF4-FFF2-40B4-BE49-F238E27FC236}">
              <a16:creationId xmlns:a16="http://schemas.microsoft.com/office/drawing/2014/main" id="{E1FC6D6E-69C4-4096-86F6-C31E4CEBE5BF}"/>
            </a:ext>
          </a:extLst>
        </xdr:cNvPr>
        <xdr:cNvSpPr txBox="1"/>
      </xdr:nvSpPr>
      <xdr:spPr>
        <a:xfrm>
          <a:off x="14414500" y="6305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320" name="フローチャート: 判断 319">
          <a:extLst>
            <a:ext uri="{FF2B5EF4-FFF2-40B4-BE49-F238E27FC236}">
              <a16:creationId xmlns:a16="http://schemas.microsoft.com/office/drawing/2014/main" id="{7F8B84EE-4767-4459-AE5B-A36F1AD988BB}"/>
            </a:ext>
          </a:extLst>
        </xdr:cNvPr>
        <xdr:cNvSpPr/>
      </xdr:nvSpPr>
      <xdr:spPr>
        <a:xfrm>
          <a:off x="14325600" y="645058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321" name="フローチャート: 判断 320">
          <a:extLst>
            <a:ext uri="{FF2B5EF4-FFF2-40B4-BE49-F238E27FC236}">
              <a16:creationId xmlns:a16="http://schemas.microsoft.com/office/drawing/2014/main" id="{025D1C09-619A-4C59-B76E-B0DC70B60EDA}"/>
            </a:ext>
          </a:extLst>
        </xdr:cNvPr>
        <xdr:cNvSpPr/>
      </xdr:nvSpPr>
      <xdr:spPr>
        <a:xfrm>
          <a:off x="1357884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322" name="フローチャート: 判断 321">
          <a:extLst>
            <a:ext uri="{FF2B5EF4-FFF2-40B4-BE49-F238E27FC236}">
              <a16:creationId xmlns:a16="http://schemas.microsoft.com/office/drawing/2014/main" id="{E4FD91B6-8307-469B-B145-9CB036E9F902}"/>
            </a:ext>
          </a:extLst>
        </xdr:cNvPr>
        <xdr:cNvSpPr/>
      </xdr:nvSpPr>
      <xdr:spPr>
        <a:xfrm>
          <a:off x="12804140" y="646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323" name="フローチャート: 判断 322">
          <a:extLst>
            <a:ext uri="{FF2B5EF4-FFF2-40B4-BE49-F238E27FC236}">
              <a16:creationId xmlns:a16="http://schemas.microsoft.com/office/drawing/2014/main" id="{D499BC40-30A4-45E4-A196-122AA4CE442C}"/>
            </a:ext>
          </a:extLst>
        </xdr:cNvPr>
        <xdr:cNvSpPr/>
      </xdr:nvSpPr>
      <xdr:spPr>
        <a:xfrm>
          <a:off x="12029440" y="6423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324" name="フローチャート: 判断 323">
          <a:extLst>
            <a:ext uri="{FF2B5EF4-FFF2-40B4-BE49-F238E27FC236}">
              <a16:creationId xmlns:a16="http://schemas.microsoft.com/office/drawing/2014/main" id="{22E86FD6-B120-40CA-A673-E5C1AB54E223}"/>
            </a:ext>
          </a:extLst>
        </xdr:cNvPr>
        <xdr:cNvSpPr/>
      </xdr:nvSpPr>
      <xdr:spPr>
        <a:xfrm>
          <a:off x="1123188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F15EDE09-2866-400D-916A-A61EA8ADE69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F603BAE4-770A-4958-A73C-0CE64D34794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272879DC-B9A2-4EC4-B7E8-7903B0AED81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907FC1F4-8BAC-4703-8A36-63E1F11F84F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8B822369-87E2-48A4-BA06-EE2154BAC48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148844</xdr:rowOff>
    </xdr:from>
    <xdr:to>
      <xdr:col>85</xdr:col>
      <xdr:colOff>177800</xdr:colOff>
      <xdr:row>40</xdr:row>
      <xdr:rowOff>78994</xdr:rowOff>
    </xdr:to>
    <xdr:sp macro="" textlink="">
      <xdr:nvSpPr>
        <xdr:cNvPr id="330" name="楕円 329">
          <a:extLst>
            <a:ext uri="{FF2B5EF4-FFF2-40B4-BE49-F238E27FC236}">
              <a16:creationId xmlns:a16="http://schemas.microsoft.com/office/drawing/2014/main" id="{D4490B50-55FD-4036-A7AF-4DE6727CBC85}"/>
            </a:ext>
          </a:extLst>
        </xdr:cNvPr>
        <xdr:cNvSpPr/>
      </xdr:nvSpPr>
      <xdr:spPr>
        <a:xfrm>
          <a:off x="14325600" y="668680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127271</xdr:rowOff>
    </xdr:from>
    <xdr:ext cx="405111" cy="259045"/>
    <xdr:sp macro="" textlink="">
      <xdr:nvSpPr>
        <xdr:cNvPr id="331" name="【認定こども園・幼稚園・保育所】&#10;有形固定資産減価償却率該当値テキスト">
          <a:extLst>
            <a:ext uri="{FF2B5EF4-FFF2-40B4-BE49-F238E27FC236}">
              <a16:creationId xmlns:a16="http://schemas.microsoft.com/office/drawing/2014/main" id="{F9E58346-5E3B-41ED-A582-8D7FE5CF895A}"/>
            </a:ext>
          </a:extLst>
        </xdr:cNvPr>
        <xdr:cNvSpPr txBox="1"/>
      </xdr:nvSpPr>
      <xdr:spPr>
        <a:xfrm>
          <a:off x="14414500" y="666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116840</xdr:rowOff>
    </xdr:from>
    <xdr:to>
      <xdr:col>81</xdr:col>
      <xdr:colOff>101600</xdr:colOff>
      <xdr:row>40</xdr:row>
      <xdr:rowOff>46990</xdr:rowOff>
    </xdr:to>
    <xdr:sp macro="" textlink="">
      <xdr:nvSpPr>
        <xdr:cNvPr id="332" name="楕円 331">
          <a:extLst>
            <a:ext uri="{FF2B5EF4-FFF2-40B4-BE49-F238E27FC236}">
              <a16:creationId xmlns:a16="http://schemas.microsoft.com/office/drawing/2014/main" id="{A5FED53D-A22C-4B5D-BAAA-81718142E921}"/>
            </a:ext>
          </a:extLst>
        </xdr:cNvPr>
        <xdr:cNvSpPr/>
      </xdr:nvSpPr>
      <xdr:spPr>
        <a:xfrm>
          <a:off x="13578840" y="6654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28194</xdr:rowOff>
    </xdr:to>
    <xdr:cxnSp macro="">
      <xdr:nvCxnSpPr>
        <xdr:cNvPr id="333" name="直線コネクタ 332">
          <a:extLst>
            <a:ext uri="{FF2B5EF4-FFF2-40B4-BE49-F238E27FC236}">
              <a16:creationId xmlns:a16="http://schemas.microsoft.com/office/drawing/2014/main" id="{04DABF6A-1C59-4D19-AA1A-69E8A6BFBEDE}"/>
            </a:ext>
          </a:extLst>
        </xdr:cNvPr>
        <xdr:cNvCxnSpPr/>
      </xdr:nvCxnSpPr>
      <xdr:spPr>
        <a:xfrm>
          <a:off x="13629640" y="6705600"/>
          <a:ext cx="74676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82550</xdr:rowOff>
    </xdr:from>
    <xdr:to>
      <xdr:col>76</xdr:col>
      <xdr:colOff>165100</xdr:colOff>
      <xdr:row>40</xdr:row>
      <xdr:rowOff>12700</xdr:rowOff>
    </xdr:to>
    <xdr:sp macro="" textlink="">
      <xdr:nvSpPr>
        <xdr:cNvPr id="334" name="楕円 333">
          <a:extLst>
            <a:ext uri="{FF2B5EF4-FFF2-40B4-BE49-F238E27FC236}">
              <a16:creationId xmlns:a16="http://schemas.microsoft.com/office/drawing/2014/main" id="{C957B33C-A278-46A8-A2DC-5BF7EDB5D184}"/>
            </a:ext>
          </a:extLst>
        </xdr:cNvPr>
        <xdr:cNvSpPr/>
      </xdr:nvSpPr>
      <xdr:spPr>
        <a:xfrm>
          <a:off x="1280414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133350</xdr:rowOff>
    </xdr:from>
    <xdr:to>
      <xdr:col>81</xdr:col>
      <xdr:colOff>50800</xdr:colOff>
      <xdr:row>39</xdr:row>
      <xdr:rowOff>167640</xdr:rowOff>
    </xdr:to>
    <xdr:cxnSp macro="">
      <xdr:nvCxnSpPr>
        <xdr:cNvPr id="335" name="直線コネクタ 334">
          <a:extLst>
            <a:ext uri="{FF2B5EF4-FFF2-40B4-BE49-F238E27FC236}">
              <a16:creationId xmlns:a16="http://schemas.microsoft.com/office/drawing/2014/main" id="{9D6F7B74-90D6-457E-ADD3-F242787E070B}"/>
            </a:ext>
          </a:extLst>
        </xdr:cNvPr>
        <xdr:cNvCxnSpPr/>
      </xdr:nvCxnSpPr>
      <xdr:spPr>
        <a:xfrm>
          <a:off x="12854940" y="66713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45974</xdr:rowOff>
    </xdr:from>
    <xdr:to>
      <xdr:col>72</xdr:col>
      <xdr:colOff>38100</xdr:colOff>
      <xdr:row>39</xdr:row>
      <xdr:rowOff>147574</xdr:rowOff>
    </xdr:to>
    <xdr:sp macro="" textlink="">
      <xdr:nvSpPr>
        <xdr:cNvPr id="336" name="楕円 335">
          <a:extLst>
            <a:ext uri="{FF2B5EF4-FFF2-40B4-BE49-F238E27FC236}">
              <a16:creationId xmlns:a16="http://schemas.microsoft.com/office/drawing/2014/main" id="{B5DD6353-8EF5-4F63-87B6-9B52D8103857}"/>
            </a:ext>
          </a:extLst>
        </xdr:cNvPr>
        <xdr:cNvSpPr/>
      </xdr:nvSpPr>
      <xdr:spPr>
        <a:xfrm>
          <a:off x="12029440" y="65839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96774</xdr:rowOff>
    </xdr:from>
    <xdr:to>
      <xdr:col>76</xdr:col>
      <xdr:colOff>114300</xdr:colOff>
      <xdr:row>39</xdr:row>
      <xdr:rowOff>133350</xdr:rowOff>
    </xdr:to>
    <xdr:cxnSp macro="">
      <xdr:nvCxnSpPr>
        <xdr:cNvPr id="337" name="直線コネクタ 336">
          <a:extLst>
            <a:ext uri="{FF2B5EF4-FFF2-40B4-BE49-F238E27FC236}">
              <a16:creationId xmlns:a16="http://schemas.microsoft.com/office/drawing/2014/main" id="{BC68CD11-0458-458C-8C6A-18B8530B4D59}"/>
            </a:ext>
          </a:extLst>
        </xdr:cNvPr>
        <xdr:cNvCxnSpPr/>
      </xdr:nvCxnSpPr>
      <xdr:spPr>
        <a:xfrm>
          <a:off x="12072620" y="6634734"/>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7112</xdr:rowOff>
    </xdr:from>
    <xdr:to>
      <xdr:col>67</xdr:col>
      <xdr:colOff>101600</xdr:colOff>
      <xdr:row>39</xdr:row>
      <xdr:rowOff>108712</xdr:rowOff>
    </xdr:to>
    <xdr:sp macro="" textlink="">
      <xdr:nvSpPr>
        <xdr:cNvPr id="338" name="楕円 337">
          <a:extLst>
            <a:ext uri="{FF2B5EF4-FFF2-40B4-BE49-F238E27FC236}">
              <a16:creationId xmlns:a16="http://schemas.microsoft.com/office/drawing/2014/main" id="{6FFEFCF1-3A38-44F8-B6BC-E2648E83FC6B}"/>
            </a:ext>
          </a:extLst>
        </xdr:cNvPr>
        <xdr:cNvSpPr/>
      </xdr:nvSpPr>
      <xdr:spPr>
        <a:xfrm>
          <a:off x="1123188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57912</xdr:rowOff>
    </xdr:from>
    <xdr:to>
      <xdr:col>71</xdr:col>
      <xdr:colOff>177800</xdr:colOff>
      <xdr:row>39</xdr:row>
      <xdr:rowOff>96774</xdr:rowOff>
    </xdr:to>
    <xdr:cxnSp macro="">
      <xdr:nvCxnSpPr>
        <xdr:cNvPr id="339" name="直線コネクタ 338">
          <a:extLst>
            <a:ext uri="{FF2B5EF4-FFF2-40B4-BE49-F238E27FC236}">
              <a16:creationId xmlns:a16="http://schemas.microsoft.com/office/drawing/2014/main" id="{029F96D4-444C-4D4A-BD18-E48CE27F9043}"/>
            </a:ext>
          </a:extLst>
        </xdr:cNvPr>
        <xdr:cNvCxnSpPr/>
      </xdr:nvCxnSpPr>
      <xdr:spPr>
        <a:xfrm>
          <a:off x="11282680" y="6595872"/>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340" name="n_1aveValue【認定こども園・幼稚園・保育所】&#10;有形固定資産減価償却率">
          <a:extLst>
            <a:ext uri="{FF2B5EF4-FFF2-40B4-BE49-F238E27FC236}">
              <a16:creationId xmlns:a16="http://schemas.microsoft.com/office/drawing/2014/main" id="{99EA4B3A-9709-4B1A-B860-190303F7155E}"/>
            </a:ext>
          </a:extLst>
        </xdr:cNvPr>
        <xdr:cNvSpPr txBox="1"/>
      </xdr:nvSpPr>
      <xdr:spPr>
        <a:xfrm>
          <a:off x="13437244" y="625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341" name="n_2aveValue【認定こども園・幼稚園・保育所】&#10;有形固定資産減価償却率">
          <a:extLst>
            <a:ext uri="{FF2B5EF4-FFF2-40B4-BE49-F238E27FC236}">
              <a16:creationId xmlns:a16="http://schemas.microsoft.com/office/drawing/2014/main" id="{991C7EBC-D02F-4322-9225-4ECADAB7B877}"/>
            </a:ext>
          </a:extLst>
        </xdr:cNvPr>
        <xdr:cNvSpPr txBox="1"/>
      </xdr:nvSpPr>
      <xdr:spPr>
        <a:xfrm>
          <a:off x="12675244" y="624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342" name="n_3aveValue【認定こども園・幼稚園・保育所】&#10;有形固定資産減価償却率">
          <a:extLst>
            <a:ext uri="{FF2B5EF4-FFF2-40B4-BE49-F238E27FC236}">
              <a16:creationId xmlns:a16="http://schemas.microsoft.com/office/drawing/2014/main" id="{21045C2C-461F-4443-9904-06F873221413}"/>
            </a:ext>
          </a:extLst>
        </xdr:cNvPr>
        <xdr:cNvSpPr txBox="1"/>
      </xdr:nvSpPr>
      <xdr:spPr>
        <a:xfrm>
          <a:off x="11900544" y="620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343" name="n_4aveValue【認定こども園・幼稚園・保育所】&#10;有形固定資産減価償却率">
          <a:extLst>
            <a:ext uri="{FF2B5EF4-FFF2-40B4-BE49-F238E27FC236}">
              <a16:creationId xmlns:a16="http://schemas.microsoft.com/office/drawing/2014/main" id="{7E32E5FB-0729-4168-AA6F-59A00234D3D1}"/>
            </a:ext>
          </a:extLst>
        </xdr:cNvPr>
        <xdr:cNvSpPr txBox="1"/>
      </xdr:nvSpPr>
      <xdr:spPr>
        <a:xfrm>
          <a:off x="11102984" y="6236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38117</xdr:rowOff>
    </xdr:from>
    <xdr:ext cx="405111" cy="259045"/>
    <xdr:sp macro="" textlink="">
      <xdr:nvSpPr>
        <xdr:cNvPr id="344" name="n_1mainValue【認定こども園・幼稚園・保育所】&#10;有形固定資産減価償却率">
          <a:extLst>
            <a:ext uri="{FF2B5EF4-FFF2-40B4-BE49-F238E27FC236}">
              <a16:creationId xmlns:a16="http://schemas.microsoft.com/office/drawing/2014/main" id="{98C6D3CE-889E-4D8F-9E02-E834B2F0814D}"/>
            </a:ext>
          </a:extLst>
        </xdr:cNvPr>
        <xdr:cNvSpPr txBox="1"/>
      </xdr:nvSpPr>
      <xdr:spPr>
        <a:xfrm>
          <a:off x="134372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3827</xdr:rowOff>
    </xdr:from>
    <xdr:ext cx="405111" cy="259045"/>
    <xdr:sp macro="" textlink="">
      <xdr:nvSpPr>
        <xdr:cNvPr id="345" name="n_2mainValue【認定こども園・幼稚園・保育所】&#10;有形固定資産減価償却率">
          <a:extLst>
            <a:ext uri="{FF2B5EF4-FFF2-40B4-BE49-F238E27FC236}">
              <a16:creationId xmlns:a16="http://schemas.microsoft.com/office/drawing/2014/main" id="{FEFA5BA9-073A-41AC-8558-3C82A5AA9524}"/>
            </a:ext>
          </a:extLst>
        </xdr:cNvPr>
        <xdr:cNvSpPr txBox="1"/>
      </xdr:nvSpPr>
      <xdr:spPr>
        <a:xfrm>
          <a:off x="126752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138701</xdr:rowOff>
    </xdr:from>
    <xdr:ext cx="405111" cy="259045"/>
    <xdr:sp macro="" textlink="">
      <xdr:nvSpPr>
        <xdr:cNvPr id="346" name="n_3mainValue【認定こども園・幼稚園・保育所】&#10;有形固定資産減価償却率">
          <a:extLst>
            <a:ext uri="{FF2B5EF4-FFF2-40B4-BE49-F238E27FC236}">
              <a16:creationId xmlns:a16="http://schemas.microsoft.com/office/drawing/2014/main" id="{E9631739-631A-45AE-A92E-583A94671D1A}"/>
            </a:ext>
          </a:extLst>
        </xdr:cNvPr>
        <xdr:cNvSpPr txBox="1"/>
      </xdr:nvSpPr>
      <xdr:spPr>
        <a:xfrm>
          <a:off x="11900544" y="667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99839</xdr:rowOff>
    </xdr:from>
    <xdr:ext cx="405111" cy="259045"/>
    <xdr:sp macro="" textlink="">
      <xdr:nvSpPr>
        <xdr:cNvPr id="347" name="n_4mainValue【認定こども園・幼稚園・保育所】&#10;有形固定資産減価償却率">
          <a:extLst>
            <a:ext uri="{FF2B5EF4-FFF2-40B4-BE49-F238E27FC236}">
              <a16:creationId xmlns:a16="http://schemas.microsoft.com/office/drawing/2014/main" id="{2563B96B-1018-4F97-9B19-67320E150BFC}"/>
            </a:ext>
          </a:extLst>
        </xdr:cNvPr>
        <xdr:cNvSpPr txBox="1"/>
      </xdr:nvSpPr>
      <xdr:spPr>
        <a:xfrm>
          <a:off x="11102984" y="663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a:extLst>
            <a:ext uri="{FF2B5EF4-FFF2-40B4-BE49-F238E27FC236}">
              <a16:creationId xmlns:a16="http://schemas.microsoft.com/office/drawing/2014/main" id="{51E71264-29B9-42E8-9141-1DAB20DD822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a:extLst>
            <a:ext uri="{FF2B5EF4-FFF2-40B4-BE49-F238E27FC236}">
              <a16:creationId xmlns:a16="http://schemas.microsoft.com/office/drawing/2014/main" id="{04F6204D-E40E-4A0C-8481-FB784F12BB2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a:extLst>
            <a:ext uri="{FF2B5EF4-FFF2-40B4-BE49-F238E27FC236}">
              <a16:creationId xmlns:a16="http://schemas.microsoft.com/office/drawing/2014/main" id="{7E5EEFE3-EC5D-4E88-B170-FB4A184621C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a:extLst>
            <a:ext uri="{FF2B5EF4-FFF2-40B4-BE49-F238E27FC236}">
              <a16:creationId xmlns:a16="http://schemas.microsoft.com/office/drawing/2014/main" id="{11F42D44-CDE9-4333-80BF-9151002470B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a:extLst>
            <a:ext uri="{FF2B5EF4-FFF2-40B4-BE49-F238E27FC236}">
              <a16:creationId xmlns:a16="http://schemas.microsoft.com/office/drawing/2014/main" id="{A8A10C2F-9CEE-42AE-8FB3-C1462A6D226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a:extLst>
            <a:ext uri="{FF2B5EF4-FFF2-40B4-BE49-F238E27FC236}">
              <a16:creationId xmlns:a16="http://schemas.microsoft.com/office/drawing/2014/main" id="{B47216CE-9AA0-4508-B03E-547182B800D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a:extLst>
            <a:ext uri="{FF2B5EF4-FFF2-40B4-BE49-F238E27FC236}">
              <a16:creationId xmlns:a16="http://schemas.microsoft.com/office/drawing/2014/main" id="{AD7EB820-6CE2-4BD6-B88C-382846B2972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a:extLst>
            <a:ext uri="{FF2B5EF4-FFF2-40B4-BE49-F238E27FC236}">
              <a16:creationId xmlns:a16="http://schemas.microsoft.com/office/drawing/2014/main" id="{BD3C031B-6817-4AE0-943D-42D6868F3A4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a:extLst>
            <a:ext uri="{FF2B5EF4-FFF2-40B4-BE49-F238E27FC236}">
              <a16:creationId xmlns:a16="http://schemas.microsoft.com/office/drawing/2014/main" id="{908A34D8-550D-4851-A697-318948BA2BF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a:extLst>
            <a:ext uri="{FF2B5EF4-FFF2-40B4-BE49-F238E27FC236}">
              <a16:creationId xmlns:a16="http://schemas.microsoft.com/office/drawing/2014/main" id="{100844E2-63AB-4C61-BBAF-690F782573C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a:extLst>
            <a:ext uri="{FF2B5EF4-FFF2-40B4-BE49-F238E27FC236}">
              <a16:creationId xmlns:a16="http://schemas.microsoft.com/office/drawing/2014/main" id="{98D424BA-6347-4C2F-A001-1433E218EDCB}"/>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59" name="テキスト ボックス 358">
          <a:extLst>
            <a:ext uri="{FF2B5EF4-FFF2-40B4-BE49-F238E27FC236}">
              <a16:creationId xmlns:a16="http://schemas.microsoft.com/office/drawing/2014/main" id="{B99AA94A-FD3D-49E9-AC2F-D35CFCA78BAC}"/>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DF876D6A-0B5D-4B26-828E-BE77E082D8AC}"/>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1" name="テキスト ボックス 360">
          <a:extLst>
            <a:ext uri="{FF2B5EF4-FFF2-40B4-BE49-F238E27FC236}">
              <a16:creationId xmlns:a16="http://schemas.microsoft.com/office/drawing/2014/main" id="{F9420D49-F55B-4C37-A4F4-970D0B2E04FB}"/>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a:extLst>
            <a:ext uri="{FF2B5EF4-FFF2-40B4-BE49-F238E27FC236}">
              <a16:creationId xmlns:a16="http://schemas.microsoft.com/office/drawing/2014/main" id="{1EDA82DA-147E-4C92-805E-C65F016014EB}"/>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3" name="テキスト ボックス 362">
          <a:extLst>
            <a:ext uri="{FF2B5EF4-FFF2-40B4-BE49-F238E27FC236}">
              <a16:creationId xmlns:a16="http://schemas.microsoft.com/office/drawing/2014/main" id="{B8EA6EB6-BA7D-40E1-B072-836D7C75842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a:extLst>
            <a:ext uri="{FF2B5EF4-FFF2-40B4-BE49-F238E27FC236}">
              <a16:creationId xmlns:a16="http://schemas.microsoft.com/office/drawing/2014/main" id="{AB229DCA-AE1F-49E5-8E43-4D6F4C54E224}"/>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65" name="テキスト ボックス 364">
          <a:extLst>
            <a:ext uri="{FF2B5EF4-FFF2-40B4-BE49-F238E27FC236}">
              <a16:creationId xmlns:a16="http://schemas.microsoft.com/office/drawing/2014/main" id="{01E46AF3-43AC-40E9-8740-9A8F145F79CE}"/>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a:extLst>
            <a:ext uri="{FF2B5EF4-FFF2-40B4-BE49-F238E27FC236}">
              <a16:creationId xmlns:a16="http://schemas.microsoft.com/office/drawing/2014/main" id="{2C2FDEDB-B84A-47FC-AD38-37E94C3467C1}"/>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67" name="テキスト ボックス 366">
          <a:extLst>
            <a:ext uri="{FF2B5EF4-FFF2-40B4-BE49-F238E27FC236}">
              <a16:creationId xmlns:a16="http://schemas.microsoft.com/office/drawing/2014/main" id="{5B202B88-08FC-4090-AB9F-EE25885F7A5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9F47BEBB-93D1-4B24-9C14-7850DCA9036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9" name="テキスト ボックス 368">
          <a:extLst>
            <a:ext uri="{FF2B5EF4-FFF2-40B4-BE49-F238E27FC236}">
              <a16:creationId xmlns:a16="http://schemas.microsoft.com/office/drawing/2014/main" id="{EB784DAD-F11E-48D5-ADA2-C1231629121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認定こども園・幼稚園・保育所】&#10;一人当たり面積グラフ枠">
          <a:extLst>
            <a:ext uri="{FF2B5EF4-FFF2-40B4-BE49-F238E27FC236}">
              <a16:creationId xmlns:a16="http://schemas.microsoft.com/office/drawing/2014/main" id="{EED952F3-047E-429B-8614-B5541E4FDE3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371" name="直線コネクタ 370">
          <a:extLst>
            <a:ext uri="{FF2B5EF4-FFF2-40B4-BE49-F238E27FC236}">
              <a16:creationId xmlns:a16="http://schemas.microsoft.com/office/drawing/2014/main" id="{AC42991F-D174-4950-85EA-0060A6F44B43}"/>
            </a:ext>
          </a:extLst>
        </xdr:cNvPr>
        <xdr:cNvCxnSpPr/>
      </xdr:nvCxnSpPr>
      <xdr:spPr>
        <a:xfrm flipV="1">
          <a:off x="19509104" y="575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372" name="【認定こども園・幼稚園・保育所】&#10;一人当たり面積最小値テキスト">
          <a:extLst>
            <a:ext uri="{FF2B5EF4-FFF2-40B4-BE49-F238E27FC236}">
              <a16:creationId xmlns:a16="http://schemas.microsoft.com/office/drawing/2014/main" id="{2587DA07-C0AA-4ECF-94A8-A41836BD9214}"/>
            </a:ext>
          </a:extLst>
        </xdr:cNvPr>
        <xdr:cNvSpPr txBox="1"/>
      </xdr:nvSpPr>
      <xdr:spPr>
        <a:xfrm>
          <a:off x="19547840"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373" name="直線コネクタ 372">
          <a:extLst>
            <a:ext uri="{FF2B5EF4-FFF2-40B4-BE49-F238E27FC236}">
              <a16:creationId xmlns:a16="http://schemas.microsoft.com/office/drawing/2014/main" id="{23ECF326-2A28-4AAB-A3AA-8B38511D5F58}"/>
            </a:ext>
          </a:extLst>
        </xdr:cNvPr>
        <xdr:cNvCxnSpPr/>
      </xdr:nvCxnSpPr>
      <xdr:spPr>
        <a:xfrm>
          <a:off x="19443700" y="699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374" name="【認定こども園・幼稚園・保育所】&#10;一人当たり面積最大値テキスト">
          <a:extLst>
            <a:ext uri="{FF2B5EF4-FFF2-40B4-BE49-F238E27FC236}">
              <a16:creationId xmlns:a16="http://schemas.microsoft.com/office/drawing/2014/main" id="{0CCF19DF-3894-4C75-9130-8100C2B247CD}"/>
            </a:ext>
          </a:extLst>
        </xdr:cNvPr>
        <xdr:cNvSpPr txBox="1"/>
      </xdr:nvSpPr>
      <xdr:spPr>
        <a:xfrm>
          <a:off x="19547840" y="55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375" name="直線コネクタ 374">
          <a:extLst>
            <a:ext uri="{FF2B5EF4-FFF2-40B4-BE49-F238E27FC236}">
              <a16:creationId xmlns:a16="http://schemas.microsoft.com/office/drawing/2014/main" id="{F53EB62F-2C3B-4B0C-BEB4-3A8FCEAAF1DF}"/>
            </a:ext>
          </a:extLst>
        </xdr:cNvPr>
        <xdr:cNvCxnSpPr/>
      </xdr:nvCxnSpPr>
      <xdr:spPr>
        <a:xfrm>
          <a:off x="1944370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376" name="【認定こども園・幼稚園・保育所】&#10;一人当たり面積平均値テキスト">
          <a:extLst>
            <a:ext uri="{FF2B5EF4-FFF2-40B4-BE49-F238E27FC236}">
              <a16:creationId xmlns:a16="http://schemas.microsoft.com/office/drawing/2014/main" id="{587B16D0-E091-4835-8F39-2ED9283D6518}"/>
            </a:ext>
          </a:extLst>
        </xdr:cNvPr>
        <xdr:cNvSpPr txBox="1"/>
      </xdr:nvSpPr>
      <xdr:spPr>
        <a:xfrm>
          <a:off x="1954784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377" name="フローチャート: 判断 376">
          <a:extLst>
            <a:ext uri="{FF2B5EF4-FFF2-40B4-BE49-F238E27FC236}">
              <a16:creationId xmlns:a16="http://schemas.microsoft.com/office/drawing/2014/main" id="{C6F17E2D-113F-40BB-B7B5-E2DB351F87AD}"/>
            </a:ext>
          </a:extLst>
        </xdr:cNvPr>
        <xdr:cNvSpPr/>
      </xdr:nvSpPr>
      <xdr:spPr>
        <a:xfrm>
          <a:off x="19458940" y="662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378" name="フローチャート: 判断 377">
          <a:extLst>
            <a:ext uri="{FF2B5EF4-FFF2-40B4-BE49-F238E27FC236}">
              <a16:creationId xmlns:a16="http://schemas.microsoft.com/office/drawing/2014/main" id="{7CD8CC32-084D-4203-B349-A1A2F5AF575F}"/>
            </a:ext>
          </a:extLst>
        </xdr:cNvPr>
        <xdr:cNvSpPr/>
      </xdr:nvSpPr>
      <xdr:spPr>
        <a:xfrm>
          <a:off x="1873504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379" name="フローチャート: 判断 378">
          <a:extLst>
            <a:ext uri="{FF2B5EF4-FFF2-40B4-BE49-F238E27FC236}">
              <a16:creationId xmlns:a16="http://schemas.microsoft.com/office/drawing/2014/main" id="{2E8BCC91-367A-49C9-89AC-63AB90811547}"/>
            </a:ext>
          </a:extLst>
        </xdr:cNvPr>
        <xdr:cNvSpPr/>
      </xdr:nvSpPr>
      <xdr:spPr>
        <a:xfrm>
          <a:off x="179374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380" name="フローチャート: 判断 379">
          <a:extLst>
            <a:ext uri="{FF2B5EF4-FFF2-40B4-BE49-F238E27FC236}">
              <a16:creationId xmlns:a16="http://schemas.microsoft.com/office/drawing/2014/main" id="{2590649C-B66D-4857-A16C-F689AE407635}"/>
            </a:ext>
          </a:extLst>
        </xdr:cNvPr>
        <xdr:cNvSpPr/>
      </xdr:nvSpPr>
      <xdr:spPr>
        <a:xfrm>
          <a:off x="171627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381" name="フローチャート: 判断 380">
          <a:extLst>
            <a:ext uri="{FF2B5EF4-FFF2-40B4-BE49-F238E27FC236}">
              <a16:creationId xmlns:a16="http://schemas.microsoft.com/office/drawing/2014/main" id="{57A2926A-E509-4F34-A1EC-2BF89DC0EA93}"/>
            </a:ext>
          </a:extLst>
        </xdr:cNvPr>
        <xdr:cNvSpPr/>
      </xdr:nvSpPr>
      <xdr:spPr>
        <a:xfrm>
          <a:off x="16388080" y="65824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FC1B101F-E160-4B0F-B034-540C1799B72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F6CA628B-BF5C-4791-9382-16BD1A59D4E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584C7680-0C80-4A45-A530-6A576BFD36C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FE0C379C-030D-4C0E-88DB-AF3233E4BA7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A05E150-2A0C-45BB-B047-9528A032A4C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63500</xdr:rowOff>
    </xdr:from>
    <xdr:to>
      <xdr:col>116</xdr:col>
      <xdr:colOff>114300</xdr:colOff>
      <xdr:row>40</xdr:row>
      <xdr:rowOff>165100</xdr:rowOff>
    </xdr:to>
    <xdr:sp macro="" textlink="">
      <xdr:nvSpPr>
        <xdr:cNvPr id="387" name="楕円 386">
          <a:extLst>
            <a:ext uri="{FF2B5EF4-FFF2-40B4-BE49-F238E27FC236}">
              <a16:creationId xmlns:a16="http://schemas.microsoft.com/office/drawing/2014/main" id="{A107049C-95A3-4F57-ADD5-E9299F5D1975}"/>
            </a:ext>
          </a:extLst>
        </xdr:cNvPr>
        <xdr:cNvSpPr/>
      </xdr:nvSpPr>
      <xdr:spPr>
        <a:xfrm>
          <a:off x="1945894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41927</xdr:rowOff>
    </xdr:from>
    <xdr:ext cx="469744" cy="259045"/>
    <xdr:sp macro="" textlink="">
      <xdr:nvSpPr>
        <xdr:cNvPr id="388" name="【認定こども園・幼稚園・保育所】&#10;一人当たり面積該当値テキスト">
          <a:extLst>
            <a:ext uri="{FF2B5EF4-FFF2-40B4-BE49-F238E27FC236}">
              <a16:creationId xmlns:a16="http://schemas.microsoft.com/office/drawing/2014/main" id="{A1CDFA23-E871-4C9A-8C77-E66E751ACC8E}"/>
            </a:ext>
          </a:extLst>
        </xdr:cNvPr>
        <xdr:cNvSpPr txBox="1"/>
      </xdr:nvSpPr>
      <xdr:spPr>
        <a:xfrm>
          <a:off x="19547840"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63500</xdr:rowOff>
    </xdr:from>
    <xdr:to>
      <xdr:col>112</xdr:col>
      <xdr:colOff>38100</xdr:colOff>
      <xdr:row>40</xdr:row>
      <xdr:rowOff>165100</xdr:rowOff>
    </xdr:to>
    <xdr:sp macro="" textlink="">
      <xdr:nvSpPr>
        <xdr:cNvPr id="389" name="楕円 388">
          <a:extLst>
            <a:ext uri="{FF2B5EF4-FFF2-40B4-BE49-F238E27FC236}">
              <a16:creationId xmlns:a16="http://schemas.microsoft.com/office/drawing/2014/main" id="{63AF26EB-02A8-4C4C-B8BE-2BF81DAEE3E1}"/>
            </a:ext>
          </a:extLst>
        </xdr:cNvPr>
        <xdr:cNvSpPr/>
      </xdr:nvSpPr>
      <xdr:spPr>
        <a:xfrm>
          <a:off x="18735040" y="676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114300</xdr:rowOff>
    </xdr:from>
    <xdr:to>
      <xdr:col>116</xdr:col>
      <xdr:colOff>63500</xdr:colOff>
      <xdr:row>40</xdr:row>
      <xdr:rowOff>114300</xdr:rowOff>
    </xdr:to>
    <xdr:cxnSp macro="">
      <xdr:nvCxnSpPr>
        <xdr:cNvPr id="390" name="直線コネクタ 389">
          <a:extLst>
            <a:ext uri="{FF2B5EF4-FFF2-40B4-BE49-F238E27FC236}">
              <a16:creationId xmlns:a16="http://schemas.microsoft.com/office/drawing/2014/main" id="{D885F452-8FAE-437F-A26E-3E4C10551532}"/>
            </a:ext>
          </a:extLst>
        </xdr:cNvPr>
        <xdr:cNvCxnSpPr/>
      </xdr:nvCxnSpPr>
      <xdr:spPr>
        <a:xfrm>
          <a:off x="18778220" y="68199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63500</xdr:rowOff>
    </xdr:from>
    <xdr:to>
      <xdr:col>107</xdr:col>
      <xdr:colOff>101600</xdr:colOff>
      <xdr:row>40</xdr:row>
      <xdr:rowOff>165100</xdr:rowOff>
    </xdr:to>
    <xdr:sp macro="" textlink="">
      <xdr:nvSpPr>
        <xdr:cNvPr id="391" name="楕円 390">
          <a:extLst>
            <a:ext uri="{FF2B5EF4-FFF2-40B4-BE49-F238E27FC236}">
              <a16:creationId xmlns:a16="http://schemas.microsoft.com/office/drawing/2014/main" id="{C9E2E9DC-3E28-4A48-9EC7-243D39F589B8}"/>
            </a:ext>
          </a:extLst>
        </xdr:cNvPr>
        <xdr:cNvSpPr/>
      </xdr:nvSpPr>
      <xdr:spPr>
        <a:xfrm>
          <a:off x="1793748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114300</xdr:rowOff>
    </xdr:from>
    <xdr:to>
      <xdr:col>111</xdr:col>
      <xdr:colOff>177800</xdr:colOff>
      <xdr:row>40</xdr:row>
      <xdr:rowOff>114300</xdr:rowOff>
    </xdr:to>
    <xdr:cxnSp macro="">
      <xdr:nvCxnSpPr>
        <xdr:cNvPr id="392" name="直線コネクタ 391">
          <a:extLst>
            <a:ext uri="{FF2B5EF4-FFF2-40B4-BE49-F238E27FC236}">
              <a16:creationId xmlns:a16="http://schemas.microsoft.com/office/drawing/2014/main" id="{95D9FB7A-1688-4EFC-B291-E49ED2B9070D}"/>
            </a:ext>
          </a:extLst>
        </xdr:cNvPr>
        <xdr:cNvCxnSpPr/>
      </xdr:nvCxnSpPr>
      <xdr:spPr>
        <a:xfrm>
          <a:off x="17988280" y="68199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63500</xdr:rowOff>
    </xdr:from>
    <xdr:to>
      <xdr:col>102</xdr:col>
      <xdr:colOff>165100</xdr:colOff>
      <xdr:row>40</xdr:row>
      <xdr:rowOff>165100</xdr:rowOff>
    </xdr:to>
    <xdr:sp macro="" textlink="">
      <xdr:nvSpPr>
        <xdr:cNvPr id="393" name="楕円 392">
          <a:extLst>
            <a:ext uri="{FF2B5EF4-FFF2-40B4-BE49-F238E27FC236}">
              <a16:creationId xmlns:a16="http://schemas.microsoft.com/office/drawing/2014/main" id="{362A1BE2-1536-470D-A062-ED6FCC82F539}"/>
            </a:ext>
          </a:extLst>
        </xdr:cNvPr>
        <xdr:cNvSpPr/>
      </xdr:nvSpPr>
      <xdr:spPr>
        <a:xfrm>
          <a:off x="1716278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114300</xdr:rowOff>
    </xdr:from>
    <xdr:to>
      <xdr:col>107</xdr:col>
      <xdr:colOff>50800</xdr:colOff>
      <xdr:row>40</xdr:row>
      <xdr:rowOff>114300</xdr:rowOff>
    </xdr:to>
    <xdr:cxnSp macro="">
      <xdr:nvCxnSpPr>
        <xdr:cNvPr id="394" name="直線コネクタ 393">
          <a:extLst>
            <a:ext uri="{FF2B5EF4-FFF2-40B4-BE49-F238E27FC236}">
              <a16:creationId xmlns:a16="http://schemas.microsoft.com/office/drawing/2014/main" id="{76705C7D-F037-446D-8196-81BC38563A44}"/>
            </a:ext>
          </a:extLst>
        </xdr:cNvPr>
        <xdr:cNvCxnSpPr/>
      </xdr:nvCxnSpPr>
      <xdr:spPr>
        <a:xfrm>
          <a:off x="17213580" y="68199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63500</xdr:rowOff>
    </xdr:from>
    <xdr:to>
      <xdr:col>98</xdr:col>
      <xdr:colOff>38100</xdr:colOff>
      <xdr:row>40</xdr:row>
      <xdr:rowOff>165100</xdr:rowOff>
    </xdr:to>
    <xdr:sp macro="" textlink="">
      <xdr:nvSpPr>
        <xdr:cNvPr id="395" name="楕円 394">
          <a:extLst>
            <a:ext uri="{FF2B5EF4-FFF2-40B4-BE49-F238E27FC236}">
              <a16:creationId xmlns:a16="http://schemas.microsoft.com/office/drawing/2014/main" id="{EADE7080-ACA6-46B6-B357-1AB4CDF24EFE}"/>
            </a:ext>
          </a:extLst>
        </xdr:cNvPr>
        <xdr:cNvSpPr/>
      </xdr:nvSpPr>
      <xdr:spPr>
        <a:xfrm>
          <a:off x="16388080" y="676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114300</xdr:rowOff>
    </xdr:from>
    <xdr:to>
      <xdr:col>102</xdr:col>
      <xdr:colOff>114300</xdr:colOff>
      <xdr:row>40</xdr:row>
      <xdr:rowOff>114300</xdr:rowOff>
    </xdr:to>
    <xdr:cxnSp macro="">
      <xdr:nvCxnSpPr>
        <xdr:cNvPr id="396" name="直線コネクタ 395">
          <a:extLst>
            <a:ext uri="{FF2B5EF4-FFF2-40B4-BE49-F238E27FC236}">
              <a16:creationId xmlns:a16="http://schemas.microsoft.com/office/drawing/2014/main" id="{FB5C5E02-8686-496D-AE74-9FCBF186AB27}"/>
            </a:ext>
          </a:extLst>
        </xdr:cNvPr>
        <xdr:cNvCxnSpPr/>
      </xdr:nvCxnSpPr>
      <xdr:spPr>
        <a:xfrm>
          <a:off x="16431260" y="68199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397" name="n_1aveValue【認定こども園・幼稚園・保育所】&#10;一人当たり面積">
          <a:extLst>
            <a:ext uri="{FF2B5EF4-FFF2-40B4-BE49-F238E27FC236}">
              <a16:creationId xmlns:a16="http://schemas.microsoft.com/office/drawing/2014/main" id="{C65253EB-7869-425F-BAC9-5F840BFF56FC}"/>
            </a:ext>
          </a:extLst>
        </xdr:cNvPr>
        <xdr:cNvSpPr txBox="1"/>
      </xdr:nvSpPr>
      <xdr:spPr>
        <a:xfrm>
          <a:off x="185611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398" name="n_2aveValue【認定こども園・幼稚園・保育所】&#10;一人当たり面積">
          <a:extLst>
            <a:ext uri="{FF2B5EF4-FFF2-40B4-BE49-F238E27FC236}">
              <a16:creationId xmlns:a16="http://schemas.microsoft.com/office/drawing/2014/main" id="{C24B8B3C-5B96-4D0C-ACFD-646AB8CBE236}"/>
            </a:ext>
          </a:extLst>
        </xdr:cNvPr>
        <xdr:cNvSpPr txBox="1"/>
      </xdr:nvSpPr>
      <xdr:spPr>
        <a:xfrm>
          <a:off x="1777626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399" name="n_3aveValue【認定こども園・幼稚園・保育所】&#10;一人当たり面積">
          <a:extLst>
            <a:ext uri="{FF2B5EF4-FFF2-40B4-BE49-F238E27FC236}">
              <a16:creationId xmlns:a16="http://schemas.microsoft.com/office/drawing/2014/main" id="{456EFD79-48BA-4B1E-810A-1669867B9C5B}"/>
            </a:ext>
          </a:extLst>
        </xdr:cNvPr>
        <xdr:cNvSpPr txBox="1"/>
      </xdr:nvSpPr>
      <xdr:spPr>
        <a:xfrm>
          <a:off x="170015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00" name="n_4aveValue【認定こども園・幼稚園・保育所】&#10;一人当たり面積">
          <a:extLst>
            <a:ext uri="{FF2B5EF4-FFF2-40B4-BE49-F238E27FC236}">
              <a16:creationId xmlns:a16="http://schemas.microsoft.com/office/drawing/2014/main" id="{48F32A65-57E4-490D-9C68-7BEB80D92652}"/>
            </a:ext>
          </a:extLst>
        </xdr:cNvPr>
        <xdr:cNvSpPr txBox="1"/>
      </xdr:nvSpPr>
      <xdr:spPr>
        <a:xfrm>
          <a:off x="162268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156227</xdr:rowOff>
    </xdr:from>
    <xdr:ext cx="469744" cy="259045"/>
    <xdr:sp macro="" textlink="">
      <xdr:nvSpPr>
        <xdr:cNvPr id="401" name="n_1mainValue【認定こども園・幼稚園・保育所】&#10;一人当たり面積">
          <a:extLst>
            <a:ext uri="{FF2B5EF4-FFF2-40B4-BE49-F238E27FC236}">
              <a16:creationId xmlns:a16="http://schemas.microsoft.com/office/drawing/2014/main" id="{DF1A8AD5-C955-4581-8A81-D6D96F760FB9}"/>
            </a:ext>
          </a:extLst>
        </xdr:cNvPr>
        <xdr:cNvSpPr txBox="1"/>
      </xdr:nvSpPr>
      <xdr:spPr>
        <a:xfrm>
          <a:off x="185611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156227</xdr:rowOff>
    </xdr:from>
    <xdr:ext cx="469744" cy="259045"/>
    <xdr:sp macro="" textlink="">
      <xdr:nvSpPr>
        <xdr:cNvPr id="402" name="n_2mainValue【認定こども園・幼稚園・保育所】&#10;一人当たり面積">
          <a:extLst>
            <a:ext uri="{FF2B5EF4-FFF2-40B4-BE49-F238E27FC236}">
              <a16:creationId xmlns:a16="http://schemas.microsoft.com/office/drawing/2014/main" id="{0EDBD58F-0C05-4C87-BD70-1E09C76E4FE2}"/>
            </a:ext>
          </a:extLst>
        </xdr:cNvPr>
        <xdr:cNvSpPr txBox="1"/>
      </xdr:nvSpPr>
      <xdr:spPr>
        <a:xfrm>
          <a:off x="1777626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156227</xdr:rowOff>
    </xdr:from>
    <xdr:ext cx="469744" cy="259045"/>
    <xdr:sp macro="" textlink="">
      <xdr:nvSpPr>
        <xdr:cNvPr id="403" name="n_3mainValue【認定こども園・幼稚園・保育所】&#10;一人当たり面積">
          <a:extLst>
            <a:ext uri="{FF2B5EF4-FFF2-40B4-BE49-F238E27FC236}">
              <a16:creationId xmlns:a16="http://schemas.microsoft.com/office/drawing/2014/main" id="{9A228D25-4299-4440-9A9C-7B5AA7F552E9}"/>
            </a:ext>
          </a:extLst>
        </xdr:cNvPr>
        <xdr:cNvSpPr txBox="1"/>
      </xdr:nvSpPr>
      <xdr:spPr>
        <a:xfrm>
          <a:off x="1700156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156227</xdr:rowOff>
    </xdr:from>
    <xdr:ext cx="469744" cy="259045"/>
    <xdr:sp macro="" textlink="">
      <xdr:nvSpPr>
        <xdr:cNvPr id="404" name="n_4mainValue【認定こども園・幼稚園・保育所】&#10;一人当たり面積">
          <a:extLst>
            <a:ext uri="{FF2B5EF4-FFF2-40B4-BE49-F238E27FC236}">
              <a16:creationId xmlns:a16="http://schemas.microsoft.com/office/drawing/2014/main" id="{BAC3471A-F44C-46FF-8DAB-E27F8C974943}"/>
            </a:ext>
          </a:extLst>
        </xdr:cNvPr>
        <xdr:cNvSpPr txBox="1"/>
      </xdr:nvSpPr>
      <xdr:spPr>
        <a:xfrm>
          <a:off x="1622686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574EFBD3-D712-44ED-A1F9-733A83C48FB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B2E38F35-E822-44CC-A0DB-27DA7B3A3D6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425DFBD6-AC9F-4399-8C9D-519912DA7C9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628FFA2D-0B5C-495D-8ADC-1912EDEFF4C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B67DE01F-3899-4AFB-9E3D-B8700ED9A36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3105012A-821D-4699-AF1D-D3A92B7E84B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EEAD3E80-21C2-4A23-81BE-D591B8D2CA0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F0722D53-2F4E-407F-AC26-A7F7ED6BD69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E2B09207-C9D8-4AAA-AB88-8F604571344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219A21B1-4BB0-4B31-A342-9A187AC3BF2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0722E460-28D1-4767-BACB-6013E49472E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6" name="直線コネクタ 415">
          <a:extLst>
            <a:ext uri="{FF2B5EF4-FFF2-40B4-BE49-F238E27FC236}">
              <a16:creationId xmlns:a16="http://schemas.microsoft.com/office/drawing/2014/main" id="{2C662C0A-A03D-486E-A2CD-42B83787BBF8}"/>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7" name="テキスト ボックス 416">
          <a:extLst>
            <a:ext uri="{FF2B5EF4-FFF2-40B4-BE49-F238E27FC236}">
              <a16:creationId xmlns:a16="http://schemas.microsoft.com/office/drawing/2014/main" id="{0B71E80A-DD7F-4067-9F59-BF7635469FF2}"/>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8" name="直線コネクタ 417">
          <a:extLst>
            <a:ext uri="{FF2B5EF4-FFF2-40B4-BE49-F238E27FC236}">
              <a16:creationId xmlns:a16="http://schemas.microsoft.com/office/drawing/2014/main" id="{03DE7297-C19F-46DF-90F9-8ABB498E70C7}"/>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9" name="テキスト ボックス 418">
          <a:extLst>
            <a:ext uri="{FF2B5EF4-FFF2-40B4-BE49-F238E27FC236}">
              <a16:creationId xmlns:a16="http://schemas.microsoft.com/office/drawing/2014/main" id="{117E7632-E925-4793-BC3C-1029A3028D37}"/>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0" name="直線コネクタ 419">
          <a:extLst>
            <a:ext uri="{FF2B5EF4-FFF2-40B4-BE49-F238E27FC236}">
              <a16:creationId xmlns:a16="http://schemas.microsoft.com/office/drawing/2014/main" id="{73014FB4-EA99-4A08-A0D5-6C2270A0AFA6}"/>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1" name="テキスト ボックス 420">
          <a:extLst>
            <a:ext uri="{FF2B5EF4-FFF2-40B4-BE49-F238E27FC236}">
              <a16:creationId xmlns:a16="http://schemas.microsoft.com/office/drawing/2014/main" id="{6A96A4FA-B9D2-44DF-AC72-73FE3D5B799E}"/>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2" name="直線コネクタ 421">
          <a:extLst>
            <a:ext uri="{FF2B5EF4-FFF2-40B4-BE49-F238E27FC236}">
              <a16:creationId xmlns:a16="http://schemas.microsoft.com/office/drawing/2014/main" id="{AF04400A-1613-4744-8EFE-9588F2422036}"/>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3" name="テキスト ボックス 422">
          <a:extLst>
            <a:ext uri="{FF2B5EF4-FFF2-40B4-BE49-F238E27FC236}">
              <a16:creationId xmlns:a16="http://schemas.microsoft.com/office/drawing/2014/main" id="{DFB8034F-0AE7-4B4F-B741-BA9D56F7144E}"/>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47AF51BA-52A5-4869-BC33-587EC25DF05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8071C98A-2B6E-4BFB-9641-749895DC8848}"/>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学校施設】&#10;有形固定資産減価償却率グラフ枠">
          <a:extLst>
            <a:ext uri="{FF2B5EF4-FFF2-40B4-BE49-F238E27FC236}">
              <a16:creationId xmlns:a16="http://schemas.microsoft.com/office/drawing/2014/main" id="{E272B4AE-2923-4189-921F-289DC46A3EA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427" name="直線コネクタ 426">
          <a:extLst>
            <a:ext uri="{FF2B5EF4-FFF2-40B4-BE49-F238E27FC236}">
              <a16:creationId xmlns:a16="http://schemas.microsoft.com/office/drawing/2014/main" id="{BE1AB78C-9A27-454F-862D-ECF270D0833F}"/>
            </a:ext>
          </a:extLst>
        </xdr:cNvPr>
        <xdr:cNvCxnSpPr/>
      </xdr:nvCxnSpPr>
      <xdr:spPr>
        <a:xfrm flipV="1">
          <a:off x="14375764" y="9254490"/>
          <a:ext cx="0" cy="129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428" name="【学校施設】&#10;有形固定資産減価償却率最小値テキスト">
          <a:extLst>
            <a:ext uri="{FF2B5EF4-FFF2-40B4-BE49-F238E27FC236}">
              <a16:creationId xmlns:a16="http://schemas.microsoft.com/office/drawing/2014/main" id="{766D0B2D-EBF9-45C1-85F5-E079AE79B1B1}"/>
            </a:ext>
          </a:extLst>
        </xdr:cNvPr>
        <xdr:cNvSpPr txBox="1"/>
      </xdr:nvSpPr>
      <xdr:spPr>
        <a:xfrm>
          <a:off x="14414500" y="1055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429" name="直線コネクタ 428">
          <a:extLst>
            <a:ext uri="{FF2B5EF4-FFF2-40B4-BE49-F238E27FC236}">
              <a16:creationId xmlns:a16="http://schemas.microsoft.com/office/drawing/2014/main" id="{9ADA3917-E15B-4D25-BCA8-091471996EA0}"/>
            </a:ext>
          </a:extLst>
        </xdr:cNvPr>
        <xdr:cNvCxnSpPr/>
      </xdr:nvCxnSpPr>
      <xdr:spPr>
        <a:xfrm>
          <a:off x="14287500" y="10546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430" name="【学校施設】&#10;有形固定資産減価償却率最大値テキスト">
          <a:extLst>
            <a:ext uri="{FF2B5EF4-FFF2-40B4-BE49-F238E27FC236}">
              <a16:creationId xmlns:a16="http://schemas.microsoft.com/office/drawing/2014/main" id="{7017250D-3043-48B3-A3F5-C30C65EED059}"/>
            </a:ext>
          </a:extLst>
        </xdr:cNvPr>
        <xdr:cNvSpPr txBox="1"/>
      </xdr:nvSpPr>
      <xdr:spPr>
        <a:xfrm>
          <a:off x="14414500" y="903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431" name="直線コネクタ 430">
          <a:extLst>
            <a:ext uri="{FF2B5EF4-FFF2-40B4-BE49-F238E27FC236}">
              <a16:creationId xmlns:a16="http://schemas.microsoft.com/office/drawing/2014/main" id="{ABBCAC24-E9DB-4375-B310-005C9EEEB9B0}"/>
            </a:ext>
          </a:extLst>
        </xdr:cNvPr>
        <xdr:cNvCxnSpPr/>
      </xdr:nvCxnSpPr>
      <xdr:spPr>
        <a:xfrm>
          <a:off x="1428750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432" name="【学校施設】&#10;有形固定資産減価償却率平均値テキスト">
          <a:extLst>
            <a:ext uri="{FF2B5EF4-FFF2-40B4-BE49-F238E27FC236}">
              <a16:creationId xmlns:a16="http://schemas.microsoft.com/office/drawing/2014/main" id="{F6C1B66E-0016-42DD-B9B7-C7144C26D3DA}"/>
            </a:ext>
          </a:extLst>
        </xdr:cNvPr>
        <xdr:cNvSpPr txBox="1"/>
      </xdr:nvSpPr>
      <xdr:spPr>
        <a:xfrm>
          <a:off x="14414500" y="97957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433" name="フローチャート: 判断 432">
          <a:extLst>
            <a:ext uri="{FF2B5EF4-FFF2-40B4-BE49-F238E27FC236}">
              <a16:creationId xmlns:a16="http://schemas.microsoft.com/office/drawing/2014/main" id="{BE3E4A1D-A9A6-4265-AE0D-D34E7294416D}"/>
            </a:ext>
          </a:extLst>
        </xdr:cNvPr>
        <xdr:cNvSpPr/>
      </xdr:nvSpPr>
      <xdr:spPr>
        <a:xfrm>
          <a:off x="14325600" y="99405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434" name="フローチャート: 判断 433">
          <a:extLst>
            <a:ext uri="{FF2B5EF4-FFF2-40B4-BE49-F238E27FC236}">
              <a16:creationId xmlns:a16="http://schemas.microsoft.com/office/drawing/2014/main" id="{C4BDF463-B6DB-44DA-B220-82923AF6C7A7}"/>
            </a:ext>
          </a:extLst>
        </xdr:cNvPr>
        <xdr:cNvSpPr/>
      </xdr:nvSpPr>
      <xdr:spPr>
        <a:xfrm>
          <a:off x="13578840" y="99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435" name="フローチャート: 判断 434">
          <a:extLst>
            <a:ext uri="{FF2B5EF4-FFF2-40B4-BE49-F238E27FC236}">
              <a16:creationId xmlns:a16="http://schemas.microsoft.com/office/drawing/2014/main" id="{3540EDAF-AA44-4651-B10C-8908C83AE475}"/>
            </a:ext>
          </a:extLst>
        </xdr:cNvPr>
        <xdr:cNvSpPr/>
      </xdr:nvSpPr>
      <xdr:spPr>
        <a:xfrm>
          <a:off x="12804140" y="99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436" name="フローチャート: 判断 435">
          <a:extLst>
            <a:ext uri="{FF2B5EF4-FFF2-40B4-BE49-F238E27FC236}">
              <a16:creationId xmlns:a16="http://schemas.microsoft.com/office/drawing/2014/main" id="{F40066FC-8D22-4937-93F8-029CC2ED9B2A}"/>
            </a:ext>
          </a:extLst>
        </xdr:cNvPr>
        <xdr:cNvSpPr/>
      </xdr:nvSpPr>
      <xdr:spPr>
        <a:xfrm>
          <a:off x="12029440" y="9924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437" name="フローチャート: 判断 436">
          <a:extLst>
            <a:ext uri="{FF2B5EF4-FFF2-40B4-BE49-F238E27FC236}">
              <a16:creationId xmlns:a16="http://schemas.microsoft.com/office/drawing/2014/main" id="{2476E33E-F325-46D7-A4DB-AFF5486E64C6}"/>
            </a:ext>
          </a:extLst>
        </xdr:cNvPr>
        <xdr:cNvSpPr/>
      </xdr:nvSpPr>
      <xdr:spPr>
        <a:xfrm>
          <a:off x="11231880" y="992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C61EF060-1C08-4BFC-9621-E40FA476DEB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93BD3E16-2AC1-43E8-BB91-E73755E6691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D64BCC84-1970-4D82-B583-2FECB3CE029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35B854DC-441E-4D88-9051-54CDEE1DC63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FD2EC121-0EAA-4AFB-856C-68F58A282E2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81788</xdr:rowOff>
    </xdr:from>
    <xdr:to>
      <xdr:col>85</xdr:col>
      <xdr:colOff>177800</xdr:colOff>
      <xdr:row>62</xdr:row>
      <xdr:rowOff>11938</xdr:rowOff>
    </xdr:to>
    <xdr:sp macro="" textlink="">
      <xdr:nvSpPr>
        <xdr:cNvPr id="443" name="楕円 442">
          <a:extLst>
            <a:ext uri="{FF2B5EF4-FFF2-40B4-BE49-F238E27FC236}">
              <a16:creationId xmlns:a16="http://schemas.microsoft.com/office/drawing/2014/main" id="{C25483B3-90DA-4FC2-B181-CCEA7A600876}"/>
            </a:ext>
          </a:extLst>
        </xdr:cNvPr>
        <xdr:cNvSpPr/>
      </xdr:nvSpPr>
      <xdr:spPr>
        <a:xfrm>
          <a:off x="14325600" y="103078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60215</xdr:rowOff>
    </xdr:from>
    <xdr:ext cx="405111" cy="259045"/>
    <xdr:sp macro="" textlink="">
      <xdr:nvSpPr>
        <xdr:cNvPr id="444" name="【学校施設】&#10;有形固定資産減価償却率該当値テキスト">
          <a:extLst>
            <a:ext uri="{FF2B5EF4-FFF2-40B4-BE49-F238E27FC236}">
              <a16:creationId xmlns:a16="http://schemas.microsoft.com/office/drawing/2014/main" id="{BA5BA1BB-C1DC-40EB-B910-43A8E6F160DF}"/>
            </a:ext>
          </a:extLst>
        </xdr:cNvPr>
        <xdr:cNvSpPr txBox="1"/>
      </xdr:nvSpPr>
      <xdr:spPr>
        <a:xfrm>
          <a:off x="14414500" y="1028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95504</xdr:rowOff>
    </xdr:from>
    <xdr:to>
      <xdr:col>81</xdr:col>
      <xdr:colOff>101600</xdr:colOff>
      <xdr:row>62</xdr:row>
      <xdr:rowOff>25654</xdr:rowOff>
    </xdr:to>
    <xdr:sp macro="" textlink="">
      <xdr:nvSpPr>
        <xdr:cNvPr id="445" name="楕円 444">
          <a:extLst>
            <a:ext uri="{FF2B5EF4-FFF2-40B4-BE49-F238E27FC236}">
              <a16:creationId xmlns:a16="http://schemas.microsoft.com/office/drawing/2014/main" id="{D36BA1C4-A02F-47E9-B610-F8C1B72AC772}"/>
            </a:ext>
          </a:extLst>
        </xdr:cNvPr>
        <xdr:cNvSpPr/>
      </xdr:nvSpPr>
      <xdr:spPr>
        <a:xfrm>
          <a:off x="13578840" y="10321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132588</xdr:rowOff>
    </xdr:from>
    <xdr:to>
      <xdr:col>85</xdr:col>
      <xdr:colOff>127000</xdr:colOff>
      <xdr:row>61</xdr:row>
      <xdr:rowOff>146304</xdr:rowOff>
    </xdr:to>
    <xdr:cxnSp macro="">
      <xdr:nvCxnSpPr>
        <xdr:cNvPr id="446" name="直線コネクタ 445">
          <a:extLst>
            <a:ext uri="{FF2B5EF4-FFF2-40B4-BE49-F238E27FC236}">
              <a16:creationId xmlns:a16="http://schemas.microsoft.com/office/drawing/2014/main" id="{9C97C167-4095-4886-8713-4E676B1CCF36}"/>
            </a:ext>
          </a:extLst>
        </xdr:cNvPr>
        <xdr:cNvCxnSpPr/>
      </xdr:nvCxnSpPr>
      <xdr:spPr>
        <a:xfrm flipV="1">
          <a:off x="13629640" y="10358628"/>
          <a:ext cx="74676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5080</xdr:rowOff>
    </xdr:to>
    <xdr:sp macro="" textlink="">
      <xdr:nvSpPr>
        <xdr:cNvPr id="447" name="楕円 446">
          <a:extLst>
            <a:ext uri="{FF2B5EF4-FFF2-40B4-BE49-F238E27FC236}">
              <a16:creationId xmlns:a16="http://schemas.microsoft.com/office/drawing/2014/main" id="{6D7E89AE-10BF-4191-9300-3E9DE93B4065}"/>
            </a:ext>
          </a:extLst>
        </xdr:cNvPr>
        <xdr:cNvSpPr/>
      </xdr:nvSpPr>
      <xdr:spPr>
        <a:xfrm>
          <a:off x="1280414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125730</xdr:rowOff>
    </xdr:from>
    <xdr:to>
      <xdr:col>81</xdr:col>
      <xdr:colOff>50800</xdr:colOff>
      <xdr:row>61</xdr:row>
      <xdr:rowOff>146304</xdr:rowOff>
    </xdr:to>
    <xdr:cxnSp macro="">
      <xdr:nvCxnSpPr>
        <xdr:cNvPr id="448" name="直線コネクタ 447">
          <a:extLst>
            <a:ext uri="{FF2B5EF4-FFF2-40B4-BE49-F238E27FC236}">
              <a16:creationId xmlns:a16="http://schemas.microsoft.com/office/drawing/2014/main" id="{816EA3DF-8F04-4580-97C0-1717D423AC52}"/>
            </a:ext>
          </a:extLst>
        </xdr:cNvPr>
        <xdr:cNvCxnSpPr/>
      </xdr:nvCxnSpPr>
      <xdr:spPr>
        <a:xfrm>
          <a:off x="12854940" y="10351770"/>
          <a:ext cx="7747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449" name="楕円 448">
          <a:extLst>
            <a:ext uri="{FF2B5EF4-FFF2-40B4-BE49-F238E27FC236}">
              <a16:creationId xmlns:a16="http://schemas.microsoft.com/office/drawing/2014/main" id="{CAA8D319-3E9D-4533-AA16-433E84F527D9}"/>
            </a:ext>
          </a:extLst>
        </xdr:cNvPr>
        <xdr:cNvSpPr/>
      </xdr:nvSpPr>
      <xdr:spPr>
        <a:xfrm>
          <a:off x="12029440" y="1030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125730</xdr:rowOff>
    </xdr:to>
    <xdr:cxnSp macro="">
      <xdr:nvCxnSpPr>
        <xdr:cNvPr id="450" name="直線コネクタ 449">
          <a:extLst>
            <a:ext uri="{FF2B5EF4-FFF2-40B4-BE49-F238E27FC236}">
              <a16:creationId xmlns:a16="http://schemas.microsoft.com/office/drawing/2014/main" id="{B6E4B7BA-B4BA-4B48-8D89-0D7182A3CC30}"/>
            </a:ext>
          </a:extLst>
        </xdr:cNvPr>
        <xdr:cNvCxnSpPr/>
      </xdr:nvCxnSpPr>
      <xdr:spPr>
        <a:xfrm>
          <a:off x="12072620" y="103517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49784</xdr:rowOff>
    </xdr:from>
    <xdr:to>
      <xdr:col>67</xdr:col>
      <xdr:colOff>101600</xdr:colOff>
      <xdr:row>61</xdr:row>
      <xdr:rowOff>151384</xdr:rowOff>
    </xdr:to>
    <xdr:sp macro="" textlink="">
      <xdr:nvSpPr>
        <xdr:cNvPr id="451" name="楕円 450">
          <a:extLst>
            <a:ext uri="{FF2B5EF4-FFF2-40B4-BE49-F238E27FC236}">
              <a16:creationId xmlns:a16="http://schemas.microsoft.com/office/drawing/2014/main" id="{4CC8C937-30C9-4A47-8496-1F655D83585F}"/>
            </a:ext>
          </a:extLst>
        </xdr:cNvPr>
        <xdr:cNvSpPr/>
      </xdr:nvSpPr>
      <xdr:spPr>
        <a:xfrm>
          <a:off x="11231880" y="1027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100584</xdr:rowOff>
    </xdr:from>
    <xdr:to>
      <xdr:col>71</xdr:col>
      <xdr:colOff>177800</xdr:colOff>
      <xdr:row>61</xdr:row>
      <xdr:rowOff>125730</xdr:rowOff>
    </xdr:to>
    <xdr:cxnSp macro="">
      <xdr:nvCxnSpPr>
        <xdr:cNvPr id="452" name="直線コネクタ 451">
          <a:extLst>
            <a:ext uri="{FF2B5EF4-FFF2-40B4-BE49-F238E27FC236}">
              <a16:creationId xmlns:a16="http://schemas.microsoft.com/office/drawing/2014/main" id="{ADE17606-96B0-40CF-8746-7083CA167420}"/>
            </a:ext>
          </a:extLst>
        </xdr:cNvPr>
        <xdr:cNvCxnSpPr/>
      </xdr:nvCxnSpPr>
      <xdr:spPr>
        <a:xfrm>
          <a:off x="11282680" y="10326624"/>
          <a:ext cx="78994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453" name="n_1aveValue【学校施設】&#10;有形固定資産減価償却率">
          <a:extLst>
            <a:ext uri="{FF2B5EF4-FFF2-40B4-BE49-F238E27FC236}">
              <a16:creationId xmlns:a16="http://schemas.microsoft.com/office/drawing/2014/main" id="{90F8E519-224F-4C88-B7F2-15DDA56EFA4D}"/>
            </a:ext>
          </a:extLst>
        </xdr:cNvPr>
        <xdr:cNvSpPr txBox="1"/>
      </xdr:nvSpPr>
      <xdr:spPr>
        <a:xfrm>
          <a:off x="13437244" y="972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454" name="n_2aveValue【学校施設】&#10;有形固定資産減価償却率">
          <a:extLst>
            <a:ext uri="{FF2B5EF4-FFF2-40B4-BE49-F238E27FC236}">
              <a16:creationId xmlns:a16="http://schemas.microsoft.com/office/drawing/2014/main" id="{2452EA3A-BE05-4D56-ACD5-480BD9C6E8F9}"/>
            </a:ext>
          </a:extLst>
        </xdr:cNvPr>
        <xdr:cNvSpPr txBox="1"/>
      </xdr:nvSpPr>
      <xdr:spPr>
        <a:xfrm>
          <a:off x="12675244" y="971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455" name="n_3aveValue【学校施設】&#10;有形固定資産減価償却率">
          <a:extLst>
            <a:ext uri="{FF2B5EF4-FFF2-40B4-BE49-F238E27FC236}">
              <a16:creationId xmlns:a16="http://schemas.microsoft.com/office/drawing/2014/main" id="{827EAB01-55EE-49A2-8DA4-2EF37E2791A5}"/>
            </a:ext>
          </a:extLst>
        </xdr:cNvPr>
        <xdr:cNvSpPr txBox="1"/>
      </xdr:nvSpPr>
      <xdr:spPr>
        <a:xfrm>
          <a:off x="1190054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456" name="n_4aveValue【学校施設】&#10;有形固定資産減価償却率">
          <a:extLst>
            <a:ext uri="{FF2B5EF4-FFF2-40B4-BE49-F238E27FC236}">
              <a16:creationId xmlns:a16="http://schemas.microsoft.com/office/drawing/2014/main" id="{00284AD2-2D76-459E-9BF5-A85D9FD59FEB}"/>
            </a:ext>
          </a:extLst>
        </xdr:cNvPr>
        <xdr:cNvSpPr txBox="1"/>
      </xdr:nvSpPr>
      <xdr:spPr>
        <a:xfrm>
          <a:off x="1110298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16781</xdr:rowOff>
    </xdr:from>
    <xdr:ext cx="405111" cy="259045"/>
    <xdr:sp macro="" textlink="">
      <xdr:nvSpPr>
        <xdr:cNvPr id="457" name="n_1mainValue【学校施設】&#10;有形固定資産減価償却率">
          <a:extLst>
            <a:ext uri="{FF2B5EF4-FFF2-40B4-BE49-F238E27FC236}">
              <a16:creationId xmlns:a16="http://schemas.microsoft.com/office/drawing/2014/main" id="{FEC3AC65-8AC3-403A-9B9B-A6C2D12D5353}"/>
            </a:ext>
          </a:extLst>
        </xdr:cNvPr>
        <xdr:cNvSpPr txBox="1"/>
      </xdr:nvSpPr>
      <xdr:spPr>
        <a:xfrm>
          <a:off x="13437244" y="10410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167657</xdr:rowOff>
    </xdr:from>
    <xdr:ext cx="405111" cy="259045"/>
    <xdr:sp macro="" textlink="">
      <xdr:nvSpPr>
        <xdr:cNvPr id="458" name="n_2mainValue【学校施設】&#10;有形固定資産減価償却率">
          <a:extLst>
            <a:ext uri="{FF2B5EF4-FFF2-40B4-BE49-F238E27FC236}">
              <a16:creationId xmlns:a16="http://schemas.microsoft.com/office/drawing/2014/main" id="{E2159400-CC1A-4E43-B49C-BD21301498EE}"/>
            </a:ext>
          </a:extLst>
        </xdr:cNvPr>
        <xdr:cNvSpPr txBox="1"/>
      </xdr:nvSpPr>
      <xdr:spPr>
        <a:xfrm>
          <a:off x="126752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459" name="n_3mainValue【学校施設】&#10;有形固定資産減価償却率">
          <a:extLst>
            <a:ext uri="{FF2B5EF4-FFF2-40B4-BE49-F238E27FC236}">
              <a16:creationId xmlns:a16="http://schemas.microsoft.com/office/drawing/2014/main" id="{EA4B5BAE-A4AD-483F-985D-2071076C544D}"/>
            </a:ext>
          </a:extLst>
        </xdr:cNvPr>
        <xdr:cNvSpPr txBox="1"/>
      </xdr:nvSpPr>
      <xdr:spPr>
        <a:xfrm>
          <a:off x="119005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142511</xdr:rowOff>
    </xdr:from>
    <xdr:ext cx="405111" cy="259045"/>
    <xdr:sp macro="" textlink="">
      <xdr:nvSpPr>
        <xdr:cNvPr id="460" name="n_4mainValue【学校施設】&#10;有形固定資産減価償却率">
          <a:extLst>
            <a:ext uri="{FF2B5EF4-FFF2-40B4-BE49-F238E27FC236}">
              <a16:creationId xmlns:a16="http://schemas.microsoft.com/office/drawing/2014/main" id="{3359970F-06B9-463E-88DA-A6B06DA69C70}"/>
            </a:ext>
          </a:extLst>
        </xdr:cNvPr>
        <xdr:cNvSpPr txBox="1"/>
      </xdr:nvSpPr>
      <xdr:spPr>
        <a:xfrm>
          <a:off x="11102984" y="1036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id="{E0792461-B80C-4434-80B9-90897B93BBA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id="{4A6C280B-85A9-4A7A-9049-13F068F1C09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id="{FC12EBFD-3D84-4265-9DFD-C7447A33F28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id="{51E7A87E-9AF9-469A-BCB5-9F223F76219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id="{CA76DBAA-5671-4F83-AD7D-639BC80242D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id="{C8DB77E0-D149-4B4D-ACA6-F82BB74A4FA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id="{3B7CB5E9-836D-4A82-B50F-AAE1C78742A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id="{502B8D03-9B8F-493B-94EB-3ABEC11DAEA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id="{903D9E0F-E0BD-4583-B917-ECC95206DC1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id="{710749FB-F54C-4966-9386-BA477429703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BFD4307B-A2D7-4278-B60B-375BA53D08F8}"/>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2" name="直線コネクタ 471">
          <a:extLst>
            <a:ext uri="{FF2B5EF4-FFF2-40B4-BE49-F238E27FC236}">
              <a16:creationId xmlns:a16="http://schemas.microsoft.com/office/drawing/2014/main" id="{A610D906-3810-45EF-A95D-CCE27C180A0E}"/>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FDFD6115-89EF-4BB9-A313-EB30DBFD97DA}"/>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4" name="直線コネクタ 473">
          <a:extLst>
            <a:ext uri="{FF2B5EF4-FFF2-40B4-BE49-F238E27FC236}">
              <a16:creationId xmlns:a16="http://schemas.microsoft.com/office/drawing/2014/main" id="{AF3460EA-285C-4BF2-8A09-1680254D0A55}"/>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5" name="テキスト ボックス 474">
          <a:extLst>
            <a:ext uri="{FF2B5EF4-FFF2-40B4-BE49-F238E27FC236}">
              <a16:creationId xmlns:a16="http://schemas.microsoft.com/office/drawing/2014/main" id="{A9A21DB8-3198-4412-9F5E-8440F270E64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6" name="直線コネクタ 475">
          <a:extLst>
            <a:ext uri="{FF2B5EF4-FFF2-40B4-BE49-F238E27FC236}">
              <a16:creationId xmlns:a16="http://schemas.microsoft.com/office/drawing/2014/main" id="{F46F9B90-CE80-44B5-A888-344EAA365679}"/>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77" name="テキスト ボックス 476">
          <a:extLst>
            <a:ext uri="{FF2B5EF4-FFF2-40B4-BE49-F238E27FC236}">
              <a16:creationId xmlns:a16="http://schemas.microsoft.com/office/drawing/2014/main" id="{794F6426-644F-40D3-A386-D9A7FD6FA41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78" name="直線コネクタ 477">
          <a:extLst>
            <a:ext uri="{FF2B5EF4-FFF2-40B4-BE49-F238E27FC236}">
              <a16:creationId xmlns:a16="http://schemas.microsoft.com/office/drawing/2014/main" id="{90DF539C-9710-4D20-B0B2-52ED7A135DBA}"/>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79" name="テキスト ボックス 478">
          <a:extLst>
            <a:ext uri="{FF2B5EF4-FFF2-40B4-BE49-F238E27FC236}">
              <a16:creationId xmlns:a16="http://schemas.microsoft.com/office/drawing/2014/main" id="{7F9935F6-5912-4A27-9F51-1C21FE890B18}"/>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0" name="直線コネクタ 479">
          <a:extLst>
            <a:ext uri="{FF2B5EF4-FFF2-40B4-BE49-F238E27FC236}">
              <a16:creationId xmlns:a16="http://schemas.microsoft.com/office/drawing/2014/main" id="{C22A4ED1-CC5D-457F-B134-87078E10B787}"/>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1" name="テキスト ボックス 480">
          <a:extLst>
            <a:ext uri="{FF2B5EF4-FFF2-40B4-BE49-F238E27FC236}">
              <a16:creationId xmlns:a16="http://schemas.microsoft.com/office/drawing/2014/main" id="{50280FCB-3FB6-40F2-A2A7-8CC2ABE1BD3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2" name="直線コネクタ 481">
          <a:extLst>
            <a:ext uri="{FF2B5EF4-FFF2-40B4-BE49-F238E27FC236}">
              <a16:creationId xmlns:a16="http://schemas.microsoft.com/office/drawing/2014/main" id="{6CBC89E4-8EE5-4F4A-A7B2-B1487783654C}"/>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3" name="テキスト ボックス 482">
          <a:extLst>
            <a:ext uri="{FF2B5EF4-FFF2-40B4-BE49-F238E27FC236}">
              <a16:creationId xmlns:a16="http://schemas.microsoft.com/office/drawing/2014/main" id="{E2FB0BBA-C5E4-4ED8-BACF-D63DD27531EC}"/>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CF0AC630-F479-4869-8B9E-72AAE46DC16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B75035FC-D816-425A-9433-A3F666BF29B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3432A4B7-9A86-4BF2-BC60-DAB22C98AF5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487" name="直線コネクタ 486">
          <a:extLst>
            <a:ext uri="{FF2B5EF4-FFF2-40B4-BE49-F238E27FC236}">
              <a16:creationId xmlns:a16="http://schemas.microsoft.com/office/drawing/2014/main" id="{DF091E8E-DCF3-4559-BA73-E957F0D84B47}"/>
            </a:ext>
          </a:extLst>
        </xdr:cNvPr>
        <xdr:cNvCxnSpPr/>
      </xdr:nvCxnSpPr>
      <xdr:spPr>
        <a:xfrm flipV="1">
          <a:off x="19509104" y="9383485"/>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488" name="【学校施設】&#10;一人当たり面積最小値テキスト">
          <a:extLst>
            <a:ext uri="{FF2B5EF4-FFF2-40B4-BE49-F238E27FC236}">
              <a16:creationId xmlns:a16="http://schemas.microsoft.com/office/drawing/2014/main" id="{564BA459-A703-46C0-AD2A-E789F9D0AFC8}"/>
            </a:ext>
          </a:extLst>
        </xdr:cNvPr>
        <xdr:cNvSpPr txBox="1"/>
      </xdr:nvSpPr>
      <xdr:spPr>
        <a:xfrm>
          <a:off x="19547840" y="108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489" name="直線コネクタ 488">
          <a:extLst>
            <a:ext uri="{FF2B5EF4-FFF2-40B4-BE49-F238E27FC236}">
              <a16:creationId xmlns:a16="http://schemas.microsoft.com/office/drawing/2014/main" id="{7A399741-261C-4BBF-9CC3-DB926452334C}"/>
            </a:ext>
          </a:extLst>
        </xdr:cNvPr>
        <xdr:cNvCxnSpPr/>
      </xdr:nvCxnSpPr>
      <xdr:spPr>
        <a:xfrm>
          <a:off x="19443700" y="10805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490" name="【学校施設】&#10;一人当たり面積最大値テキスト">
          <a:extLst>
            <a:ext uri="{FF2B5EF4-FFF2-40B4-BE49-F238E27FC236}">
              <a16:creationId xmlns:a16="http://schemas.microsoft.com/office/drawing/2014/main" id="{E14A16BE-EC04-44A5-BE19-39335C9C7E58}"/>
            </a:ext>
          </a:extLst>
        </xdr:cNvPr>
        <xdr:cNvSpPr txBox="1"/>
      </xdr:nvSpPr>
      <xdr:spPr>
        <a:xfrm>
          <a:off x="19547840" y="916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491" name="直線コネクタ 490">
          <a:extLst>
            <a:ext uri="{FF2B5EF4-FFF2-40B4-BE49-F238E27FC236}">
              <a16:creationId xmlns:a16="http://schemas.microsoft.com/office/drawing/2014/main" id="{CBFD4E00-A249-4BBF-9DB9-1EF46C505AD2}"/>
            </a:ext>
          </a:extLst>
        </xdr:cNvPr>
        <xdr:cNvCxnSpPr/>
      </xdr:nvCxnSpPr>
      <xdr:spPr>
        <a:xfrm>
          <a:off x="19443700" y="9383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492" name="【学校施設】&#10;一人当たり面積平均値テキスト">
          <a:extLst>
            <a:ext uri="{FF2B5EF4-FFF2-40B4-BE49-F238E27FC236}">
              <a16:creationId xmlns:a16="http://schemas.microsoft.com/office/drawing/2014/main" id="{C687C590-C6C3-4A0F-993B-28B191D8EE0F}"/>
            </a:ext>
          </a:extLst>
        </xdr:cNvPr>
        <xdr:cNvSpPr txBox="1"/>
      </xdr:nvSpPr>
      <xdr:spPr>
        <a:xfrm>
          <a:off x="19547840" y="10100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493" name="フローチャート: 判断 492">
          <a:extLst>
            <a:ext uri="{FF2B5EF4-FFF2-40B4-BE49-F238E27FC236}">
              <a16:creationId xmlns:a16="http://schemas.microsoft.com/office/drawing/2014/main" id="{CCE97F4E-DE2C-46F0-823F-55595B1D3EA7}"/>
            </a:ext>
          </a:extLst>
        </xdr:cNvPr>
        <xdr:cNvSpPr/>
      </xdr:nvSpPr>
      <xdr:spPr>
        <a:xfrm>
          <a:off x="1945894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494" name="フローチャート: 判断 493">
          <a:extLst>
            <a:ext uri="{FF2B5EF4-FFF2-40B4-BE49-F238E27FC236}">
              <a16:creationId xmlns:a16="http://schemas.microsoft.com/office/drawing/2014/main" id="{DBFA7C47-0C34-4453-BB5F-2BA1862DA1BA}"/>
            </a:ext>
          </a:extLst>
        </xdr:cNvPr>
        <xdr:cNvSpPr/>
      </xdr:nvSpPr>
      <xdr:spPr>
        <a:xfrm>
          <a:off x="18735040" y="10237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495" name="フローチャート: 判断 494">
          <a:extLst>
            <a:ext uri="{FF2B5EF4-FFF2-40B4-BE49-F238E27FC236}">
              <a16:creationId xmlns:a16="http://schemas.microsoft.com/office/drawing/2014/main" id="{FEEB920D-CECE-43F7-B3DD-147C433E0AD7}"/>
            </a:ext>
          </a:extLst>
        </xdr:cNvPr>
        <xdr:cNvSpPr/>
      </xdr:nvSpPr>
      <xdr:spPr>
        <a:xfrm>
          <a:off x="1793748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496" name="フローチャート: 判断 495">
          <a:extLst>
            <a:ext uri="{FF2B5EF4-FFF2-40B4-BE49-F238E27FC236}">
              <a16:creationId xmlns:a16="http://schemas.microsoft.com/office/drawing/2014/main" id="{F52821F4-1C0F-4834-A1AA-08F4F9093C42}"/>
            </a:ext>
          </a:extLst>
        </xdr:cNvPr>
        <xdr:cNvSpPr/>
      </xdr:nvSpPr>
      <xdr:spPr>
        <a:xfrm>
          <a:off x="1716278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497" name="フローチャート: 判断 496">
          <a:extLst>
            <a:ext uri="{FF2B5EF4-FFF2-40B4-BE49-F238E27FC236}">
              <a16:creationId xmlns:a16="http://schemas.microsoft.com/office/drawing/2014/main" id="{CF82DB4B-3CAE-47D4-AE82-C4A88C04BDB1}"/>
            </a:ext>
          </a:extLst>
        </xdr:cNvPr>
        <xdr:cNvSpPr/>
      </xdr:nvSpPr>
      <xdr:spPr>
        <a:xfrm>
          <a:off x="16388080" y="100712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D06515CA-9BDA-48D5-8F4E-55180C97E02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EB5B748A-24BB-41D2-A165-413FC0A2A42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EC2224DE-E1B6-413A-9CF2-7BCBDFEE788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751A6950-9EBC-4D39-9209-4877E3912DF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ECE83D38-FB42-4FD1-BC3F-8067CAEFE07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97790</xdr:rowOff>
    </xdr:from>
    <xdr:to>
      <xdr:col>116</xdr:col>
      <xdr:colOff>114300</xdr:colOff>
      <xdr:row>63</xdr:row>
      <xdr:rowOff>27940</xdr:rowOff>
    </xdr:to>
    <xdr:sp macro="" textlink="">
      <xdr:nvSpPr>
        <xdr:cNvPr id="503" name="楕円 502">
          <a:extLst>
            <a:ext uri="{FF2B5EF4-FFF2-40B4-BE49-F238E27FC236}">
              <a16:creationId xmlns:a16="http://schemas.microsoft.com/office/drawing/2014/main" id="{3C410E73-5F37-4FA7-ADCE-25CD844D6D5A}"/>
            </a:ext>
          </a:extLst>
        </xdr:cNvPr>
        <xdr:cNvSpPr/>
      </xdr:nvSpPr>
      <xdr:spPr>
        <a:xfrm>
          <a:off x="19458940" y="1049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76217</xdr:rowOff>
    </xdr:from>
    <xdr:ext cx="469744" cy="259045"/>
    <xdr:sp macro="" textlink="">
      <xdr:nvSpPr>
        <xdr:cNvPr id="504" name="【学校施設】&#10;一人当たり面積該当値テキスト">
          <a:extLst>
            <a:ext uri="{FF2B5EF4-FFF2-40B4-BE49-F238E27FC236}">
              <a16:creationId xmlns:a16="http://schemas.microsoft.com/office/drawing/2014/main" id="{B2D8FF5E-B02E-4E9B-84F5-94A3E2E133CB}"/>
            </a:ext>
          </a:extLst>
        </xdr:cNvPr>
        <xdr:cNvSpPr txBox="1"/>
      </xdr:nvSpPr>
      <xdr:spPr>
        <a:xfrm>
          <a:off x="19547840"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110853</xdr:rowOff>
    </xdr:from>
    <xdr:to>
      <xdr:col>112</xdr:col>
      <xdr:colOff>38100</xdr:colOff>
      <xdr:row>63</xdr:row>
      <xdr:rowOff>41003</xdr:rowOff>
    </xdr:to>
    <xdr:sp macro="" textlink="">
      <xdr:nvSpPr>
        <xdr:cNvPr id="505" name="楕円 504">
          <a:extLst>
            <a:ext uri="{FF2B5EF4-FFF2-40B4-BE49-F238E27FC236}">
              <a16:creationId xmlns:a16="http://schemas.microsoft.com/office/drawing/2014/main" id="{3FC85D87-46CA-477D-840C-B17114A42F72}"/>
            </a:ext>
          </a:extLst>
        </xdr:cNvPr>
        <xdr:cNvSpPr/>
      </xdr:nvSpPr>
      <xdr:spPr>
        <a:xfrm>
          <a:off x="18735040" y="105045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148590</xdr:rowOff>
    </xdr:from>
    <xdr:to>
      <xdr:col>116</xdr:col>
      <xdr:colOff>63500</xdr:colOff>
      <xdr:row>62</xdr:row>
      <xdr:rowOff>161653</xdr:rowOff>
    </xdr:to>
    <xdr:cxnSp macro="">
      <xdr:nvCxnSpPr>
        <xdr:cNvPr id="506" name="直線コネクタ 505">
          <a:extLst>
            <a:ext uri="{FF2B5EF4-FFF2-40B4-BE49-F238E27FC236}">
              <a16:creationId xmlns:a16="http://schemas.microsoft.com/office/drawing/2014/main" id="{C7DED99C-2472-49A6-A03A-CCE6C8EE6D57}"/>
            </a:ext>
          </a:extLst>
        </xdr:cNvPr>
        <xdr:cNvCxnSpPr/>
      </xdr:nvCxnSpPr>
      <xdr:spPr>
        <a:xfrm flipV="1">
          <a:off x="18778220" y="10542270"/>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109220</xdr:rowOff>
    </xdr:from>
    <xdr:to>
      <xdr:col>107</xdr:col>
      <xdr:colOff>101600</xdr:colOff>
      <xdr:row>63</xdr:row>
      <xdr:rowOff>39370</xdr:rowOff>
    </xdr:to>
    <xdr:sp macro="" textlink="">
      <xdr:nvSpPr>
        <xdr:cNvPr id="507" name="楕円 506">
          <a:extLst>
            <a:ext uri="{FF2B5EF4-FFF2-40B4-BE49-F238E27FC236}">
              <a16:creationId xmlns:a16="http://schemas.microsoft.com/office/drawing/2014/main" id="{1F77F755-B8E4-4640-A608-BFFA69DD5BEE}"/>
            </a:ext>
          </a:extLst>
        </xdr:cNvPr>
        <xdr:cNvSpPr/>
      </xdr:nvSpPr>
      <xdr:spPr>
        <a:xfrm>
          <a:off x="17937480" y="1050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62</xdr:row>
      <xdr:rowOff>161653</xdr:rowOff>
    </xdr:to>
    <xdr:cxnSp macro="">
      <xdr:nvCxnSpPr>
        <xdr:cNvPr id="508" name="直線コネクタ 507">
          <a:extLst>
            <a:ext uri="{FF2B5EF4-FFF2-40B4-BE49-F238E27FC236}">
              <a16:creationId xmlns:a16="http://schemas.microsoft.com/office/drawing/2014/main" id="{047EB87B-6F1D-452D-8CA2-C31D37196E9F}"/>
            </a:ext>
          </a:extLst>
        </xdr:cNvPr>
        <xdr:cNvCxnSpPr/>
      </xdr:nvCxnSpPr>
      <xdr:spPr>
        <a:xfrm>
          <a:off x="17988280" y="10553700"/>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107587</xdr:rowOff>
    </xdr:from>
    <xdr:to>
      <xdr:col>102</xdr:col>
      <xdr:colOff>165100</xdr:colOff>
      <xdr:row>63</xdr:row>
      <xdr:rowOff>37737</xdr:rowOff>
    </xdr:to>
    <xdr:sp macro="" textlink="">
      <xdr:nvSpPr>
        <xdr:cNvPr id="509" name="楕円 508">
          <a:extLst>
            <a:ext uri="{FF2B5EF4-FFF2-40B4-BE49-F238E27FC236}">
              <a16:creationId xmlns:a16="http://schemas.microsoft.com/office/drawing/2014/main" id="{F7029F52-71A5-47B7-BF6D-F18EB03217E0}"/>
            </a:ext>
          </a:extLst>
        </xdr:cNvPr>
        <xdr:cNvSpPr/>
      </xdr:nvSpPr>
      <xdr:spPr>
        <a:xfrm>
          <a:off x="17162780" y="105012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158387</xdr:rowOff>
    </xdr:from>
    <xdr:to>
      <xdr:col>107</xdr:col>
      <xdr:colOff>50800</xdr:colOff>
      <xdr:row>62</xdr:row>
      <xdr:rowOff>160020</xdr:rowOff>
    </xdr:to>
    <xdr:cxnSp macro="">
      <xdr:nvCxnSpPr>
        <xdr:cNvPr id="510" name="直線コネクタ 509">
          <a:extLst>
            <a:ext uri="{FF2B5EF4-FFF2-40B4-BE49-F238E27FC236}">
              <a16:creationId xmlns:a16="http://schemas.microsoft.com/office/drawing/2014/main" id="{1CBC0EFB-65BA-43C6-A763-E383E9EC240A}"/>
            </a:ext>
          </a:extLst>
        </xdr:cNvPr>
        <xdr:cNvCxnSpPr/>
      </xdr:nvCxnSpPr>
      <xdr:spPr>
        <a:xfrm>
          <a:off x="17213580" y="10552067"/>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101056</xdr:rowOff>
    </xdr:from>
    <xdr:to>
      <xdr:col>98</xdr:col>
      <xdr:colOff>38100</xdr:colOff>
      <xdr:row>63</xdr:row>
      <xdr:rowOff>31206</xdr:rowOff>
    </xdr:to>
    <xdr:sp macro="" textlink="">
      <xdr:nvSpPr>
        <xdr:cNvPr id="511" name="楕円 510">
          <a:extLst>
            <a:ext uri="{FF2B5EF4-FFF2-40B4-BE49-F238E27FC236}">
              <a16:creationId xmlns:a16="http://schemas.microsoft.com/office/drawing/2014/main" id="{10C01E16-42DB-4817-A601-FDA25EFE79DF}"/>
            </a:ext>
          </a:extLst>
        </xdr:cNvPr>
        <xdr:cNvSpPr/>
      </xdr:nvSpPr>
      <xdr:spPr>
        <a:xfrm>
          <a:off x="16388080" y="10494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151856</xdr:rowOff>
    </xdr:from>
    <xdr:to>
      <xdr:col>102</xdr:col>
      <xdr:colOff>114300</xdr:colOff>
      <xdr:row>62</xdr:row>
      <xdr:rowOff>158387</xdr:rowOff>
    </xdr:to>
    <xdr:cxnSp macro="">
      <xdr:nvCxnSpPr>
        <xdr:cNvPr id="512" name="直線コネクタ 511">
          <a:extLst>
            <a:ext uri="{FF2B5EF4-FFF2-40B4-BE49-F238E27FC236}">
              <a16:creationId xmlns:a16="http://schemas.microsoft.com/office/drawing/2014/main" id="{D97EBB23-E4BF-4AB1-B980-C4E97C2ED95C}"/>
            </a:ext>
          </a:extLst>
        </xdr:cNvPr>
        <xdr:cNvCxnSpPr/>
      </xdr:nvCxnSpPr>
      <xdr:spPr>
        <a:xfrm>
          <a:off x="16431260" y="10545536"/>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513" name="n_1aveValue【学校施設】&#10;一人当たり面積">
          <a:extLst>
            <a:ext uri="{FF2B5EF4-FFF2-40B4-BE49-F238E27FC236}">
              <a16:creationId xmlns:a16="http://schemas.microsoft.com/office/drawing/2014/main" id="{6E231A9A-9DC0-4095-A1E3-63D30D8FD092}"/>
            </a:ext>
          </a:extLst>
        </xdr:cNvPr>
        <xdr:cNvSpPr txBox="1"/>
      </xdr:nvSpPr>
      <xdr:spPr>
        <a:xfrm>
          <a:off x="18561127" y="1002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514" name="n_2aveValue【学校施設】&#10;一人当たり面積">
          <a:extLst>
            <a:ext uri="{FF2B5EF4-FFF2-40B4-BE49-F238E27FC236}">
              <a16:creationId xmlns:a16="http://schemas.microsoft.com/office/drawing/2014/main" id="{5544A5C6-0B11-4966-AB47-F099FEFAABB3}"/>
            </a:ext>
          </a:extLst>
        </xdr:cNvPr>
        <xdr:cNvSpPr txBox="1"/>
      </xdr:nvSpPr>
      <xdr:spPr>
        <a:xfrm>
          <a:off x="17776267" y="1002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515" name="n_3aveValue【学校施設】&#10;一人当たり面積">
          <a:extLst>
            <a:ext uri="{FF2B5EF4-FFF2-40B4-BE49-F238E27FC236}">
              <a16:creationId xmlns:a16="http://schemas.microsoft.com/office/drawing/2014/main" id="{B5FF1DD5-6EF2-46B2-804B-BD9064F43A3C}"/>
            </a:ext>
          </a:extLst>
        </xdr:cNvPr>
        <xdr:cNvSpPr txBox="1"/>
      </xdr:nvSpPr>
      <xdr:spPr>
        <a:xfrm>
          <a:off x="17001567" y="988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516" name="n_4aveValue【学校施設】&#10;一人当たり面積">
          <a:extLst>
            <a:ext uri="{FF2B5EF4-FFF2-40B4-BE49-F238E27FC236}">
              <a16:creationId xmlns:a16="http://schemas.microsoft.com/office/drawing/2014/main" id="{549EE73C-CEF4-41A1-AAE3-9B8D8350FF4A}"/>
            </a:ext>
          </a:extLst>
        </xdr:cNvPr>
        <xdr:cNvSpPr txBox="1"/>
      </xdr:nvSpPr>
      <xdr:spPr>
        <a:xfrm>
          <a:off x="16226867" y="985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32130</xdr:rowOff>
    </xdr:from>
    <xdr:ext cx="469744" cy="259045"/>
    <xdr:sp macro="" textlink="">
      <xdr:nvSpPr>
        <xdr:cNvPr id="517" name="n_1mainValue【学校施設】&#10;一人当たり面積">
          <a:extLst>
            <a:ext uri="{FF2B5EF4-FFF2-40B4-BE49-F238E27FC236}">
              <a16:creationId xmlns:a16="http://schemas.microsoft.com/office/drawing/2014/main" id="{9E3738EC-6436-470C-B7B3-0C896B17973C}"/>
            </a:ext>
          </a:extLst>
        </xdr:cNvPr>
        <xdr:cNvSpPr txBox="1"/>
      </xdr:nvSpPr>
      <xdr:spPr>
        <a:xfrm>
          <a:off x="18561127" y="1059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30497</xdr:rowOff>
    </xdr:from>
    <xdr:ext cx="469744" cy="259045"/>
    <xdr:sp macro="" textlink="">
      <xdr:nvSpPr>
        <xdr:cNvPr id="518" name="n_2mainValue【学校施設】&#10;一人当たり面積">
          <a:extLst>
            <a:ext uri="{FF2B5EF4-FFF2-40B4-BE49-F238E27FC236}">
              <a16:creationId xmlns:a16="http://schemas.microsoft.com/office/drawing/2014/main" id="{318FC52E-67E4-473B-967D-727955BB047D}"/>
            </a:ext>
          </a:extLst>
        </xdr:cNvPr>
        <xdr:cNvSpPr txBox="1"/>
      </xdr:nvSpPr>
      <xdr:spPr>
        <a:xfrm>
          <a:off x="1777626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28864</xdr:rowOff>
    </xdr:from>
    <xdr:ext cx="469744" cy="259045"/>
    <xdr:sp macro="" textlink="">
      <xdr:nvSpPr>
        <xdr:cNvPr id="519" name="n_3mainValue【学校施設】&#10;一人当たり面積">
          <a:extLst>
            <a:ext uri="{FF2B5EF4-FFF2-40B4-BE49-F238E27FC236}">
              <a16:creationId xmlns:a16="http://schemas.microsoft.com/office/drawing/2014/main" id="{C26EBC8F-4474-4B75-98D2-3109A180BF8B}"/>
            </a:ext>
          </a:extLst>
        </xdr:cNvPr>
        <xdr:cNvSpPr txBox="1"/>
      </xdr:nvSpPr>
      <xdr:spPr>
        <a:xfrm>
          <a:off x="17001567" y="1059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22333</xdr:rowOff>
    </xdr:from>
    <xdr:ext cx="469744" cy="259045"/>
    <xdr:sp macro="" textlink="">
      <xdr:nvSpPr>
        <xdr:cNvPr id="520" name="n_4mainValue【学校施設】&#10;一人当たり面積">
          <a:extLst>
            <a:ext uri="{FF2B5EF4-FFF2-40B4-BE49-F238E27FC236}">
              <a16:creationId xmlns:a16="http://schemas.microsoft.com/office/drawing/2014/main" id="{FF48AE7D-4F76-4F7F-A40E-DCFD41C7A08F}"/>
            </a:ext>
          </a:extLst>
        </xdr:cNvPr>
        <xdr:cNvSpPr txBox="1"/>
      </xdr:nvSpPr>
      <xdr:spPr>
        <a:xfrm>
          <a:off x="16226867" y="1058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E52EEF60-0592-4EC6-9604-92975C6ACA5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BC5837B6-5709-4CF3-B2B5-3589BC98B88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827E80B7-2598-440C-A150-B678D08DF3A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577E3D68-7043-47DF-BE99-09BAFB663BC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58F295FD-45A2-4B68-8E4D-C446A671B6F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2EE45649-5821-4F19-A3F7-8EE44AD53DC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D9EEB2F3-1DD1-497E-A624-8934FEAA264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B4747357-468C-4008-B1C9-664A024B319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9D839DE9-F9F6-464A-8449-64346EFA44F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5F231A74-60E3-494D-B127-7286F8EB94E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86AC7F69-8C3C-4E64-A296-AC68A3DFE1D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2" name="直線コネクタ 531">
          <a:extLst>
            <a:ext uri="{FF2B5EF4-FFF2-40B4-BE49-F238E27FC236}">
              <a16:creationId xmlns:a16="http://schemas.microsoft.com/office/drawing/2014/main" id="{9A352D8C-786C-48E9-9F56-EA671B047CD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3" name="テキスト ボックス 532">
          <a:extLst>
            <a:ext uri="{FF2B5EF4-FFF2-40B4-BE49-F238E27FC236}">
              <a16:creationId xmlns:a16="http://schemas.microsoft.com/office/drawing/2014/main" id="{13424962-3776-4819-950B-6F8D2748508D}"/>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4" name="直線コネクタ 533">
          <a:extLst>
            <a:ext uri="{FF2B5EF4-FFF2-40B4-BE49-F238E27FC236}">
              <a16:creationId xmlns:a16="http://schemas.microsoft.com/office/drawing/2014/main" id="{A9EBA097-8B43-40C0-9C60-5F0FD22496C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5" name="テキスト ボックス 534">
          <a:extLst>
            <a:ext uri="{FF2B5EF4-FFF2-40B4-BE49-F238E27FC236}">
              <a16:creationId xmlns:a16="http://schemas.microsoft.com/office/drawing/2014/main" id="{D2926AAA-FB08-40A7-9567-306EF71A402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6" name="直線コネクタ 535">
          <a:extLst>
            <a:ext uri="{FF2B5EF4-FFF2-40B4-BE49-F238E27FC236}">
              <a16:creationId xmlns:a16="http://schemas.microsoft.com/office/drawing/2014/main" id="{D87DC8B4-8A94-44A2-B2E5-39206AB8E22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7" name="テキスト ボックス 536">
          <a:extLst>
            <a:ext uri="{FF2B5EF4-FFF2-40B4-BE49-F238E27FC236}">
              <a16:creationId xmlns:a16="http://schemas.microsoft.com/office/drawing/2014/main" id="{E7698698-CA3E-44A9-84A1-74231F8E1BC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8" name="直線コネクタ 537">
          <a:extLst>
            <a:ext uri="{FF2B5EF4-FFF2-40B4-BE49-F238E27FC236}">
              <a16:creationId xmlns:a16="http://schemas.microsoft.com/office/drawing/2014/main" id="{ECBA3D72-B4C8-43B4-832C-93BAA9817A8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9" name="テキスト ボックス 538">
          <a:extLst>
            <a:ext uri="{FF2B5EF4-FFF2-40B4-BE49-F238E27FC236}">
              <a16:creationId xmlns:a16="http://schemas.microsoft.com/office/drawing/2014/main" id="{4879BFEE-4214-4DF0-B968-AF7A5FB1885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0" name="直線コネクタ 539">
          <a:extLst>
            <a:ext uri="{FF2B5EF4-FFF2-40B4-BE49-F238E27FC236}">
              <a16:creationId xmlns:a16="http://schemas.microsoft.com/office/drawing/2014/main" id="{B93D15B2-B7BE-4A49-B18E-C8585BC9048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1" name="テキスト ボックス 540">
          <a:extLst>
            <a:ext uri="{FF2B5EF4-FFF2-40B4-BE49-F238E27FC236}">
              <a16:creationId xmlns:a16="http://schemas.microsoft.com/office/drawing/2014/main" id="{E0AF822F-6149-4100-A50D-55F70920D99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2" name="直線コネクタ 541">
          <a:extLst>
            <a:ext uri="{FF2B5EF4-FFF2-40B4-BE49-F238E27FC236}">
              <a16:creationId xmlns:a16="http://schemas.microsoft.com/office/drawing/2014/main" id="{7432E7CF-48C0-4686-8203-33F77336CCA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3" name="テキスト ボックス 542">
          <a:extLst>
            <a:ext uri="{FF2B5EF4-FFF2-40B4-BE49-F238E27FC236}">
              <a16:creationId xmlns:a16="http://schemas.microsoft.com/office/drawing/2014/main" id="{6A25DAE3-9DCF-402C-ACD1-BA8A2196AAE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4" name="【児童館】&#10;有形固定資産減価償却率グラフ枠">
          <a:extLst>
            <a:ext uri="{FF2B5EF4-FFF2-40B4-BE49-F238E27FC236}">
              <a16:creationId xmlns:a16="http://schemas.microsoft.com/office/drawing/2014/main" id="{30CABFAE-15E0-4D26-9A45-4B36E65C4C7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545" name="直線コネクタ 544">
          <a:extLst>
            <a:ext uri="{FF2B5EF4-FFF2-40B4-BE49-F238E27FC236}">
              <a16:creationId xmlns:a16="http://schemas.microsoft.com/office/drawing/2014/main" id="{DAB02CC5-E74D-4B1D-85B4-C23EE54BD5FF}"/>
            </a:ext>
          </a:extLst>
        </xdr:cNvPr>
        <xdr:cNvCxnSpPr/>
      </xdr:nvCxnSpPr>
      <xdr:spPr>
        <a:xfrm flipV="1">
          <a:off x="14375764" y="1300734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6" name="【児童館】&#10;有形固定資産減価償却率最小値テキスト">
          <a:extLst>
            <a:ext uri="{FF2B5EF4-FFF2-40B4-BE49-F238E27FC236}">
              <a16:creationId xmlns:a16="http://schemas.microsoft.com/office/drawing/2014/main" id="{B13DF3B5-C183-4501-816E-51A44DA16F7B}"/>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7" name="直線コネクタ 546">
          <a:extLst>
            <a:ext uri="{FF2B5EF4-FFF2-40B4-BE49-F238E27FC236}">
              <a16:creationId xmlns:a16="http://schemas.microsoft.com/office/drawing/2014/main" id="{29A938B2-6F0C-4B53-97BB-D68E0B3E81CE}"/>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548" name="【児童館】&#10;有形固定資産減価償却率最大値テキスト">
          <a:extLst>
            <a:ext uri="{FF2B5EF4-FFF2-40B4-BE49-F238E27FC236}">
              <a16:creationId xmlns:a16="http://schemas.microsoft.com/office/drawing/2014/main" id="{BD98DA81-9BED-4E82-AA98-7FA5AA919D30}"/>
            </a:ext>
          </a:extLst>
        </xdr:cNvPr>
        <xdr:cNvSpPr txBox="1"/>
      </xdr:nvSpPr>
      <xdr:spPr>
        <a:xfrm>
          <a:off x="14414500" y="1278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549" name="直線コネクタ 548">
          <a:extLst>
            <a:ext uri="{FF2B5EF4-FFF2-40B4-BE49-F238E27FC236}">
              <a16:creationId xmlns:a16="http://schemas.microsoft.com/office/drawing/2014/main" id="{A30AF6F7-9658-4D9D-A795-DB3443B48831}"/>
            </a:ext>
          </a:extLst>
        </xdr:cNvPr>
        <xdr:cNvCxnSpPr/>
      </xdr:nvCxnSpPr>
      <xdr:spPr>
        <a:xfrm>
          <a:off x="14287500" y="13007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550" name="【児童館】&#10;有形固定資産減価償却率平均値テキスト">
          <a:extLst>
            <a:ext uri="{FF2B5EF4-FFF2-40B4-BE49-F238E27FC236}">
              <a16:creationId xmlns:a16="http://schemas.microsoft.com/office/drawing/2014/main" id="{8F8A7BA9-CE5B-4951-9890-D7C9BEE8C181}"/>
            </a:ext>
          </a:extLst>
        </xdr:cNvPr>
        <xdr:cNvSpPr txBox="1"/>
      </xdr:nvSpPr>
      <xdr:spPr>
        <a:xfrm>
          <a:off x="14414500" y="13672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551" name="フローチャート: 判断 550">
          <a:extLst>
            <a:ext uri="{FF2B5EF4-FFF2-40B4-BE49-F238E27FC236}">
              <a16:creationId xmlns:a16="http://schemas.microsoft.com/office/drawing/2014/main" id="{62785F55-4503-4611-90B1-81D1CFE038B3}"/>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552" name="フローチャート: 判断 551">
          <a:extLst>
            <a:ext uri="{FF2B5EF4-FFF2-40B4-BE49-F238E27FC236}">
              <a16:creationId xmlns:a16="http://schemas.microsoft.com/office/drawing/2014/main" id="{6E8FB5E5-A251-4D5B-B904-FED91AA99039}"/>
            </a:ext>
          </a:extLst>
        </xdr:cNvPr>
        <xdr:cNvSpPr/>
      </xdr:nvSpPr>
      <xdr:spPr>
        <a:xfrm>
          <a:off x="13578840" y="13667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553" name="フローチャート: 判断 552">
          <a:extLst>
            <a:ext uri="{FF2B5EF4-FFF2-40B4-BE49-F238E27FC236}">
              <a16:creationId xmlns:a16="http://schemas.microsoft.com/office/drawing/2014/main" id="{FBFA1B7C-1ACD-418C-9C7F-818DE2E0D5DB}"/>
            </a:ext>
          </a:extLst>
        </xdr:cNvPr>
        <xdr:cNvSpPr/>
      </xdr:nvSpPr>
      <xdr:spPr>
        <a:xfrm>
          <a:off x="12804140" y="13661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554" name="フローチャート: 判断 553">
          <a:extLst>
            <a:ext uri="{FF2B5EF4-FFF2-40B4-BE49-F238E27FC236}">
              <a16:creationId xmlns:a16="http://schemas.microsoft.com/office/drawing/2014/main" id="{0E97C831-A7D8-4AA9-BD72-380993632758}"/>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555" name="フローチャート: 判断 554">
          <a:extLst>
            <a:ext uri="{FF2B5EF4-FFF2-40B4-BE49-F238E27FC236}">
              <a16:creationId xmlns:a16="http://schemas.microsoft.com/office/drawing/2014/main" id="{21CE55B6-76AB-4D2A-A6AF-224295A8FC0F}"/>
            </a:ext>
          </a:extLst>
        </xdr:cNvPr>
        <xdr:cNvSpPr/>
      </xdr:nvSpPr>
      <xdr:spPr>
        <a:xfrm>
          <a:off x="11231880" y="13667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BF989D8A-018F-4C7F-AACE-A45D702A11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25F74EB6-EB77-4144-958C-73A9D6DA97D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77EF88F6-C94D-4B48-929A-5FE956B9F58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86ED85A-9737-4654-A3C8-5C5B7D34BB1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ED359A65-F21B-4B25-AD43-20102CE0FB7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29211</xdr:rowOff>
    </xdr:from>
    <xdr:to>
      <xdr:col>85</xdr:col>
      <xdr:colOff>177800</xdr:colOff>
      <xdr:row>79</xdr:row>
      <xdr:rowOff>130811</xdr:rowOff>
    </xdr:to>
    <xdr:sp macro="" textlink="">
      <xdr:nvSpPr>
        <xdr:cNvPr id="561" name="楕円 560">
          <a:extLst>
            <a:ext uri="{FF2B5EF4-FFF2-40B4-BE49-F238E27FC236}">
              <a16:creationId xmlns:a16="http://schemas.microsoft.com/office/drawing/2014/main" id="{56EC3A48-F0AD-4A33-9F43-CCB6CD1D7696}"/>
            </a:ext>
          </a:extLst>
        </xdr:cNvPr>
        <xdr:cNvSpPr/>
      </xdr:nvSpPr>
      <xdr:spPr>
        <a:xfrm>
          <a:off x="14325600" y="1327277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52088</xdr:rowOff>
    </xdr:from>
    <xdr:ext cx="405111" cy="259045"/>
    <xdr:sp macro="" textlink="">
      <xdr:nvSpPr>
        <xdr:cNvPr id="562" name="【児童館】&#10;有形固定資産減価償却率該当値テキスト">
          <a:extLst>
            <a:ext uri="{FF2B5EF4-FFF2-40B4-BE49-F238E27FC236}">
              <a16:creationId xmlns:a16="http://schemas.microsoft.com/office/drawing/2014/main" id="{EAE1A8E7-B6B2-4641-BE46-150E6ACAAF40}"/>
            </a:ext>
          </a:extLst>
        </xdr:cNvPr>
        <xdr:cNvSpPr txBox="1"/>
      </xdr:nvSpPr>
      <xdr:spPr>
        <a:xfrm>
          <a:off x="14414500" y="1312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162561</xdr:rowOff>
    </xdr:from>
    <xdr:to>
      <xdr:col>81</xdr:col>
      <xdr:colOff>101600</xdr:colOff>
      <xdr:row>79</xdr:row>
      <xdr:rowOff>92711</xdr:rowOff>
    </xdr:to>
    <xdr:sp macro="" textlink="">
      <xdr:nvSpPr>
        <xdr:cNvPr id="563" name="楕円 562">
          <a:extLst>
            <a:ext uri="{FF2B5EF4-FFF2-40B4-BE49-F238E27FC236}">
              <a16:creationId xmlns:a16="http://schemas.microsoft.com/office/drawing/2014/main" id="{523EB489-1295-4D32-A85B-5FCA149F4B9B}"/>
            </a:ext>
          </a:extLst>
        </xdr:cNvPr>
        <xdr:cNvSpPr/>
      </xdr:nvSpPr>
      <xdr:spPr>
        <a:xfrm>
          <a:off x="13578840" y="13238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41911</xdr:rowOff>
    </xdr:from>
    <xdr:to>
      <xdr:col>85</xdr:col>
      <xdr:colOff>127000</xdr:colOff>
      <xdr:row>79</xdr:row>
      <xdr:rowOff>80011</xdr:rowOff>
    </xdr:to>
    <xdr:cxnSp macro="">
      <xdr:nvCxnSpPr>
        <xdr:cNvPr id="564" name="直線コネクタ 563">
          <a:extLst>
            <a:ext uri="{FF2B5EF4-FFF2-40B4-BE49-F238E27FC236}">
              <a16:creationId xmlns:a16="http://schemas.microsoft.com/office/drawing/2014/main" id="{4DF8AB1F-6F19-4895-B5A6-B0858EA4DCF8}"/>
            </a:ext>
          </a:extLst>
        </xdr:cNvPr>
        <xdr:cNvCxnSpPr/>
      </xdr:nvCxnSpPr>
      <xdr:spPr>
        <a:xfrm>
          <a:off x="13629640" y="13285471"/>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124461</xdr:rowOff>
    </xdr:from>
    <xdr:to>
      <xdr:col>76</xdr:col>
      <xdr:colOff>165100</xdr:colOff>
      <xdr:row>79</xdr:row>
      <xdr:rowOff>54611</xdr:rowOff>
    </xdr:to>
    <xdr:sp macro="" textlink="">
      <xdr:nvSpPr>
        <xdr:cNvPr id="565" name="楕円 564">
          <a:extLst>
            <a:ext uri="{FF2B5EF4-FFF2-40B4-BE49-F238E27FC236}">
              <a16:creationId xmlns:a16="http://schemas.microsoft.com/office/drawing/2014/main" id="{70CCC9D9-FADE-4D23-96F6-7D48F2D7C523}"/>
            </a:ext>
          </a:extLst>
        </xdr:cNvPr>
        <xdr:cNvSpPr/>
      </xdr:nvSpPr>
      <xdr:spPr>
        <a:xfrm>
          <a:off x="12804140" y="13200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3811</xdr:rowOff>
    </xdr:from>
    <xdr:to>
      <xdr:col>81</xdr:col>
      <xdr:colOff>50800</xdr:colOff>
      <xdr:row>79</xdr:row>
      <xdr:rowOff>41911</xdr:rowOff>
    </xdr:to>
    <xdr:cxnSp macro="">
      <xdr:nvCxnSpPr>
        <xdr:cNvPr id="566" name="直線コネクタ 565">
          <a:extLst>
            <a:ext uri="{FF2B5EF4-FFF2-40B4-BE49-F238E27FC236}">
              <a16:creationId xmlns:a16="http://schemas.microsoft.com/office/drawing/2014/main" id="{5FF74AC6-D3D1-4A17-8E43-8B06F99682B5}"/>
            </a:ext>
          </a:extLst>
        </xdr:cNvPr>
        <xdr:cNvCxnSpPr/>
      </xdr:nvCxnSpPr>
      <xdr:spPr>
        <a:xfrm>
          <a:off x="12854940" y="13247371"/>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86361</xdr:rowOff>
    </xdr:from>
    <xdr:to>
      <xdr:col>72</xdr:col>
      <xdr:colOff>38100</xdr:colOff>
      <xdr:row>79</xdr:row>
      <xdr:rowOff>16511</xdr:rowOff>
    </xdr:to>
    <xdr:sp macro="" textlink="">
      <xdr:nvSpPr>
        <xdr:cNvPr id="567" name="楕円 566">
          <a:extLst>
            <a:ext uri="{FF2B5EF4-FFF2-40B4-BE49-F238E27FC236}">
              <a16:creationId xmlns:a16="http://schemas.microsoft.com/office/drawing/2014/main" id="{AD73E7D5-A8F9-4BFB-886F-A8A8E028D587}"/>
            </a:ext>
          </a:extLst>
        </xdr:cNvPr>
        <xdr:cNvSpPr/>
      </xdr:nvSpPr>
      <xdr:spPr>
        <a:xfrm>
          <a:off x="12029440" y="131622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137161</xdr:rowOff>
    </xdr:from>
    <xdr:to>
      <xdr:col>76</xdr:col>
      <xdr:colOff>114300</xdr:colOff>
      <xdr:row>79</xdr:row>
      <xdr:rowOff>3811</xdr:rowOff>
    </xdr:to>
    <xdr:cxnSp macro="">
      <xdr:nvCxnSpPr>
        <xdr:cNvPr id="568" name="直線コネクタ 567">
          <a:extLst>
            <a:ext uri="{FF2B5EF4-FFF2-40B4-BE49-F238E27FC236}">
              <a16:creationId xmlns:a16="http://schemas.microsoft.com/office/drawing/2014/main" id="{5FEC5AE8-BEA6-418D-A2A5-050B572122D2}"/>
            </a:ext>
          </a:extLst>
        </xdr:cNvPr>
        <xdr:cNvCxnSpPr/>
      </xdr:nvCxnSpPr>
      <xdr:spPr>
        <a:xfrm>
          <a:off x="12072620" y="13213081"/>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48261</xdr:rowOff>
    </xdr:from>
    <xdr:to>
      <xdr:col>67</xdr:col>
      <xdr:colOff>101600</xdr:colOff>
      <xdr:row>78</xdr:row>
      <xdr:rowOff>149861</xdr:rowOff>
    </xdr:to>
    <xdr:sp macro="" textlink="">
      <xdr:nvSpPr>
        <xdr:cNvPr id="569" name="楕円 568">
          <a:extLst>
            <a:ext uri="{FF2B5EF4-FFF2-40B4-BE49-F238E27FC236}">
              <a16:creationId xmlns:a16="http://schemas.microsoft.com/office/drawing/2014/main" id="{E8EAD3F2-87DD-4756-A1DD-A4055C61341F}"/>
            </a:ext>
          </a:extLst>
        </xdr:cNvPr>
        <xdr:cNvSpPr/>
      </xdr:nvSpPr>
      <xdr:spPr>
        <a:xfrm>
          <a:off x="11231880" y="131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99061</xdr:rowOff>
    </xdr:from>
    <xdr:to>
      <xdr:col>71</xdr:col>
      <xdr:colOff>177800</xdr:colOff>
      <xdr:row>78</xdr:row>
      <xdr:rowOff>137161</xdr:rowOff>
    </xdr:to>
    <xdr:cxnSp macro="">
      <xdr:nvCxnSpPr>
        <xdr:cNvPr id="570" name="直線コネクタ 569">
          <a:extLst>
            <a:ext uri="{FF2B5EF4-FFF2-40B4-BE49-F238E27FC236}">
              <a16:creationId xmlns:a16="http://schemas.microsoft.com/office/drawing/2014/main" id="{713AD3A1-D51E-4ED1-A497-BBB5245C10AB}"/>
            </a:ext>
          </a:extLst>
        </xdr:cNvPr>
        <xdr:cNvCxnSpPr/>
      </xdr:nvCxnSpPr>
      <xdr:spPr>
        <a:xfrm>
          <a:off x="11282680" y="13174981"/>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571" name="n_1aveValue【児童館】&#10;有形固定資産減価償却率">
          <a:extLst>
            <a:ext uri="{FF2B5EF4-FFF2-40B4-BE49-F238E27FC236}">
              <a16:creationId xmlns:a16="http://schemas.microsoft.com/office/drawing/2014/main" id="{24649E6C-52F9-45A1-A26A-25E1AD712C76}"/>
            </a:ext>
          </a:extLst>
        </xdr:cNvPr>
        <xdr:cNvSpPr txBox="1"/>
      </xdr:nvSpPr>
      <xdr:spPr>
        <a:xfrm>
          <a:off x="13437244" y="137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572" name="n_2aveValue【児童館】&#10;有形固定資産減価償却率">
          <a:extLst>
            <a:ext uri="{FF2B5EF4-FFF2-40B4-BE49-F238E27FC236}">
              <a16:creationId xmlns:a16="http://schemas.microsoft.com/office/drawing/2014/main" id="{C2707CDB-2618-42F2-83FB-99C3C5D350BA}"/>
            </a:ext>
          </a:extLst>
        </xdr:cNvPr>
        <xdr:cNvSpPr txBox="1"/>
      </xdr:nvSpPr>
      <xdr:spPr>
        <a:xfrm>
          <a:off x="12675244" y="1375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573" name="n_3aveValue【児童館】&#10;有形固定資産減価償却率">
          <a:extLst>
            <a:ext uri="{FF2B5EF4-FFF2-40B4-BE49-F238E27FC236}">
              <a16:creationId xmlns:a16="http://schemas.microsoft.com/office/drawing/2014/main" id="{6095A6FD-58A1-4A9F-9FE1-9063B5B616DE}"/>
            </a:ext>
          </a:extLst>
        </xdr:cNvPr>
        <xdr:cNvSpPr txBox="1"/>
      </xdr:nvSpPr>
      <xdr:spPr>
        <a:xfrm>
          <a:off x="119005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574" name="n_4aveValue【児童館】&#10;有形固定資産減価償却率">
          <a:extLst>
            <a:ext uri="{FF2B5EF4-FFF2-40B4-BE49-F238E27FC236}">
              <a16:creationId xmlns:a16="http://schemas.microsoft.com/office/drawing/2014/main" id="{ECD6FBE6-DE69-4CC7-B22F-65BDA25A5A0E}"/>
            </a:ext>
          </a:extLst>
        </xdr:cNvPr>
        <xdr:cNvSpPr txBox="1"/>
      </xdr:nvSpPr>
      <xdr:spPr>
        <a:xfrm>
          <a:off x="11102984" y="137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109238</xdr:rowOff>
    </xdr:from>
    <xdr:ext cx="405111" cy="259045"/>
    <xdr:sp macro="" textlink="">
      <xdr:nvSpPr>
        <xdr:cNvPr id="575" name="n_1mainValue【児童館】&#10;有形固定資産減価償却率">
          <a:extLst>
            <a:ext uri="{FF2B5EF4-FFF2-40B4-BE49-F238E27FC236}">
              <a16:creationId xmlns:a16="http://schemas.microsoft.com/office/drawing/2014/main" id="{4E1ACC15-7975-4A0E-81AA-FD6772B20334}"/>
            </a:ext>
          </a:extLst>
        </xdr:cNvPr>
        <xdr:cNvSpPr txBox="1"/>
      </xdr:nvSpPr>
      <xdr:spPr>
        <a:xfrm>
          <a:off x="13437244" y="1301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71138</xdr:rowOff>
    </xdr:from>
    <xdr:ext cx="405111" cy="259045"/>
    <xdr:sp macro="" textlink="">
      <xdr:nvSpPr>
        <xdr:cNvPr id="576" name="n_2mainValue【児童館】&#10;有形固定資産減価償却率">
          <a:extLst>
            <a:ext uri="{FF2B5EF4-FFF2-40B4-BE49-F238E27FC236}">
              <a16:creationId xmlns:a16="http://schemas.microsoft.com/office/drawing/2014/main" id="{E8300C60-A195-42BF-8082-D1709D675E22}"/>
            </a:ext>
          </a:extLst>
        </xdr:cNvPr>
        <xdr:cNvSpPr txBox="1"/>
      </xdr:nvSpPr>
      <xdr:spPr>
        <a:xfrm>
          <a:off x="12675244" y="1297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33038</xdr:rowOff>
    </xdr:from>
    <xdr:ext cx="405111" cy="259045"/>
    <xdr:sp macro="" textlink="">
      <xdr:nvSpPr>
        <xdr:cNvPr id="577" name="n_3mainValue【児童館】&#10;有形固定資産減価償却率">
          <a:extLst>
            <a:ext uri="{FF2B5EF4-FFF2-40B4-BE49-F238E27FC236}">
              <a16:creationId xmlns:a16="http://schemas.microsoft.com/office/drawing/2014/main" id="{BF803AD5-F045-4E9A-AAD6-3FB18BD7F0E4}"/>
            </a:ext>
          </a:extLst>
        </xdr:cNvPr>
        <xdr:cNvSpPr txBox="1"/>
      </xdr:nvSpPr>
      <xdr:spPr>
        <a:xfrm>
          <a:off x="11900544" y="1294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166388</xdr:rowOff>
    </xdr:from>
    <xdr:ext cx="405111" cy="259045"/>
    <xdr:sp macro="" textlink="">
      <xdr:nvSpPr>
        <xdr:cNvPr id="578" name="n_4mainValue【児童館】&#10;有形固定資産減価償却率">
          <a:extLst>
            <a:ext uri="{FF2B5EF4-FFF2-40B4-BE49-F238E27FC236}">
              <a16:creationId xmlns:a16="http://schemas.microsoft.com/office/drawing/2014/main" id="{7A4BE54D-84E9-4911-AB59-6A2365E9F7AD}"/>
            </a:ext>
          </a:extLst>
        </xdr:cNvPr>
        <xdr:cNvSpPr txBox="1"/>
      </xdr:nvSpPr>
      <xdr:spPr>
        <a:xfrm>
          <a:off x="11102984" y="1290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EB1D5B24-F660-4883-9921-DBAC7B64D73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BC3A24E0-628A-482C-A582-43F5F3C472F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45A264F1-08E1-437A-9D5E-00D21C39F01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A51608EC-B027-4968-B21C-04AA83B8485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FE306DBD-4007-4176-A105-10B85F5FDD9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A8BB799A-6291-4A6E-B285-D68997C1E0A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D144B0EE-32F9-413D-A722-2E65E0EE764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62A425E3-BA71-43CC-8C12-C869B85F47D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315040D8-1673-4714-AF81-391C03897F9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15E401EA-7BC1-4F68-BC52-B83089EB38D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a:extLst>
            <a:ext uri="{FF2B5EF4-FFF2-40B4-BE49-F238E27FC236}">
              <a16:creationId xmlns:a16="http://schemas.microsoft.com/office/drawing/2014/main" id="{8B6B741D-D047-44E1-BFF4-BDE9F6F81E9D}"/>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a:extLst>
            <a:ext uri="{FF2B5EF4-FFF2-40B4-BE49-F238E27FC236}">
              <a16:creationId xmlns:a16="http://schemas.microsoft.com/office/drawing/2014/main" id="{059F610A-1675-406A-8F4F-F33F18505973}"/>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a:extLst>
            <a:ext uri="{FF2B5EF4-FFF2-40B4-BE49-F238E27FC236}">
              <a16:creationId xmlns:a16="http://schemas.microsoft.com/office/drawing/2014/main" id="{49A6A69E-EBF6-4516-9E14-EA35EE574744}"/>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a:extLst>
            <a:ext uri="{FF2B5EF4-FFF2-40B4-BE49-F238E27FC236}">
              <a16:creationId xmlns:a16="http://schemas.microsoft.com/office/drawing/2014/main" id="{35EB0447-DBC9-410D-AAD9-CE14E225BDB4}"/>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a:extLst>
            <a:ext uri="{FF2B5EF4-FFF2-40B4-BE49-F238E27FC236}">
              <a16:creationId xmlns:a16="http://schemas.microsoft.com/office/drawing/2014/main" id="{B1B3DC59-6E35-4F86-9849-AD4E99490C72}"/>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a:extLst>
            <a:ext uri="{FF2B5EF4-FFF2-40B4-BE49-F238E27FC236}">
              <a16:creationId xmlns:a16="http://schemas.microsoft.com/office/drawing/2014/main" id="{2FBB4439-D103-4693-8758-87272FC06FE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a:extLst>
            <a:ext uri="{FF2B5EF4-FFF2-40B4-BE49-F238E27FC236}">
              <a16:creationId xmlns:a16="http://schemas.microsoft.com/office/drawing/2014/main" id="{66045BFE-38CE-47D2-8CF8-7A6208AEE65E}"/>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a:extLst>
            <a:ext uri="{FF2B5EF4-FFF2-40B4-BE49-F238E27FC236}">
              <a16:creationId xmlns:a16="http://schemas.microsoft.com/office/drawing/2014/main" id="{F906E602-0DE6-4BA0-8D8F-F886C1855F8C}"/>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a:extLst>
            <a:ext uri="{FF2B5EF4-FFF2-40B4-BE49-F238E27FC236}">
              <a16:creationId xmlns:a16="http://schemas.microsoft.com/office/drawing/2014/main" id="{1D3D3A87-CE36-4449-A8AC-1F84AD2DE8CE}"/>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a:extLst>
            <a:ext uri="{FF2B5EF4-FFF2-40B4-BE49-F238E27FC236}">
              <a16:creationId xmlns:a16="http://schemas.microsoft.com/office/drawing/2014/main" id="{8DAA9705-DF0E-463D-B47D-E062E03A0B06}"/>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B051F870-A02E-48F6-BBD2-7ED9464CB5C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FDBF2795-E28C-4348-BE29-A570CB0474E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児童館】&#10;一人当たり面積グラフ枠">
          <a:extLst>
            <a:ext uri="{FF2B5EF4-FFF2-40B4-BE49-F238E27FC236}">
              <a16:creationId xmlns:a16="http://schemas.microsoft.com/office/drawing/2014/main" id="{71F24503-E76F-4466-AA41-2749D434594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02" name="直線コネクタ 601">
          <a:extLst>
            <a:ext uri="{FF2B5EF4-FFF2-40B4-BE49-F238E27FC236}">
              <a16:creationId xmlns:a16="http://schemas.microsoft.com/office/drawing/2014/main" id="{FECBACB8-E4E7-4405-A14A-83C224CA0A75}"/>
            </a:ext>
          </a:extLst>
        </xdr:cNvPr>
        <xdr:cNvCxnSpPr/>
      </xdr:nvCxnSpPr>
      <xdr:spPr>
        <a:xfrm flipV="1">
          <a:off x="19509104" y="1292733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3" name="【児童館】&#10;一人当たり面積最小値テキスト">
          <a:extLst>
            <a:ext uri="{FF2B5EF4-FFF2-40B4-BE49-F238E27FC236}">
              <a16:creationId xmlns:a16="http://schemas.microsoft.com/office/drawing/2014/main" id="{9221C574-0BD4-4814-809C-D74A2A83DF05}"/>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4" name="直線コネクタ 603">
          <a:extLst>
            <a:ext uri="{FF2B5EF4-FFF2-40B4-BE49-F238E27FC236}">
              <a16:creationId xmlns:a16="http://schemas.microsoft.com/office/drawing/2014/main" id="{C8CFB95B-9ACF-46F7-8B54-288185C0525B}"/>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605" name="【児童館】&#10;一人当たり面積最大値テキスト">
          <a:extLst>
            <a:ext uri="{FF2B5EF4-FFF2-40B4-BE49-F238E27FC236}">
              <a16:creationId xmlns:a16="http://schemas.microsoft.com/office/drawing/2014/main" id="{DE48A09B-62DD-45B8-94BF-66CED4802742}"/>
            </a:ext>
          </a:extLst>
        </xdr:cNvPr>
        <xdr:cNvSpPr txBox="1"/>
      </xdr:nvSpPr>
      <xdr:spPr>
        <a:xfrm>
          <a:off x="1954784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606" name="直線コネクタ 605">
          <a:extLst>
            <a:ext uri="{FF2B5EF4-FFF2-40B4-BE49-F238E27FC236}">
              <a16:creationId xmlns:a16="http://schemas.microsoft.com/office/drawing/2014/main" id="{4A86FD39-2804-465C-AB02-A437BCADDF81}"/>
            </a:ext>
          </a:extLst>
        </xdr:cNvPr>
        <xdr:cNvCxnSpPr/>
      </xdr:nvCxnSpPr>
      <xdr:spPr>
        <a:xfrm>
          <a:off x="19443700" y="1292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7" name="【児童館】&#10;一人当たり面積平均値テキスト">
          <a:extLst>
            <a:ext uri="{FF2B5EF4-FFF2-40B4-BE49-F238E27FC236}">
              <a16:creationId xmlns:a16="http://schemas.microsoft.com/office/drawing/2014/main" id="{9D30DC0F-41F8-4C9B-A0A2-2328957B2476}"/>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8" name="フローチャート: 判断 607">
          <a:extLst>
            <a:ext uri="{FF2B5EF4-FFF2-40B4-BE49-F238E27FC236}">
              <a16:creationId xmlns:a16="http://schemas.microsoft.com/office/drawing/2014/main" id="{18140B68-9F2E-4AAD-BD57-0CB607322ECF}"/>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09" name="フローチャート: 判断 608">
          <a:extLst>
            <a:ext uri="{FF2B5EF4-FFF2-40B4-BE49-F238E27FC236}">
              <a16:creationId xmlns:a16="http://schemas.microsoft.com/office/drawing/2014/main" id="{E1DA1478-2E26-4CD7-94D7-5BFFF74A42EA}"/>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0" name="フローチャート: 判断 609">
          <a:extLst>
            <a:ext uri="{FF2B5EF4-FFF2-40B4-BE49-F238E27FC236}">
              <a16:creationId xmlns:a16="http://schemas.microsoft.com/office/drawing/2014/main" id="{11318D7C-44D4-4F03-A1B0-3D2B77695FA2}"/>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11" name="フローチャート: 判断 610">
          <a:extLst>
            <a:ext uri="{FF2B5EF4-FFF2-40B4-BE49-F238E27FC236}">
              <a16:creationId xmlns:a16="http://schemas.microsoft.com/office/drawing/2014/main" id="{0BB4F60E-4ACE-4414-9B94-CA2003B392B5}"/>
            </a:ext>
          </a:extLst>
        </xdr:cNvPr>
        <xdr:cNvSpPr/>
      </xdr:nvSpPr>
      <xdr:spPr>
        <a:xfrm>
          <a:off x="171627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12" name="フローチャート: 判断 611">
          <a:extLst>
            <a:ext uri="{FF2B5EF4-FFF2-40B4-BE49-F238E27FC236}">
              <a16:creationId xmlns:a16="http://schemas.microsoft.com/office/drawing/2014/main" id="{7D1560B9-CECD-4FD9-BAA6-CCC55C5C7C00}"/>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5720080B-D129-4E76-8707-ABEF78B0AB3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2456DF97-6B6A-4B10-B7F8-B36CEAD0CC6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4443C792-97A8-4C6E-9947-F019C9F725C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75733705-C743-4E99-A9D4-ECC501319A9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99C5493-06B5-4990-A1C1-30F481EE19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618" name="楕円 617">
          <a:extLst>
            <a:ext uri="{FF2B5EF4-FFF2-40B4-BE49-F238E27FC236}">
              <a16:creationId xmlns:a16="http://schemas.microsoft.com/office/drawing/2014/main" id="{6A0BC162-3670-4FE0-BA10-331C004F8126}"/>
            </a:ext>
          </a:extLst>
        </xdr:cNvPr>
        <xdr:cNvSpPr/>
      </xdr:nvSpPr>
      <xdr:spPr>
        <a:xfrm>
          <a:off x="1945894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156227</xdr:rowOff>
    </xdr:from>
    <xdr:ext cx="469744" cy="259045"/>
    <xdr:sp macro="" textlink="">
      <xdr:nvSpPr>
        <xdr:cNvPr id="619" name="【児童館】&#10;一人当たり面積該当値テキスト">
          <a:extLst>
            <a:ext uri="{FF2B5EF4-FFF2-40B4-BE49-F238E27FC236}">
              <a16:creationId xmlns:a16="http://schemas.microsoft.com/office/drawing/2014/main" id="{907414A3-659D-456F-B148-FC897E8205ED}"/>
            </a:ext>
          </a:extLst>
        </xdr:cNvPr>
        <xdr:cNvSpPr txBox="1"/>
      </xdr:nvSpPr>
      <xdr:spPr>
        <a:xfrm>
          <a:off x="19547840"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xdr:rowOff>
    </xdr:from>
    <xdr:to>
      <xdr:col>112</xdr:col>
      <xdr:colOff>38100</xdr:colOff>
      <xdr:row>85</xdr:row>
      <xdr:rowOff>107950</xdr:rowOff>
    </xdr:to>
    <xdr:sp macro="" textlink="">
      <xdr:nvSpPr>
        <xdr:cNvPr id="620" name="楕円 619">
          <a:extLst>
            <a:ext uri="{FF2B5EF4-FFF2-40B4-BE49-F238E27FC236}">
              <a16:creationId xmlns:a16="http://schemas.microsoft.com/office/drawing/2014/main" id="{6FFD2238-8670-4E34-80D6-8E84A12B9388}"/>
            </a:ext>
          </a:extLst>
        </xdr:cNvPr>
        <xdr:cNvSpPr/>
      </xdr:nvSpPr>
      <xdr:spPr>
        <a:xfrm>
          <a:off x="18735040" y="1425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57150</xdr:rowOff>
    </xdr:from>
    <xdr:to>
      <xdr:col>116</xdr:col>
      <xdr:colOff>63500</xdr:colOff>
      <xdr:row>85</xdr:row>
      <xdr:rowOff>57150</xdr:rowOff>
    </xdr:to>
    <xdr:cxnSp macro="">
      <xdr:nvCxnSpPr>
        <xdr:cNvPr id="621" name="直線コネクタ 620">
          <a:extLst>
            <a:ext uri="{FF2B5EF4-FFF2-40B4-BE49-F238E27FC236}">
              <a16:creationId xmlns:a16="http://schemas.microsoft.com/office/drawing/2014/main" id="{FD15041A-97E8-45E3-84FD-63770300B697}"/>
            </a:ext>
          </a:extLst>
        </xdr:cNvPr>
        <xdr:cNvCxnSpPr/>
      </xdr:nvCxnSpPr>
      <xdr:spPr>
        <a:xfrm>
          <a:off x="18778220" y="143065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622" name="楕円 621">
          <a:extLst>
            <a:ext uri="{FF2B5EF4-FFF2-40B4-BE49-F238E27FC236}">
              <a16:creationId xmlns:a16="http://schemas.microsoft.com/office/drawing/2014/main" id="{2CB04D26-8A89-417F-818C-0FA72A05D8B8}"/>
            </a:ext>
          </a:extLst>
        </xdr:cNvPr>
        <xdr:cNvSpPr/>
      </xdr:nvSpPr>
      <xdr:spPr>
        <a:xfrm>
          <a:off x="1793748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85</xdr:row>
      <xdr:rowOff>57150</xdr:rowOff>
    </xdr:to>
    <xdr:cxnSp macro="">
      <xdr:nvCxnSpPr>
        <xdr:cNvPr id="623" name="直線コネクタ 622">
          <a:extLst>
            <a:ext uri="{FF2B5EF4-FFF2-40B4-BE49-F238E27FC236}">
              <a16:creationId xmlns:a16="http://schemas.microsoft.com/office/drawing/2014/main" id="{39C2E9A3-3459-42B8-9B6E-887376A506F5}"/>
            </a:ext>
          </a:extLst>
        </xdr:cNvPr>
        <xdr:cNvCxnSpPr/>
      </xdr:nvCxnSpPr>
      <xdr:spPr>
        <a:xfrm>
          <a:off x="17988280" y="143065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624" name="楕円 623">
          <a:extLst>
            <a:ext uri="{FF2B5EF4-FFF2-40B4-BE49-F238E27FC236}">
              <a16:creationId xmlns:a16="http://schemas.microsoft.com/office/drawing/2014/main" id="{16F07682-CEC9-4478-A965-6F4033FB42C6}"/>
            </a:ext>
          </a:extLst>
        </xdr:cNvPr>
        <xdr:cNvSpPr/>
      </xdr:nvSpPr>
      <xdr:spPr>
        <a:xfrm>
          <a:off x="1716278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57150</xdr:rowOff>
    </xdr:to>
    <xdr:cxnSp macro="">
      <xdr:nvCxnSpPr>
        <xdr:cNvPr id="625" name="直線コネクタ 624">
          <a:extLst>
            <a:ext uri="{FF2B5EF4-FFF2-40B4-BE49-F238E27FC236}">
              <a16:creationId xmlns:a16="http://schemas.microsoft.com/office/drawing/2014/main" id="{12D25D79-9827-4E3C-BFD6-069AC1760D7C}"/>
            </a:ext>
          </a:extLst>
        </xdr:cNvPr>
        <xdr:cNvCxnSpPr/>
      </xdr:nvCxnSpPr>
      <xdr:spPr>
        <a:xfrm>
          <a:off x="17213580" y="143065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626" name="楕円 625">
          <a:extLst>
            <a:ext uri="{FF2B5EF4-FFF2-40B4-BE49-F238E27FC236}">
              <a16:creationId xmlns:a16="http://schemas.microsoft.com/office/drawing/2014/main" id="{7F35DA4B-77D7-422A-AD9A-13A9C320DD8B}"/>
            </a:ext>
          </a:extLst>
        </xdr:cNvPr>
        <xdr:cNvSpPr/>
      </xdr:nvSpPr>
      <xdr:spPr>
        <a:xfrm>
          <a:off x="16388080" y="1425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57150</xdr:rowOff>
    </xdr:to>
    <xdr:cxnSp macro="">
      <xdr:nvCxnSpPr>
        <xdr:cNvPr id="627" name="直線コネクタ 626">
          <a:extLst>
            <a:ext uri="{FF2B5EF4-FFF2-40B4-BE49-F238E27FC236}">
              <a16:creationId xmlns:a16="http://schemas.microsoft.com/office/drawing/2014/main" id="{BED1ADBD-A879-4F8F-915E-96ED9D8DA957}"/>
            </a:ext>
          </a:extLst>
        </xdr:cNvPr>
        <xdr:cNvCxnSpPr/>
      </xdr:nvCxnSpPr>
      <xdr:spPr>
        <a:xfrm>
          <a:off x="16431260" y="143065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28" name="n_1aveValue【児童館】&#10;一人当たり面積">
          <a:extLst>
            <a:ext uri="{FF2B5EF4-FFF2-40B4-BE49-F238E27FC236}">
              <a16:creationId xmlns:a16="http://schemas.microsoft.com/office/drawing/2014/main" id="{1FBF218B-6A86-454D-A1AC-030DCC0D1571}"/>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9" name="n_2aveValue【児童館】&#10;一人当たり面積">
          <a:extLst>
            <a:ext uri="{FF2B5EF4-FFF2-40B4-BE49-F238E27FC236}">
              <a16:creationId xmlns:a16="http://schemas.microsoft.com/office/drawing/2014/main" id="{4439BCF2-E01D-41A4-8941-07B2E8BCCC0F}"/>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630" name="n_3aveValue【児童館】&#10;一人当たり面積">
          <a:extLst>
            <a:ext uri="{FF2B5EF4-FFF2-40B4-BE49-F238E27FC236}">
              <a16:creationId xmlns:a16="http://schemas.microsoft.com/office/drawing/2014/main" id="{38BF885B-757F-4529-8033-AA793AAC9A44}"/>
            </a:ext>
          </a:extLst>
        </xdr:cNvPr>
        <xdr:cNvSpPr txBox="1"/>
      </xdr:nvSpPr>
      <xdr:spPr>
        <a:xfrm>
          <a:off x="170015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631" name="n_4aveValue【児童館】&#10;一人当たり面積">
          <a:extLst>
            <a:ext uri="{FF2B5EF4-FFF2-40B4-BE49-F238E27FC236}">
              <a16:creationId xmlns:a16="http://schemas.microsoft.com/office/drawing/2014/main" id="{6B0AF527-AA64-4876-BC29-7A0AFC135189}"/>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99077</xdr:rowOff>
    </xdr:from>
    <xdr:ext cx="469744" cy="259045"/>
    <xdr:sp macro="" textlink="">
      <xdr:nvSpPr>
        <xdr:cNvPr id="632" name="n_1mainValue【児童館】&#10;一人当たり面積">
          <a:extLst>
            <a:ext uri="{FF2B5EF4-FFF2-40B4-BE49-F238E27FC236}">
              <a16:creationId xmlns:a16="http://schemas.microsoft.com/office/drawing/2014/main" id="{CCD05E74-7CA1-41EA-8DA2-81A836FF530A}"/>
            </a:ext>
          </a:extLst>
        </xdr:cNvPr>
        <xdr:cNvSpPr txBox="1"/>
      </xdr:nvSpPr>
      <xdr:spPr>
        <a:xfrm>
          <a:off x="185611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633" name="n_2mainValue【児童館】&#10;一人当たり面積">
          <a:extLst>
            <a:ext uri="{FF2B5EF4-FFF2-40B4-BE49-F238E27FC236}">
              <a16:creationId xmlns:a16="http://schemas.microsoft.com/office/drawing/2014/main" id="{39F5698E-708A-4458-9143-AF87E1A4066A}"/>
            </a:ext>
          </a:extLst>
        </xdr:cNvPr>
        <xdr:cNvSpPr txBox="1"/>
      </xdr:nvSpPr>
      <xdr:spPr>
        <a:xfrm>
          <a:off x="1777626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634" name="n_3mainValue【児童館】&#10;一人当たり面積">
          <a:extLst>
            <a:ext uri="{FF2B5EF4-FFF2-40B4-BE49-F238E27FC236}">
              <a16:creationId xmlns:a16="http://schemas.microsoft.com/office/drawing/2014/main" id="{739E6D43-8749-485F-8267-25E860B7CD65}"/>
            </a:ext>
          </a:extLst>
        </xdr:cNvPr>
        <xdr:cNvSpPr txBox="1"/>
      </xdr:nvSpPr>
      <xdr:spPr>
        <a:xfrm>
          <a:off x="1700156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635" name="n_4mainValue【児童館】&#10;一人当たり面積">
          <a:extLst>
            <a:ext uri="{FF2B5EF4-FFF2-40B4-BE49-F238E27FC236}">
              <a16:creationId xmlns:a16="http://schemas.microsoft.com/office/drawing/2014/main" id="{57A060F5-B178-47C6-936E-714DA2C28122}"/>
            </a:ext>
          </a:extLst>
        </xdr:cNvPr>
        <xdr:cNvSpPr txBox="1"/>
      </xdr:nvSpPr>
      <xdr:spPr>
        <a:xfrm>
          <a:off x="1622686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2FC5E199-27DA-4D10-8970-B6DB976F8E6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A298027D-D3B4-44CE-8CE4-33AC471FFC0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E30AB407-87D6-42E5-BB9F-F74D6AB350F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8BEE4806-3F67-46AB-89C1-1981C880107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C9E69D26-4F17-4B31-9F99-CE9B63B2291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E8D8507B-DE1E-4477-B781-3B2D9C7EE87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3B303ABE-FDAF-42F2-9E8F-0EFDF55C4DA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A03EE2FB-74AD-4CF1-B9AE-A5525C5F972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4C7134AA-2F02-40C7-9B24-F6FBB527F2A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2FFD2556-BF88-4408-9ED2-10B7C676780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3A829DD4-7B5D-4F1A-81AD-25A75028463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7" name="直線コネクタ 646">
          <a:extLst>
            <a:ext uri="{FF2B5EF4-FFF2-40B4-BE49-F238E27FC236}">
              <a16:creationId xmlns:a16="http://schemas.microsoft.com/office/drawing/2014/main" id="{BDE9E552-F5A4-44A9-B588-B32C6F509F8D}"/>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8" name="テキスト ボックス 647">
          <a:extLst>
            <a:ext uri="{FF2B5EF4-FFF2-40B4-BE49-F238E27FC236}">
              <a16:creationId xmlns:a16="http://schemas.microsoft.com/office/drawing/2014/main" id="{7275D744-E433-4E5B-8EEC-F0792791C466}"/>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9" name="直線コネクタ 648">
          <a:extLst>
            <a:ext uri="{FF2B5EF4-FFF2-40B4-BE49-F238E27FC236}">
              <a16:creationId xmlns:a16="http://schemas.microsoft.com/office/drawing/2014/main" id="{58257585-2B09-437F-8698-C50A1DC79159}"/>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0" name="テキスト ボックス 649">
          <a:extLst>
            <a:ext uri="{FF2B5EF4-FFF2-40B4-BE49-F238E27FC236}">
              <a16:creationId xmlns:a16="http://schemas.microsoft.com/office/drawing/2014/main" id="{E0E06BCD-814B-498D-BD47-CCB04CFBAB8C}"/>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1" name="直線コネクタ 650">
          <a:extLst>
            <a:ext uri="{FF2B5EF4-FFF2-40B4-BE49-F238E27FC236}">
              <a16:creationId xmlns:a16="http://schemas.microsoft.com/office/drawing/2014/main" id="{B9BE8082-1019-4C18-82EC-7216D3980261}"/>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2" name="テキスト ボックス 651">
          <a:extLst>
            <a:ext uri="{FF2B5EF4-FFF2-40B4-BE49-F238E27FC236}">
              <a16:creationId xmlns:a16="http://schemas.microsoft.com/office/drawing/2014/main" id="{596D7453-CEDF-477A-8A41-94290A852499}"/>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3" name="直線コネクタ 652">
          <a:extLst>
            <a:ext uri="{FF2B5EF4-FFF2-40B4-BE49-F238E27FC236}">
              <a16:creationId xmlns:a16="http://schemas.microsoft.com/office/drawing/2014/main" id="{D95C898E-DE27-43B5-8FB4-52940A35228C}"/>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4" name="テキスト ボックス 653">
          <a:extLst>
            <a:ext uri="{FF2B5EF4-FFF2-40B4-BE49-F238E27FC236}">
              <a16:creationId xmlns:a16="http://schemas.microsoft.com/office/drawing/2014/main" id="{A026BF0B-F007-4774-895B-500F742EE249}"/>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31F0210D-C26B-409D-BE71-62021ECAD54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6" name="テキスト ボックス 655">
          <a:extLst>
            <a:ext uri="{FF2B5EF4-FFF2-40B4-BE49-F238E27FC236}">
              <a16:creationId xmlns:a16="http://schemas.microsoft.com/office/drawing/2014/main" id="{324BE16A-1F17-4245-A1FE-6158D856B724}"/>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273B7663-56BF-4C5A-BD4A-A3AB246E9AC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658" name="直線コネクタ 657">
          <a:extLst>
            <a:ext uri="{FF2B5EF4-FFF2-40B4-BE49-F238E27FC236}">
              <a16:creationId xmlns:a16="http://schemas.microsoft.com/office/drawing/2014/main" id="{1F81B5B1-0A9C-49BC-AE2A-74195DB56D18}"/>
            </a:ext>
          </a:extLst>
        </xdr:cNvPr>
        <xdr:cNvCxnSpPr/>
      </xdr:nvCxnSpPr>
      <xdr:spPr>
        <a:xfrm flipV="1">
          <a:off x="14375764" y="16835628"/>
          <a:ext cx="0" cy="1279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659" name="【公民館】&#10;有形固定資産減価償却率最小値テキスト">
          <a:extLst>
            <a:ext uri="{FF2B5EF4-FFF2-40B4-BE49-F238E27FC236}">
              <a16:creationId xmlns:a16="http://schemas.microsoft.com/office/drawing/2014/main" id="{D5F01EF2-4EC0-4584-929F-F0EC9FC1F0D9}"/>
            </a:ext>
          </a:extLst>
        </xdr:cNvPr>
        <xdr:cNvSpPr txBox="1"/>
      </xdr:nvSpPr>
      <xdr:spPr>
        <a:xfrm>
          <a:off x="14414500" y="1811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660" name="直線コネクタ 659">
          <a:extLst>
            <a:ext uri="{FF2B5EF4-FFF2-40B4-BE49-F238E27FC236}">
              <a16:creationId xmlns:a16="http://schemas.microsoft.com/office/drawing/2014/main" id="{DC1AA1C1-DA37-4529-8820-D9512FA625B5}"/>
            </a:ext>
          </a:extLst>
        </xdr:cNvPr>
        <xdr:cNvCxnSpPr/>
      </xdr:nvCxnSpPr>
      <xdr:spPr>
        <a:xfrm>
          <a:off x="14287500" y="181150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661" name="【公民館】&#10;有形固定資産減価償却率最大値テキスト">
          <a:extLst>
            <a:ext uri="{FF2B5EF4-FFF2-40B4-BE49-F238E27FC236}">
              <a16:creationId xmlns:a16="http://schemas.microsoft.com/office/drawing/2014/main" id="{7B3C74C1-E4F3-41DE-AC86-25B6581DDB63}"/>
            </a:ext>
          </a:extLst>
        </xdr:cNvPr>
        <xdr:cNvSpPr txBox="1"/>
      </xdr:nvSpPr>
      <xdr:spPr>
        <a:xfrm>
          <a:off x="14414500" y="1661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662" name="直線コネクタ 661">
          <a:extLst>
            <a:ext uri="{FF2B5EF4-FFF2-40B4-BE49-F238E27FC236}">
              <a16:creationId xmlns:a16="http://schemas.microsoft.com/office/drawing/2014/main" id="{0ACCD1C6-AFD5-46CE-9C23-E0DD40F91BDD}"/>
            </a:ext>
          </a:extLst>
        </xdr:cNvPr>
        <xdr:cNvCxnSpPr/>
      </xdr:nvCxnSpPr>
      <xdr:spPr>
        <a:xfrm>
          <a:off x="14287500" y="16835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135145</xdr:rowOff>
    </xdr:from>
    <xdr:ext cx="405111" cy="259045"/>
    <xdr:sp macro="" textlink="">
      <xdr:nvSpPr>
        <xdr:cNvPr id="663" name="【公民館】&#10;有形固定資産減価償却率平均値テキスト">
          <a:extLst>
            <a:ext uri="{FF2B5EF4-FFF2-40B4-BE49-F238E27FC236}">
              <a16:creationId xmlns:a16="http://schemas.microsoft.com/office/drawing/2014/main" id="{3D0E9EC9-EF5D-4A3F-B0BC-740D27A11550}"/>
            </a:ext>
          </a:extLst>
        </xdr:cNvPr>
        <xdr:cNvSpPr txBox="1"/>
      </xdr:nvSpPr>
      <xdr:spPr>
        <a:xfrm>
          <a:off x="14414500" y="172344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664" name="フローチャート: 判断 663">
          <a:extLst>
            <a:ext uri="{FF2B5EF4-FFF2-40B4-BE49-F238E27FC236}">
              <a16:creationId xmlns:a16="http://schemas.microsoft.com/office/drawing/2014/main" id="{DD8D183F-0375-4D14-B1B0-E3B26BC9C9CB}"/>
            </a:ext>
          </a:extLst>
        </xdr:cNvPr>
        <xdr:cNvSpPr/>
      </xdr:nvSpPr>
      <xdr:spPr>
        <a:xfrm>
          <a:off x="14325600" y="173791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665" name="フローチャート: 判断 664">
          <a:extLst>
            <a:ext uri="{FF2B5EF4-FFF2-40B4-BE49-F238E27FC236}">
              <a16:creationId xmlns:a16="http://schemas.microsoft.com/office/drawing/2014/main" id="{1F7A8CD2-6EE3-4A01-ACBE-AF7795EE4A04}"/>
            </a:ext>
          </a:extLst>
        </xdr:cNvPr>
        <xdr:cNvSpPr/>
      </xdr:nvSpPr>
      <xdr:spPr>
        <a:xfrm>
          <a:off x="13578840" y="17328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666" name="フローチャート: 判断 665">
          <a:extLst>
            <a:ext uri="{FF2B5EF4-FFF2-40B4-BE49-F238E27FC236}">
              <a16:creationId xmlns:a16="http://schemas.microsoft.com/office/drawing/2014/main" id="{8CF6BB9C-2D79-40E7-A95C-0C3E4366C703}"/>
            </a:ext>
          </a:extLst>
        </xdr:cNvPr>
        <xdr:cNvSpPr/>
      </xdr:nvSpPr>
      <xdr:spPr>
        <a:xfrm>
          <a:off x="12804140" y="1729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667" name="フローチャート: 判断 666">
          <a:extLst>
            <a:ext uri="{FF2B5EF4-FFF2-40B4-BE49-F238E27FC236}">
              <a16:creationId xmlns:a16="http://schemas.microsoft.com/office/drawing/2014/main" id="{EF94E2E3-611F-4F0F-B89A-0F4EDE51E59E}"/>
            </a:ext>
          </a:extLst>
        </xdr:cNvPr>
        <xdr:cNvSpPr/>
      </xdr:nvSpPr>
      <xdr:spPr>
        <a:xfrm>
          <a:off x="12029440" y="172526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668" name="フローチャート: 判断 667">
          <a:extLst>
            <a:ext uri="{FF2B5EF4-FFF2-40B4-BE49-F238E27FC236}">
              <a16:creationId xmlns:a16="http://schemas.microsoft.com/office/drawing/2014/main" id="{1FB269D2-EEED-4E2D-ACE1-2ECFEE594947}"/>
            </a:ext>
          </a:extLst>
        </xdr:cNvPr>
        <xdr:cNvSpPr/>
      </xdr:nvSpPr>
      <xdr:spPr>
        <a:xfrm>
          <a:off x="11231880" y="1724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AF785775-72F3-4992-B12B-771E455045D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4FBBF6D-9DFC-439B-A35F-C6A84E12B1E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78F51B33-1456-4251-8CBF-39E1FD10C88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2045B9B5-B55C-4CC8-B8EC-09DF36212D7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203C0D5-2BF5-4715-B786-DD256305F06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xdr:rowOff>
    </xdr:from>
    <xdr:to>
      <xdr:col>85</xdr:col>
      <xdr:colOff>177800</xdr:colOff>
      <xdr:row>106</xdr:row>
      <xdr:rowOff>106426</xdr:rowOff>
    </xdr:to>
    <xdr:sp macro="" textlink="">
      <xdr:nvSpPr>
        <xdr:cNvPr id="674" name="楕円 673">
          <a:extLst>
            <a:ext uri="{FF2B5EF4-FFF2-40B4-BE49-F238E27FC236}">
              <a16:creationId xmlns:a16="http://schemas.microsoft.com/office/drawing/2014/main" id="{48F46834-38A9-4D15-A611-EDFE954FF600}"/>
            </a:ext>
          </a:extLst>
        </xdr:cNvPr>
        <xdr:cNvSpPr/>
      </xdr:nvSpPr>
      <xdr:spPr>
        <a:xfrm>
          <a:off x="14325600" y="1777466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154703</xdr:rowOff>
    </xdr:from>
    <xdr:ext cx="405111" cy="259045"/>
    <xdr:sp macro="" textlink="">
      <xdr:nvSpPr>
        <xdr:cNvPr id="675" name="【公民館】&#10;有形固定資産減価償却率該当値テキスト">
          <a:extLst>
            <a:ext uri="{FF2B5EF4-FFF2-40B4-BE49-F238E27FC236}">
              <a16:creationId xmlns:a16="http://schemas.microsoft.com/office/drawing/2014/main" id="{C469F678-9AA1-492E-B4D6-9EC52CDB188C}"/>
            </a:ext>
          </a:extLst>
        </xdr:cNvPr>
        <xdr:cNvSpPr txBox="1"/>
      </xdr:nvSpPr>
      <xdr:spPr>
        <a:xfrm>
          <a:off x="14414500" y="1775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135128</xdr:rowOff>
    </xdr:from>
    <xdr:to>
      <xdr:col>81</xdr:col>
      <xdr:colOff>101600</xdr:colOff>
      <xdr:row>106</xdr:row>
      <xdr:rowOff>65278</xdr:rowOff>
    </xdr:to>
    <xdr:sp macro="" textlink="">
      <xdr:nvSpPr>
        <xdr:cNvPr id="676" name="楕円 675">
          <a:extLst>
            <a:ext uri="{FF2B5EF4-FFF2-40B4-BE49-F238E27FC236}">
              <a16:creationId xmlns:a16="http://schemas.microsoft.com/office/drawing/2014/main" id="{40975BC2-9BA2-4A2E-926C-BB3A6A1B30F3}"/>
            </a:ext>
          </a:extLst>
        </xdr:cNvPr>
        <xdr:cNvSpPr/>
      </xdr:nvSpPr>
      <xdr:spPr>
        <a:xfrm>
          <a:off x="13578840" y="177373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xdr:rowOff>
    </xdr:from>
    <xdr:to>
      <xdr:col>85</xdr:col>
      <xdr:colOff>127000</xdr:colOff>
      <xdr:row>106</xdr:row>
      <xdr:rowOff>55626</xdr:rowOff>
    </xdr:to>
    <xdr:cxnSp macro="">
      <xdr:nvCxnSpPr>
        <xdr:cNvPr id="677" name="直線コネクタ 676">
          <a:extLst>
            <a:ext uri="{FF2B5EF4-FFF2-40B4-BE49-F238E27FC236}">
              <a16:creationId xmlns:a16="http://schemas.microsoft.com/office/drawing/2014/main" id="{0A4197E2-7A95-4AD9-8C09-CDC6A2C9833E}"/>
            </a:ext>
          </a:extLst>
        </xdr:cNvPr>
        <xdr:cNvCxnSpPr/>
      </xdr:nvCxnSpPr>
      <xdr:spPr>
        <a:xfrm>
          <a:off x="13629640" y="17784318"/>
          <a:ext cx="7467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89408</xdr:rowOff>
    </xdr:from>
    <xdr:to>
      <xdr:col>76</xdr:col>
      <xdr:colOff>165100</xdr:colOff>
      <xdr:row>106</xdr:row>
      <xdr:rowOff>19558</xdr:rowOff>
    </xdr:to>
    <xdr:sp macro="" textlink="">
      <xdr:nvSpPr>
        <xdr:cNvPr id="678" name="楕円 677">
          <a:extLst>
            <a:ext uri="{FF2B5EF4-FFF2-40B4-BE49-F238E27FC236}">
              <a16:creationId xmlns:a16="http://schemas.microsoft.com/office/drawing/2014/main" id="{F994FDC9-6392-4F9F-A115-1D725D7A2A43}"/>
            </a:ext>
          </a:extLst>
        </xdr:cNvPr>
        <xdr:cNvSpPr/>
      </xdr:nvSpPr>
      <xdr:spPr>
        <a:xfrm>
          <a:off x="12804140" y="176916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140208</xdr:rowOff>
    </xdr:from>
    <xdr:to>
      <xdr:col>81</xdr:col>
      <xdr:colOff>50800</xdr:colOff>
      <xdr:row>106</xdr:row>
      <xdr:rowOff>14478</xdr:rowOff>
    </xdr:to>
    <xdr:cxnSp macro="">
      <xdr:nvCxnSpPr>
        <xdr:cNvPr id="679" name="直線コネクタ 678">
          <a:extLst>
            <a:ext uri="{FF2B5EF4-FFF2-40B4-BE49-F238E27FC236}">
              <a16:creationId xmlns:a16="http://schemas.microsoft.com/office/drawing/2014/main" id="{2867E4BD-189E-45E2-82AA-06897440F5DF}"/>
            </a:ext>
          </a:extLst>
        </xdr:cNvPr>
        <xdr:cNvCxnSpPr/>
      </xdr:nvCxnSpPr>
      <xdr:spPr>
        <a:xfrm>
          <a:off x="12854940" y="17742408"/>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43687</xdr:rowOff>
    </xdr:from>
    <xdr:to>
      <xdr:col>72</xdr:col>
      <xdr:colOff>38100</xdr:colOff>
      <xdr:row>105</xdr:row>
      <xdr:rowOff>145287</xdr:rowOff>
    </xdr:to>
    <xdr:sp macro="" textlink="">
      <xdr:nvSpPr>
        <xdr:cNvPr id="680" name="楕円 679">
          <a:extLst>
            <a:ext uri="{FF2B5EF4-FFF2-40B4-BE49-F238E27FC236}">
              <a16:creationId xmlns:a16="http://schemas.microsoft.com/office/drawing/2014/main" id="{36EFD3C5-3E50-40B8-832F-43D1DCE1EB66}"/>
            </a:ext>
          </a:extLst>
        </xdr:cNvPr>
        <xdr:cNvSpPr/>
      </xdr:nvSpPr>
      <xdr:spPr>
        <a:xfrm>
          <a:off x="12029440" y="176458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94487</xdr:rowOff>
    </xdr:from>
    <xdr:to>
      <xdr:col>76</xdr:col>
      <xdr:colOff>114300</xdr:colOff>
      <xdr:row>105</xdr:row>
      <xdr:rowOff>140208</xdr:rowOff>
    </xdr:to>
    <xdr:cxnSp macro="">
      <xdr:nvCxnSpPr>
        <xdr:cNvPr id="681" name="直線コネクタ 680">
          <a:extLst>
            <a:ext uri="{FF2B5EF4-FFF2-40B4-BE49-F238E27FC236}">
              <a16:creationId xmlns:a16="http://schemas.microsoft.com/office/drawing/2014/main" id="{CDCD83E5-8C7D-44ED-B81E-9EBD98C1AB6B}"/>
            </a:ext>
          </a:extLst>
        </xdr:cNvPr>
        <xdr:cNvCxnSpPr/>
      </xdr:nvCxnSpPr>
      <xdr:spPr>
        <a:xfrm>
          <a:off x="12072620" y="17696687"/>
          <a:ext cx="78232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xdr:rowOff>
    </xdr:from>
    <xdr:to>
      <xdr:col>67</xdr:col>
      <xdr:colOff>101600</xdr:colOff>
      <xdr:row>105</xdr:row>
      <xdr:rowOff>101854</xdr:rowOff>
    </xdr:to>
    <xdr:sp macro="" textlink="">
      <xdr:nvSpPr>
        <xdr:cNvPr id="682" name="楕円 681">
          <a:extLst>
            <a:ext uri="{FF2B5EF4-FFF2-40B4-BE49-F238E27FC236}">
              <a16:creationId xmlns:a16="http://schemas.microsoft.com/office/drawing/2014/main" id="{8E23A9B0-300D-47D3-941A-14CBF2CA8784}"/>
            </a:ext>
          </a:extLst>
        </xdr:cNvPr>
        <xdr:cNvSpPr/>
      </xdr:nvSpPr>
      <xdr:spPr>
        <a:xfrm>
          <a:off x="11231880" y="1760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51054</xdr:rowOff>
    </xdr:from>
    <xdr:to>
      <xdr:col>71</xdr:col>
      <xdr:colOff>177800</xdr:colOff>
      <xdr:row>105</xdr:row>
      <xdr:rowOff>94487</xdr:rowOff>
    </xdr:to>
    <xdr:cxnSp macro="">
      <xdr:nvCxnSpPr>
        <xdr:cNvPr id="683" name="直線コネクタ 682">
          <a:extLst>
            <a:ext uri="{FF2B5EF4-FFF2-40B4-BE49-F238E27FC236}">
              <a16:creationId xmlns:a16="http://schemas.microsoft.com/office/drawing/2014/main" id="{D66A75F7-D02E-4F10-ADBA-9AFBFD66C761}"/>
            </a:ext>
          </a:extLst>
        </xdr:cNvPr>
        <xdr:cNvCxnSpPr/>
      </xdr:nvCxnSpPr>
      <xdr:spPr>
        <a:xfrm>
          <a:off x="11282680" y="17653254"/>
          <a:ext cx="78994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8653</xdr:rowOff>
    </xdr:from>
    <xdr:ext cx="405111" cy="259045"/>
    <xdr:sp macro="" textlink="">
      <xdr:nvSpPr>
        <xdr:cNvPr id="684" name="n_1aveValue【公民館】&#10;有形固定資産減価償却率">
          <a:extLst>
            <a:ext uri="{FF2B5EF4-FFF2-40B4-BE49-F238E27FC236}">
              <a16:creationId xmlns:a16="http://schemas.microsoft.com/office/drawing/2014/main" id="{11F41F0E-E7DB-42B3-B1DB-BA69B69E8DEB}"/>
            </a:ext>
          </a:extLst>
        </xdr:cNvPr>
        <xdr:cNvSpPr txBox="1"/>
      </xdr:nvSpPr>
      <xdr:spPr>
        <a:xfrm>
          <a:off x="13437244" y="1710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685" name="n_2aveValue【公民館】&#10;有形固定資産減価償却率">
          <a:extLst>
            <a:ext uri="{FF2B5EF4-FFF2-40B4-BE49-F238E27FC236}">
              <a16:creationId xmlns:a16="http://schemas.microsoft.com/office/drawing/2014/main" id="{000D859C-64F6-4794-B11A-2A586B8D5DF5}"/>
            </a:ext>
          </a:extLst>
        </xdr:cNvPr>
        <xdr:cNvSpPr txBox="1"/>
      </xdr:nvSpPr>
      <xdr:spPr>
        <a:xfrm>
          <a:off x="12675244" y="170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686" name="n_3aveValue【公民館】&#10;有形固定資産減価償却率">
          <a:extLst>
            <a:ext uri="{FF2B5EF4-FFF2-40B4-BE49-F238E27FC236}">
              <a16:creationId xmlns:a16="http://schemas.microsoft.com/office/drawing/2014/main" id="{CA3DA3AF-6FF4-408F-AC73-CA651E049FD9}"/>
            </a:ext>
          </a:extLst>
        </xdr:cNvPr>
        <xdr:cNvSpPr txBox="1"/>
      </xdr:nvSpPr>
      <xdr:spPr>
        <a:xfrm>
          <a:off x="11900544" y="1703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687" name="n_4aveValue【公民館】&#10;有形固定資産減価償却率">
          <a:extLst>
            <a:ext uri="{FF2B5EF4-FFF2-40B4-BE49-F238E27FC236}">
              <a16:creationId xmlns:a16="http://schemas.microsoft.com/office/drawing/2014/main" id="{AB8C1EFB-3713-42EF-A924-20DC9529161C}"/>
            </a:ext>
          </a:extLst>
        </xdr:cNvPr>
        <xdr:cNvSpPr txBox="1"/>
      </xdr:nvSpPr>
      <xdr:spPr>
        <a:xfrm>
          <a:off x="11102984" y="1702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56405</xdr:rowOff>
    </xdr:from>
    <xdr:ext cx="405111" cy="259045"/>
    <xdr:sp macro="" textlink="">
      <xdr:nvSpPr>
        <xdr:cNvPr id="688" name="n_1mainValue【公民館】&#10;有形固定資産減価償却率">
          <a:extLst>
            <a:ext uri="{FF2B5EF4-FFF2-40B4-BE49-F238E27FC236}">
              <a16:creationId xmlns:a16="http://schemas.microsoft.com/office/drawing/2014/main" id="{5A0274E4-BFFD-4825-8E09-815B239A0362}"/>
            </a:ext>
          </a:extLst>
        </xdr:cNvPr>
        <xdr:cNvSpPr txBox="1"/>
      </xdr:nvSpPr>
      <xdr:spPr>
        <a:xfrm>
          <a:off x="13437244" y="17826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10685</xdr:rowOff>
    </xdr:from>
    <xdr:ext cx="405111" cy="259045"/>
    <xdr:sp macro="" textlink="">
      <xdr:nvSpPr>
        <xdr:cNvPr id="689" name="n_2mainValue【公民館】&#10;有形固定資産減価償却率">
          <a:extLst>
            <a:ext uri="{FF2B5EF4-FFF2-40B4-BE49-F238E27FC236}">
              <a16:creationId xmlns:a16="http://schemas.microsoft.com/office/drawing/2014/main" id="{6540D265-F426-4D84-B045-48A165C29196}"/>
            </a:ext>
          </a:extLst>
        </xdr:cNvPr>
        <xdr:cNvSpPr txBox="1"/>
      </xdr:nvSpPr>
      <xdr:spPr>
        <a:xfrm>
          <a:off x="12675244" y="1778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136414</xdr:rowOff>
    </xdr:from>
    <xdr:ext cx="405111" cy="259045"/>
    <xdr:sp macro="" textlink="">
      <xdr:nvSpPr>
        <xdr:cNvPr id="690" name="n_3mainValue【公民館】&#10;有形固定資産減価償却率">
          <a:extLst>
            <a:ext uri="{FF2B5EF4-FFF2-40B4-BE49-F238E27FC236}">
              <a16:creationId xmlns:a16="http://schemas.microsoft.com/office/drawing/2014/main" id="{8C8C3277-5088-4032-81EF-E5776B1469E9}"/>
            </a:ext>
          </a:extLst>
        </xdr:cNvPr>
        <xdr:cNvSpPr txBox="1"/>
      </xdr:nvSpPr>
      <xdr:spPr>
        <a:xfrm>
          <a:off x="11900544"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92981</xdr:rowOff>
    </xdr:from>
    <xdr:ext cx="405111" cy="259045"/>
    <xdr:sp macro="" textlink="">
      <xdr:nvSpPr>
        <xdr:cNvPr id="691" name="n_4mainValue【公民館】&#10;有形固定資産減価償却率">
          <a:extLst>
            <a:ext uri="{FF2B5EF4-FFF2-40B4-BE49-F238E27FC236}">
              <a16:creationId xmlns:a16="http://schemas.microsoft.com/office/drawing/2014/main" id="{3BEE2FFC-BDB1-496B-8053-BE771EB9E4C1}"/>
            </a:ext>
          </a:extLst>
        </xdr:cNvPr>
        <xdr:cNvSpPr txBox="1"/>
      </xdr:nvSpPr>
      <xdr:spPr>
        <a:xfrm>
          <a:off x="11102984" y="1769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44065EBF-C805-45F6-983E-F036F2D833A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F8DD656F-1EC0-4925-805E-F546D9CD859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966CB927-9EF9-49D7-9CD6-F097AEDCB05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700837C3-A70F-435F-8B8B-B4709A15771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6CFC56A4-E4A2-452A-A190-85BF8F461D3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6BF55D94-4E87-4263-87C6-C244E2DA3A6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6CB1B67B-2BED-47A1-8998-93F44A312CA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0F43E6DE-E608-4EC0-81F4-74F79F3F433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C8F9AA2E-5EE5-476C-B3E5-4C0AAA9193C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E8BCB61F-654A-4F07-8A5E-C86C6098CE6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a:extLst>
            <a:ext uri="{FF2B5EF4-FFF2-40B4-BE49-F238E27FC236}">
              <a16:creationId xmlns:a16="http://schemas.microsoft.com/office/drawing/2014/main" id="{9BEE793F-CA02-42AB-AFC4-DDF429FD4E51}"/>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a:extLst>
            <a:ext uri="{FF2B5EF4-FFF2-40B4-BE49-F238E27FC236}">
              <a16:creationId xmlns:a16="http://schemas.microsoft.com/office/drawing/2014/main" id="{7ACD7C98-D6BE-4FD5-8877-EB91D12E9B7A}"/>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a:extLst>
            <a:ext uri="{FF2B5EF4-FFF2-40B4-BE49-F238E27FC236}">
              <a16:creationId xmlns:a16="http://schemas.microsoft.com/office/drawing/2014/main" id="{87DB876A-579E-4670-9ED2-47F5085B48F1}"/>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a:extLst>
            <a:ext uri="{FF2B5EF4-FFF2-40B4-BE49-F238E27FC236}">
              <a16:creationId xmlns:a16="http://schemas.microsoft.com/office/drawing/2014/main" id="{EAD55B43-2497-4300-94E5-58ED2BA4C1FF}"/>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a:extLst>
            <a:ext uri="{FF2B5EF4-FFF2-40B4-BE49-F238E27FC236}">
              <a16:creationId xmlns:a16="http://schemas.microsoft.com/office/drawing/2014/main" id="{808433FF-9791-4010-ABB1-ED087D36031E}"/>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a:extLst>
            <a:ext uri="{FF2B5EF4-FFF2-40B4-BE49-F238E27FC236}">
              <a16:creationId xmlns:a16="http://schemas.microsoft.com/office/drawing/2014/main" id="{A593B196-F04C-4082-AFCD-DBC0DC77227E}"/>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a:extLst>
            <a:ext uri="{FF2B5EF4-FFF2-40B4-BE49-F238E27FC236}">
              <a16:creationId xmlns:a16="http://schemas.microsoft.com/office/drawing/2014/main" id="{D34D784B-C377-45B3-B92F-3B15D26324BD}"/>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a:extLst>
            <a:ext uri="{FF2B5EF4-FFF2-40B4-BE49-F238E27FC236}">
              <a16:creationId xmlns:a16="http://schemas.microsoft.com/office/drawing/2014/main" id="{F3D0677F-476C-4F35-9903-53656CB9C238}"/>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62FA4071-A656-4BF3-8A7D-E76B9EA548A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7A82A2E8-EC34-4217-9E0C-89ED1444CD1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933FD347-CF2F-4B2D-9946-1151DD63657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713" name="直線コネクタ 712">
          <a:extLst>
            <a:ext uri="{FF2B5EF4-FFF2-40B4-BE49-F238E27FC236}">
              <a16:creationId xmlns:a16="http://schemas.microsoft.com/office/drawing/2014/main" id="{25B641F4-4487-4B8A-B70D-6889ED9A6B7E}"/>
            </a:ext>
          </a:extLst>
        </xdr:cNvPr>
        <xdr:cNvCxnSpPr/>
      </xdr:nvCxnSpPr>
      <xdr:spPr>
        <a:xfrm flipV="1">
          <a:off x="19509104" y="16831056"/>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14" name="【公民館】&#10;一人当たり面積最小値テキスト">
          <a:extLst>
            <a:ext uri="{FF2B5EF4-FFF2-40B4-BE49-F238E27FC236}">
              <a16:creationId xmlns:a16="http://schemas.microsoft.com/office/drawing/2014/main" id="{5311A1A1-96C2-49E7-BBDD-2AFAC6D5D278}"/>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15" name="直線コネクタ 714">
          <a:extLst>
            <a:ext uri="{FF2B5EF4-FFF2-40B4-BE49-F238E27FC236}">
              <a16:creationId xmlns:a16="http://schemas.microsoft.com/office/drawing/2014/main" id="{8B7D5E16-2A1C-4629-BB27-C75A6D2363CE}"/>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716" name="【公民館】&#10;一人当たり面積最大値テキスト">
          <a:extLst>
            <a:ext uri="{FF2B5EF4-FFF2-40B4-BE49-F238E27FC236}">
              <a16:creationId xmlns:a16="http://schemas.microsoft.com/office/drawing/2014/main" id="{892C5A5E-3803-4179-8D97-8621C97E12A0}"/>
            </a:ext>
          </a:extLst>
        </xdr:cNvPr>
        <xdr:cNvSpPr txBox="1"/>
      </xdr:nvSpPr>
      <xdr:spPr>
        <a:xfrm>
          <a:off x="19547840" y="1661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717" name="直線コネクタ 716">
          <a:extLst>
            <a:ext uri="{FF2B5EF4-FFF2-40B4-BE49-F238E27FC236}">
              <a16:creationId xmlns:a16="http://schemas.microsoft.com/office/drawing/2014/main" id="{4D1B35D2-4D1E-4B3F-80DA-E4FD316E7A30}"/>
            </a:ext>
          </a:extLst>
        </xdr:cNvPr>
        <xdr:cNvCxnSpPr/>
      </xdr:nvCxnSpPr>
      <xdr:spPr>
        <a:xfrm>
          <a:off x="19443700" y="16831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161562</xdr:rowOff>
    </xdr:from>
    <xdr:ext cx="469744" cy="259045"/>
    <xdr:sp macro="" textlink="">
      <xdr:nvSpPr>
        <xdr:cNvPr id="718" name="【公民館】&#10;一人当たり面積平均値テキスト">
          <a:extLst>
            <a:ext uri="{FF2B5EF4-FFF2-40B4-BE49-F238E27FC236}">
              <a16:creationId xmlns:a16="http://schemas.microsoft.com/office/drawing/2014/main" id="{D36A87A0-1603-4780-9C35-C083B88B8F3D}"/>
            </a:ext>
          </a:extLst>
        </xdr:cNvPr>
        <xdr:cNvSpPr txBox="1"/>
      </xdr:nvSpPr>
      <xdr:spPr>
        <a:xfrm>
          <a:off x="19547840" y="17763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719" name="フローチャート: 判断 718">
          <a:extLst>
            <a:ext uri="{FF2B5EF4-FFF2-40B4-BE49-F238E27FC236}">
              <a16:creationId xmlns:a16="http://schemas.microsoft.com/office/drawing/2014/main" id="{6580C220-11C9-4FF8-92BC-A688131E1909}"/>
            </a:ext>
          </a:extLst>
        </xdr:cNvPr>
        <xdr:cNvSpPr/>
      </xdr:nvSpPr>
      <xdr:spPr>
        <a:xfrm>
          <a:off x="19458940" y="1778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20" name="フローチャート: 判断 719">
          <a:extLst>
            <a:ext uri="{FF2B5EF4-FFF2-40B4-BE49-F238E27FC236}">
              <a16:creationId xmlns:a16="http://schemas.microsoft.com/office/drawing/2014/main" id="{B0D4D98F-13E3-4160-93AD-90D73E48027B}"/>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721" name="フローチャート: 判断 720">
          <a:extLst>
            <a:ext uri="{FF2B5EF4-FFF2-40B4-BE49-F238E27FC236}">
              <a16:creationId xmlns:a16="http://schemas.microsoft.com/office/drawing/2014/main" id="{8040EBAB-FD7B-434D-AEC6-9114B53079F0}"/>
            </a:ext>
          </a:extLst>
        </xdr:cNvPr>
        <xdr:cNvSpPr/>
      </xdr:nvSpPr>
      <xdr:spPr>
        <a:xfrm>
          <a:off x="1793748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722" name="フローチャート: 判断 721">
          <a:extLst>
            <a:ext uri="{FF2B5EF4-FFF2-40B4-BE49-F238E27FC236}">
              <a16:creationId xmlns:a16="http://schemas.microsoft.com/office/drawing/2014/main" id="{2C141901-F81E-479E-BF20-97DC36463696}"/>
            </a:ext>
          </a:extLst>
        </xdr:cNvPr>
        <xdr:cNvSpPr/>
      </xdr:nvSpPr>
      <xdr:spPr>
        <a:xfrm>
          <a:off x="1716278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723" name="フローチャート: 判断 722">
          <a:extLst>
            <a:ext uri="{FF2B5EF4-FFF2-40B4-BE49-F238E27FC236}">
              <a16:creationId xmlns:a16="http://schemas.microsoft.com/office/drawing/2014/main" id="{00FE1DFC-2152-40D0-8B4F-C5B7A8939615}"/>
            </a:ext>
          </a:extLst>
        </xdr:cNvPr>
        <xdr:cNvSpPr/>
      </xdr:nvSpPr>
      <xdr:spPr>
        <a:xfrm>
          <a:off x="16388080" y="177906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4A13A7D-B91A-4D63-AB37-09BF152B424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3591B268-AF3B-4FE8-AA15-6FB8B1BA743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E42BE95A-8F5C-44EE-9AF7-30889C932E9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7BFC65A2-E691-465D-9C00-CFA3054F6D1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4ED89D7A-BCD3-4058-9182-97342BB4368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729" name="楕円 728">
          <a:extLst>
            <a:ext uri="{FF2B5EF4-FFF2-40B4-BE49-F238E27FC236}">
              <a16:creationId xmlns:a16="http://schemas.microsoft.com/office/drawing/2014/main" id="{AF9A941C-FBC6-44C8-9AF0-BEFC897EEC1F}"/>
            </a:ext>
          </a:extLst>
        </xdr:cNvPr>
        <xdr:cNvSpPr/>
      </xdr:nvSpPr>
      <xdr:spPr>
        <a:xfrm>
          <a:off x="1945894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25416</xdr:rowOff>
    </xdr:from>
    <xdr:ext cx="469744" cy="259045"/>
    <xdr:sp macro="" textlink="">
      <xdr:nvSpPr>
        <xdr:cNvPr id="730" name="【公民館】&#10;一人当たり面積該当値テキスト">
          <a:extLst>
            <a:ext uri="{FF2B5EF4-FFF2-40B4-BE49-F238E27FC236}">
              <a16:creationId xmlns:a16="http://schemas.microsoft.com/office/drawing/2014/main" id="{66B80DC7-03D8-47CE-B7B6-EBB8FFD6593C}"/>
            </a:ext>
          </a:extLst>
        </xdr:cNvPr>
        <xdr:cNvSpPr txBox="1"/>
      </xdr:nvSpPr>
      <xdr:spPr>
        <a:xfrm>
          <a:off x="19547840" y="1762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731" name="楕円 730">
          <a:extLst>
            <a:ext uri="{FF2B5EF4-FFF2-40B4-BE49-F238E27FC236}">
              <a16:creationId xmlns:a16="http://schemas.microsoft.com/office/drawing/2014/main" id="{134F943F-0730-4FB3-9ACF-3ED198FFFD75}"/>
            </a:ext>
          </a:extLst>
        </xdr:cNvPr>
        <xdr:cNvSpPr/>
      </xdr:nvSpPr>
      <xdr:spPr>
        <a:xfrm>
          <a:off x="1873504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53339</xdr:rowOff>
    </xdr:to>
    <xdr:cxnSp macro="">
      <xdr:nvCxnSpPr>
        <xdr:cNvPr id="732" name="直線コネクタ 731">
          <a:extLst>
            <a:ext uri="{FF2B5EF4-FFF2-40B4-BE49-F238E27FC236}">
              <a16:creationId xmlns:a16="http://schemas.microsoft.com/office/drawing/2014/main" id="{E109305A-1F28-4B63-8AA1-5CDE3579F87C}"/>
            </a:ext>
          </a:extLst>
        </xdr:cNvPr>
        <xdr:cNvCxnSpPr/>
      </xdr:nvCxnSpPr>
      <xdr:spPr>
        <a:xfrm>
          <a:off x="18778220" y="1782317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733" name="楕円 732">
          <a:extLst>
            <a:ext uri="{FF2B5EF4-FFF2-40B4-BE49-F238E27FC236}">
              <a16:creationId xmlns:a16="http://schemas.microsoft.com/office/drawing/2014/main" id="{8CC6A6AA-CA82-4799-9BA6-A8C85D989FE7}"/>
            </a:ext>
          </a:extLst>
        </xdr:cNvPr>
        <xdr:cNvSpPr/>
      </xdr:nvSpPr>
      <xdr:spPr>
        <a:xfrm>
          <a:off x="1793748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53339</xdr:rowOff>
    </xdr:to>
    <xdr:cxnSp macro="">
      <xdr:nvCxnSpPr>
        <xdr:cNvPr id="734" name="直線コネクタ 733">
          <a:extLst>
            <a:ext uri="{FF2B5EF4-FFF2-40B4-BE49-F238E27FC236}">
              <a16:creationId xmlns:a16="http://schemas.microsoft.com/office/drawing/2014/main" id="{EB3166FF-D4AC-4B1B-B105-B16C83678E56}"/>
            </a:ext>
          </a:extLst>
        </xdr:cNvPr>
        <xdr:cNvCxnSpPr/>
      </xdr:nvCxnSpPr>
      <xdr:spPr>
        <a:xfrm>
          <a:off x="17988280" y="178231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735" name="楕円 734">
          <a:extLst>
            <a:ext uri="{FF2B5EF4-FFF2-40B4-BE49-F238E27FC236}">
              <a16:creationId xmlns:a16="http://schemas.microsoft.com/office/drawing/2014/main" id="{7427A103-71B1-46D2-8228-F771090C6A6F}"/>
            </a:ext>
          </a:extLst>
        </xdr:cNvPr>
        <xdr:cNvSpPr/>
      </xdr:nvSpPr>
      <xdr:spPr>
        <a:xfrm>
          <a:off x="1716278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53339</xdr:rowOff>
    </xdr:to>
    <xdr:cxnSp macro="">
      <xdr:nvCxnSpPr>
        <xdr:cNvPr id="736" name="直線コネクタ 735">
          <a:extLst>
            <a:ext uri="{FF2B5EF4-FFF2-40B4-BE49-F238E27FC236}">
              <a16:creationId xmlns:a16="http://schemas.microsoft.com/office/drawing/2014/main" id="{CBCDA401-B931-4B24-BDC0-E7F54699AF54}"/>
            </a:ext>
          </a:extLst>
        </xdr:cNvPr>
        <xdr:cNvCxnSpPr/>
      </xdr:nvCxnSpPr>
      <xdr:spPr>
        <a:xfrm>
          <a:off x="17213580" y="178231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737" name="楕円 736">
          <a:extLst>
            <a:ext uri="{FF2B5EF4-FFF2-40B4-BE49-F238E27FC236}">
              <a16:creationId xmlns:a16="http://schemas.microsoft.com/office/drawing/2014/main" id="{20BBBB08-124E-4358-AFAA-F53E999A0785}"/>
            </a:ext>
          </a:extLst>
        </xdr:cNvPr>
        <xdr:cNvSpPr/>
      </xdr:nvSpPr>
      <xdr:spPr>
        <a:xfrm>
          <a:off x="1638808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53339</xdr:rowOff>
    </xdr:to>
    <xdr:cxnSp macro="">
      <xdr:nvCxnSpPr>
        <xdr:cNvPr id="738" name="直線コネクタ 737">
          <a:extLst>
            <a:ext uri="{FF2B5EF4-FFF2-40B4-BE49-F238E27FC236}">
              <a16:creationId xmlns:a16="http://schemas.microsoft.com/office/drawing/2014/main" id="{52CC504B-E42B-496F-B0EE-A1D1A3CB4E22}"/>
            </a:ext>
          </a:extLst>
        </xdr:cNvPr>
        <xdr:cNvCxnSpPr/>
      </xdr:nvCxnSpPr>
      <xdr:spPr>
        <a:xfrm>
          <a:off x="16431260" y="1782317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739" name="n_1aveValue【公民館】&#10;一人当たり面積">
          <a:extLst>
            <a:ext uri="{FF2B5EF4-FFF2-40B4-BE49-F238E27FC236}">
              <a16:creationId xmlns:a16="http://schemas.microsoft.com/office/drawing/2014/main" id="{F88BB9DE-BFFF-4EF0-BCF8-0770CC88D214}"/>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740" name="n_2aveValue【公民館】&#10;一人当たり面積">
          <a:extLst>
            <a:ext uri="{FF2B5EF4-FFF2-40B4-BE49-F238E27FC236}">
              <a16:creationId xmlns:a16="http://schemas.microsoft.com/office/drawing/2014/main" id="{26D87F47-2A8A-4D29-8B33-9E6F0C6E11E5}"/>
            </a:ext>
          </a:extLst>
        </xdr:cNvPr>
        <xdr:cNvSpPr txBox="1"/>
      </xdr:nvSpPr>
      <xdr:spPr>
        <a:xfrm>
          <a:off x="177762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741" name="n_3aveValue【公民館】&#10;一人当たり面積">
          <a:extLst>
            <a:ext uri="{FF2B5EF4-FFF2-40B4-BE49-F238E27FC236}">
              <a16:creationId xmlns:a16="http://schemas.microsoft.com/office/drawing/2014/main" id="{56224FC6-0BEC-4ACE-8D9A-4D77CFDFEFE0}"/>
            </a:ext>
          </a:extLst>
        </xdr:cNvPr>
        <xdr:cNvSpPr txBox="1"/>
      </xdr:nvSpPr>
      <xdr:spPr>
        <a:xfrm>
          <a:off x="170015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742" name="n_4aveValue【公民館】&#10;一人当たり面積">
          <a:extLst>
            <a:ext uri="{FF2B5EF4-FFF2-40B4-BE49-F238E27FC236}">
              <a16:creationId xmlns:a16="http://schemas.microsoft.com/office/drawing/2014/main" id="{813625A9-B632-4526-A5A3-92BFE96C58A3}"/>
            </a:ext>
          </a:extLst>
        </xdr:cNvPr>
        <xdr:cNvSpPr txBox="1"/>
      </xdr:nvSpPr>
      <xdr:spPr>
        <a:xfrm>
          <a:off x="162268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120666</xdr:rowOff>
    </xdr:from>
    <xdr:ext cx="469744" cy="259045"/>
    <xdr:sp macro="" textlink="">
      <xdr:nvSpPr>
        <xdr:cNvPr id="743" name="n_1mainValue【公民館】&#10;一人当たり面積">
          <a:extLst>
            <a:ext uri="{FF2B5EF4-FFF2-40B4-BE49-F238E27FC236}">
              <a16:creationId xmlns:a16="http://schemas.microsoft.com/office/drawing/2014/main" id="{4AC02B95-622E-4FE5-98E6-E179B1E9AA88}"/>
            </a:ext>
          </a:extLst>
        </xdr:cNvPr>
        <xdr:cNvSpPr txBox="1"/>
      </xdr:nvSpPr>
      <xdr:spPr>
        <a:xfrm>
          <a:off x="1856112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120666</xdr:rowOff>
    </xdr:from>
    <xdr:ext cx="469744" cy="259045"/>
    <xdr:sp macro="" textlink="">
      <xdr:nvSpPr>
        <xdr:cNvPr id="744" name="n_2mainValue【公民館】&#10;一人当たり面積">
          <a:extLst>
            <a:ext uri="{FF2B5EF4-FFF2-40B4-BE49-F238E27FC236}">
              <a16:creationId xmlns:a16="http://schemas.microsoft.com/office/drawing/2014/main" id="{42340008-F2C0-43A7-9828-9918A24BA6C0}"/>
            </a:ext>
          </a:extLst>
        </xdr:cNvPr>
        <xdr:cNvSpPr txBox="1"/>
      </xdr:nvSpPr>
      <xdr:spPr>
        <a:xfrm>
          <a:off x="1777626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120666</xdr:rowOff>
    </xdr:from>
    <xdr:ext cx="469744" cy="259045"/>
    <xdr:sp macro="" textlink="">
      <xdr:nvSpPr>
        <xdr:cNvPr id="745" name="n_3mainValue【公民館】&#10;一人当たり面積">
          <a:extLst>
            <a:ext uri="{FF2B5EF4-FFF2-40B4-BE49-F238E27FC236}">
              <a16:creationId xmlns:a16="http://schemas.microsoft.com/office/drawing/2014/main" id="{4CC02107-FAEC-411F-8CCB-21725864767E}"/>
            </a:ext>
          </a:extLst>
        </xdr:cNvPr>
        <xdr:cNvSpPr txBox="1"/>
      </xdr:nvSpPr>
      <xdr:spPr>
        <a:xfrm>
          <a:off x="1700156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120666</xdr:rowOff>
    </xdr:from>
    <xdr:ext cx="469744" cy="259045"/>
    <xdr:sp macro="" textlink="">
      <xdr:nvSpPr>
        <xdr:cNvPr id="746" name="n_4mainValue【公民館】&#10;一人当たり面積">
          <a:extLst>
            <a:ext uri="{FF2B5EF4-FFF2-40B4-BE49-F238E27FC236}">
              <a16:creationId xmlns:a16="http://schemas.microsoft.com/office/drawing/2014/main" id="{13B5B181-6527-42B6-9C8C-BC79ED2C58B7}"/>
            </a:ext>
          </a:extLst>
        </xdr:cNvPr>
        <xdr:cNvSpPr txBox="1"/>
      </xdr:nvSpPr>
      <xdr:spPr>
        <a:xfrm>
          <a:off x="1622686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79D68C4E-DAB4-4695-8F8E-F4A218A76B7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26855D70-892F-4BB8-8F26-49AE07E8EF8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D13865D1-27C8-4ABB-A6ED-52F17D55876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・学校施設は老朽化が進み更新時期が近い施設が多いため、類似団体内平均値と比較して有形固定資産減価償却率の数値が高くなっている。</a:t>
          </a:r>
        </a:p>
        <a:p>
          <a:r>
            <a:rPr kumimoji="1" lang="ja-JP" altLang="en-US" sz="1400">
              <a:latin typeface="ＭＳ Ｐゴシック" panose="020B0600070205080204" pitchFamily="50" charset="-128"/>
              <a:ea typeface="ＭＳ Ｐゴシック" panose="020B0600070205080204" pitchFamily="50" charset="-128"/>
            </a:rPr>
            <a:t>・児童館は、市内に</a:t>
          </a:r>
          <a:r>
            <a:rPr kumimoji="1" lang="en-US" altLang="ja-JP" sz="1400">
              <a:latin typeface="ＭＳ Ｐゴシック" panose="020B0600070205080204" pitchFamily="50" charset="-128"/>
              <a:ea typeface="ＭＳ Ｐゴシック" panose="020B0600070205080204" pitchFamily="50" charset="-128"/>
            </a:rPr>
            <a:t>3</a:t>
          </a:r>
          <a:r>
            <a:rPr kumimoji="1" lang="ja-JP" altLang="en-US" sz="1400">
              <a:latin typeface="ＭＳ Ｐゴシック" panose="020B0600070205080204" pitchFamily="50" charset="-128"/>
              <a:ea typeface="ＭＳ Ｐゴシック" panose="020B0600070205080204" pitchFamily="50" charset="-128"/>
            </a:rPr>
            <a:t>か所しかなく、いずれも平成</a:t>
          </a:r>
          <a:r>
            <a:rPr kumimoji="1" lang="en-US" altLang="ja-JP" sz="1400">
              <a:latin typeface="ＭＳ Ｐゴシック" panose="020B0600070205080204" pitchFamily="50" charset="-128"/>
              <a:ea typeface="ＭＳ Ｐゴシック" panose="020B0600070205080204" pitchFamily="50" charset="-128"/>
            </a:rPr>
            <a:t>13</a:t>
          </a:r>
          <a:r>
            <a:rPr kumimoji="1" lang="ja-JP" altLang="en-US" sz="1400">
              <a:latin typeface="ＭＳ Ｐゴシック" panose="020B0600070205080204" pitchFamily="50" charset="-128"/>
              <a:ea typeface="ＭＳ Ｐゴシック" panose="020B0600070205080204" pitchFamily="50" charset="-128"/>
            </a:rPr>
            <a:t>年以降の建築と比較的新しい施設のため、類似団体内平均と比較して有形固定資産減価償却率の数値が低くなっている。</a:t>
          </a:r>
        </a:p>
        <a:p>
          <a:r>
            <a:rPr kumimoji="1" lang="ja-JP" altLang="en-US" sz="1400">
              <a:latin typeface="ＭＳ Ｐゴシック" panose="020B0600070205080204" pitchFamily="50" charset="-128"/>
              <a:ea typeface="ＭＳ Ｐゴシック" panose="020B0600070205080204" pitchFamily="50" charset="-128"/>
            </a:rPr>
            <a:t>・施設の老朽化等については、小平市公共施設等総合管理計画の中で適正に管理していく。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CD0D30-9F5A-4B6C-9FBD-88AEF8670EF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C3DAF9-A77B-4934-8390-5149623F183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94BE25-1BB5-4BD5-87F4-3020BB81F91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A61B00-26EE-4FCC-BD4D-AE0F51AF7C6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809A723-D18D-40C9-BC2C-9E82A1FDAC5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A07D66-ACA9-4FA4-85F8-602D3DDEF3B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EE6AFD-8140-449D-BD09-AF57CABD22E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25793E-292C-4FF9-AFE6-FAC886A04B2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2454FF-35AB-4082-9D29-83751A5A450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42E7723-3AE5-491F-9489-F48A03A6128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196,799
190,474
20.51
90,462,527
87,385,791
2,938,688
40,934,097
24,431,905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402BB8-96AF-4684-AE74-6BDD2373C76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478B0AC-3C13-4B62-A884-8A899144845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6A476D-B162-4BE7-8352-28A9D5AB3A8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A92544-A87F-4234-BBF7-D692F845C86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709507F-2E06-4BE6-81AA-EEB5EF30537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718FF57-80EF-40CB-B948-7DB4FFBF7DC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E30B301-C71D-4786-B7D8-A7CC8F4D754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9F5E57-4C99-4628-B68F-71BBAA05A1F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903A74-FD5E-480E-8AA0-1B9CDD0D47F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EF6137-1B02-4582-8005-6F9CB640BF8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D7B720-A46F-4F9E-99B5-6BC756EEBFF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7EE05A6-8C53-4682-9EBE-CFF41EB2F00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0AB5FE1-C2F3-4CF3-88FF-1D556EF22C0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768075-4006-44AE-AEAB-FB4146F1711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3BD70D-54CC-4B95-9630-0E442811850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22DD20-9D29-4694-B336-6DBE609912F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834D6A-091B-4D2B-8E6B-07F4AEC2CEE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8BBE1C3-2812-4725-851D-D10D71D3E83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F478E3-63D3-42BB-9B91-87F83C7DE31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3A598C-D8EA-47D1-B74C-350FD1C13A5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3C2FDC-6C47-472D-9BC1-FBB0A1A8A73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EE25A7-8AAF-4AD2-AF89-6ED9B0E2DBF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D1A2E1-C1E3-4FC6-A342-597774D889D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C18960-CAF8-463D-8F5D-0D68B7A2094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088E09-E7ED-4D89-9539-48C5E2EE31B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BC856B-F7FE-4FCC-B3BC-13E874F0D30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FFC1024-13E6-4A6D-AD6B-40360B6BB45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37814B-3C6C-4E52-A656-C4EB95BCAC2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121B0B3-63B6-4DD8-94C6-AC54E17DCCB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6E45E9-71DF-444F-AF78-60922F7BC27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4EEE92-65BA-41DC-A23E-1A10B08DB56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714528-4581-47CD-BB69-47B7AFAF226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E80BD15-859D-4AE0-A7F2-D8BD8C73366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E4F78FF-436B-4222-8C33-479E290AE4CB}"/>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A6D53CE-0868-4A37-AC98-4F61106DF6C2}"/>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EA48D9B-BD57-495C-A5A5-F1438A144A4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1A3C618-C2E0-417E-B2B0-7A914B8E0D6D}"/>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D206977-2434-47D8-9C0E-44B2D06BAFB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4CAA56F-47FE-4DC8-B7D7-4AA82927945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960C829-138D-4FF4-9947-B375D400159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1CD55E9-2A05-48F1-ACAC-16B03B1F5A7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DBC9C57-CA83-4FA3-90F8-E555DACBF74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A20E1FE-ADD8-46B4-8E2A-684FD57DB43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DD804CF-6DAA-4435-B2EC-7929D39569F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ACD005C-27D2-4BE7-9D6F-1BA8A7E3944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DA191C53-1F30-435A-AD1C-7E9F62D9600C}"/>
            </a:ext>
          </a:extLst>
        </xdr:cNvPr>
        <xdr:cNvCxnSpPr/>
      </xdr:nvCxnSpPr>
      <xdr:spPr>
        <a:xfrm flipV="1">
          <a:off x="4086225" y="5755005"/>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7C873A6D-3BA7-4F4E-B248-368049C5589F}"/>
            </a:ext>
          </a:extLst>
        </xdr:cNvPr>
        <xdr:cNvSpPr txBox="1"/>
      </xdr:nvSpPr>
      <xdr:spPr>
        <a:xfrm>
          <a:off x="4124960"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4A5F980A-7D35-4B21-B867-7565B2266456}"/>
            </a:ext>
          </a:extLst>
        </xdr:cNvPr>
        <xdr:cNvCxnSpPr/>
      </xdr:nvCxnSpPr>
      <xdr:spPr>
        <a:xfrm>
          <a:off x="4020820" y="6875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A1B535DC-B23F-46C3-BCBF-36F80C8A3793}"/>
            </a:ext>
          </a:extLst>
        </xdr:cNvPr>
        <xdr:cNvSpPr txBox="1"/>
      </xdr:nvSpPr>
      <xdr:spPr>
        <a:xfrm>
          <a:off x="412496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1CD94CA1-9664-4667-9A8A-0E4927D625DB}"/>
            </a:ext>
          </a:extLst>
        </xdr:cNvPr>
        <xdr:cNvCxnSpPr/>
      </xdr:nvCxnSpPr>
      <xdr:spPr>
        <a:xfrm>
          <a:off x="4020820" y="575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CE4F72EE-8B87-479E-A36C-71DC58718DF3}"/>
            </a:ext>
          </a:extLst>
        </xdr:cNvPr>
        <xdr:cNvSpPr txBox="1"/>
      </xdr:nvSpPr>
      <xdr:spPr>
        <a:xfrm>
          <a:off x="412496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6A6D6E70-27AE-423E-A67A-1C4B926DDDD9}"/>
            </a:ext>
          </a:extLst>
        </xdr:cNvPr>
        <xdr:cNvSpPr/>
      </xdr:nvSpPr>
      <xdr:spPr>
        <a:xfrm>
          <a:off x="4036060" y="616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0AD8C6DA-FD93-4BA1-8453-A1334F2A4188}"/>
            </a:ext>
          </a:extLst>
        </xdr:cNvPr>
        <xdr:cNvSpPr/>
      </xdr:nvSpPr>
      <xdr:spPr>
        <a:xfrm>
          <a:off x="3312160" y="613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CD45170A-3162-46DD-BA66-5933DC89A683}"/>
            </a:ext>
          </a:extLst>
        </xdr:cNvPr>
        <xdr:cNvSpPr/>
      </xdr:nvSpPr>
      <xdr:spPr>
        <a:xfrm>
          <a:off x="2514600" y="610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CCDC7A67-DB5D-4014-B297-CE14DCDBF76E}"/>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4ED065AD-82E5-4DB5-9EB5-88EB5FD1BD24}"/>
            </a:ext>
          </a:extLst>
        </xdr:cNvPr>
        <xdr:cNvSpPr/>
      </xdr:nvSpPr>
      <xdr:spPr>
        <a:xfrm>
          <a:off x="96520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39A8ECA-8DED-46F7-A4AE-78A61CEC7CF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469F00A-C7AF-44F3-9602-062BF4CBD3B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70EB6F-DDE8-4283-931E-141633362AA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F1577CA-629A-4F62-AD68-1FD74D0E905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71D856B-4702-4453-BEBD-A2114066CF4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99695</xdr:rowOff>
    </xdr:from>
    <xdr:to>
      <xdr:col>24</xdr:col>
      <xdr:colOff>114300</xdr:colOff>
      <xdr:row>38</xdr:row>
      <xdr:rowOff>29845</xdr:rowOff>
    </xdr:to>
    <xdr:sp macro="" textlink="">
      <xdr:nvSpPr>
        <xdr:cNvPr id="73" name="楕円 72">
          <a:extLst>
            <a:ext uri="{FF2B5EF4-FFF2-40B4-BE49-F238E27FC236}">
              <a16:creationId xmlns:a16="http://schemas.microsoft.com/office/drawing/2014/main" id="{00C065C2-AC8E-4978-8D52-B23AD0951D45}"/>
            </a:ext>
          </a:extLst>
        </xdr:cNvPr>
        <xdr:cNvSpPr/>
      </xdr:nvSpPr>
      <xdr:spPr>
        <a:xfrm>
          <a:off x="4036060" y="6302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78122</xdr:rowOff>
    </xdr:from>
    <xdr:ext cx="405111" cy="259045"/>
    <xdr:sp macro="" textlink="">
      <xdr:nvSpPr>
        <xdr:cNvPr id="74" name="【図書館】&#10;有形固定資産減価償却率該当値テキスト">
          <a:extLst>
            <a:ext uri="{FF2B5EF4-FFF2-40B4-BE49-F238E27FC236}">
              <a16:creationId xmlns:a16="http://schemas.microsoft.com/office/drawing/2014/main" id="{A9A89B7D-50EA-4E67-874E-4EAB102A72BA}"/>
            </a:ext>
          </a:extLst>
        </xdr:cNvPr>
        <xdr:cNvSpPr txBox="1"/>
      </xdr:nvSpPr>
      <xdr:spPr>
        <a:xfrm>
          <a:off x="4124960" y="628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57785</xdr:rowOff>
    </xdr:from>
    <xdr:to>
      <xdr:col>20</xdr:col>
      <xdr:colOff>38100</xdr:colOff>
      <xdr:row>37</xdr:row>
      <xdr:rowOff>159385</xdr:rowOff>
    </xdr:to>
    <xdr:sp macro="" textlink="">
      <xdr:nvSpPr>
        <xdr:cNvPr id="75" name="楕円 74">
          <a:extLst>
            <a:ext uri="{FF2B5EF4-FFF2-40B4-BE49-F238E27FC236}">
              <a16:creationId xmlns:a16="http://schemas.microsoft.com/office/drawing/2014/main" id="{0507F5BC-715E-4878-A550-B6CE73B10CA6}"/>
            </a:ext>
          </a:extLst>
        </xdr:cNvPr>
        <xdr:cNvSpPr/>
      </xdr:nvSpPr>
      <xdr:spPr>
        <a:xfrm>
          <a:off x="3312160" y="62604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108585</xdr:rowOff>
    </xdr:from>
    <xdr:to>
      <xdr:col>24</xdr:col>
      <xdr:colOff>63500</xdr:colOff>
      <xdr:row>37</xdr:row>
      <xdr:rowOff>150495</xdr:rowOff>
    </xdr:to>
    <xdr:cxnSp macro="">
      <xdr:nvCxnSpPr>
        <xdr:cNvPr id="76" name="直線コネクタ 75">
          <a:extLst>
            <a:ext uri="{FF2B5EF4-FFF2-40B4-BE49-F238E27FC236}">
              <a16:creationId xmlns:a16="http://schemas.microsoft.com/office/drawing/2014/main" id="{268CE511-BEFC-4735-9CB2-8C6E289478F5}"/>
            </a:ext>
          </a:extLst>
        </xdr:cNvPr>
        <xdr:cNvCxnSpPr/>
      </xdr:nvCxnSpPr>
      <xdr:spPr>
        <a:xfrm>
          <a:off x="3355340" y="6311265"/>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xdr:rowOff>
    </xdr:from>
    <xdr:to>
      <xdr:col>15</xdr:col>
      <xdr:colOff>101600</xdr:colOff>
      <xdr:row>37</xdr:row>
      <xdr:rowOff>117475</xdr:rowOff>
    </xdr:to>
    <xdr:sp macro="" textlink="">
      <xdr:nvSpPr>
        <xdr:cNvPr id="77" name="楕円 76">
          <a:extLst>
            <a:ext uri="{FF2B5EF4-FFF2-40B4-BE49-F238E27FC236}">
              <a16:creationId xmlns:a16="http://schemas.microsoft.com/office/drawing/2014/main" id="{3E2E9C9F-6FD6-44AE-BF1C-0EB612613220}"/>
            </a:ext>
          </a:extLst>
        </xdr:cNvPr>
        <xdr:cNvSpPr/>
      </xdr:nvSpPr>
      <xdr:spPr>
        <a:xfrm>
          <a:off x="25146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66675</xdr:rowOff>
    </xdr:from>
    <xdr:to>
      <xdr:col>19</xdr:col>
      <xdr:colOff>177800</xdr:colOff>
      <xdr:row>37</xdr:row>
      <xdr:rowOff>108585</xdr:rowOff>
    </xdr:to>
    <xdr:cxnSp macro="">
      <xdr:nvCxnSpPr>
        <xdr:cNvPr id="78" name="直線コネクタ 77">
          <a:extLst>
            <a:ext uri="{FF2B5EF4-FFF2-40B4-BE49-F238E27FC236}">
              <a16:creationId xmlns:a16="http://schemas.microsoft.com/office/drawing/2014/main" id="{40FAD60C-CDA2-4A01-873B-FA18F7642EE3}"/>
            </a:ext>
          </a:extLst>
        </xdr:cNvPr>
        <xdr:cNvCxnSpPr/>
      </xdr:nvCxnSpPr>
      <xdr:spPr>
        <a:xfrm>
          <a:off x="2565400" y="626935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145415</xdr:rowOff>
    </xdr:from>
    <xdr:to>
      <xdr:col>10</xdr:col>
      <xdr:colOff>165100</xdr:colOff>
      <xdr:row>37</xdr:row>
      <xdr:rowOff>75565</xdr:rowOff>
    </xdr:to>
    <xdr:sp macro="" textlink="">
      <xdr:nvSpPr>
        <xdr:cNvPr id="79" name="楕円 78">
          <a:extLst>
            <a:ext uri="{FF2B5EF4-FFF2-40B4-BE49-F238E27FC236}">
              <a16:creationId xmlns:a16="http://schemas.microsoft.com/office/drawing/2014/main" id="{8FBC25BB-8070-479C-9568-46EEB5537D10}"/>
            </a:ext>
          </a:extLst>
        </xdr:cNvPr>
        <xdr:cNvSpPr/>
      </xdr:nvSpPr>
      <xdr:spPr>
        <a:xfrm>
          <a:off x="1739900" y="6180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24765</xdr:rowOff>
    </xdr:from>
    <xdr:to>
      <xdr:col>15</xdr:col>
      <xdr:colOff>50800</xdr:colOff>
      <xdr:row>37</xdr:row>
      <xdr:rowOff>66675</xdr:rowOff>
    </xdr:to>
    <xdr:cxnSp macro="">
      <xdr:nvCxnSpPr>
        <xdr:cNvPr id="80" name="直線コネクタ 79">
          <a:extLst>
            <a:ext uri="{FF2B5EF4-FFF2-40B4-BE49-F238E27FC236}">
              <a16:creationId xmlns:a16="http://schemas.microsoft.com/office/drawing/2014/main" id="{0DF5174A-E626-4B08-BDDC-6C8E5B34DD8D}"/>
            </a:ext>
          </a:extLst>
        </xdr:cNvPr>
        <xdr:cNvCxnSpPr/>
      </xdr:nvCxnSpPr>
      <xdr:spPr>
        <a:xfrm>
          <a:off x="1790700" y="622744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103505</xdr:rowOff>
    </xdr:from>
    <xdr:to>
      <xdr:col>6</xdr:col>
      <xdr:colOff>38100</xdr:colOff>
      <xdr:row>37</xdr:row>
      <xdr:rowOff>33655</xdr:rowOff>
    </xdr:to>
    <xdr:sp macro="" textlink="">
      <xdr:nvSpPr>
        <xdr:cNvPr id="81" name="楕円 80">
          <a:extLst>
            <a:ext uri="{FF2B5EF4-FFF2-40B4-BE49-F238E27FC236}">
              <a16:creationId xmlns:a16="http://schemas.microsoft.com/office/drawing/2014/main" id="{0017A5FF-0879-43BE-BE07-C1D5F44F522C}"/>
            </a:ext>
          </a:extLst>
        </xdr:cNvPr>
        <xdr:cNvSpPr/>
      </xdr:nvSpPr>
      <xdr:spPr>
        <a:xfrm>
          <a:off x="965200" y="6138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154305</xdr:rowOff>
    </xdr:from>
    <xdr:to>
      <xdr:col>10</xdr:col>
      <xdr:colOff>114300</xdr:colOff>
      <xdr:row>37</xdr:row>
      <xdr:rowOff>24765</xdr:rowOff>
    </xdr:to>
    <xdr:cxnSp macro="">
      <xdr:nvCxnSpPr>
        <xdr:cNvPr id="82" name="直線コネクタ 81">
          <a:extLst>
            <a:ext uri="{FF2B5EF4-FFF2-40B4-BE49-F238E27FC236}">
              <a16:creationId xmlns:a16="http://schemas.microsoft.com/office/drawing/2014/main" id="{50437BCC-6135-4788-B28C-021F5881EF13}"/>
            </a:ext>
          </a:extLst>
        </xdr:cNvPr>
        <xdr:cNvCxnSpPr/>
      </xdr:nvCxnSpPr>
      <xdr:spPr>
        <a:xfrm>
          <a:off x="1008380" y="618934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17B6EBD4-DC1F-4FAB-965A-71633AD21A99}"/>
            </a:ext>
          </a:extLst>
        </xdr:cNvPr>
        <xdr:cNvSpPr txBox="1"/>
      </xdr:nvSpPr>
      <xdr:spPr>
        <a:xfrm>
          <a:off x="317056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7F94C8BD-64DF-463C-8E18-0D45236D2400}"/>
            </a:ext>
          </a:extLst>
        </xdr:cNvPr>
        <xdr:cNvSpPr txBox="1"/>
      </xdr:nvSpPr>
      <xdr:spPr>
        <a:xfrm>
          <a:off x="238570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D1C43B2D-872E-4E3E-B3F3-A532E721A038}"/>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57C984E6-564A-4589-B499-68753C40D2F7}"/>
            </a:ext>
          </a:extLst>
        </xdr:cNvPr>
        <xdr:cNvSpPr txBox="1"/>
      </xdr:nvSpPr>
      <xdr:spPr>
        <a:xfrm>
          <a:off x="83630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150512</xdr:rowOff>
    </xdr:from>
    <xdr:ext cx="405111" cy="259045"/>
    <xdr:sp macro="" textlink="">
      <xdr:nvSpPr>
        <xdr:cNvPr id="87" name="n_1mainValue【図書館】&#10;有形固定資産減価償却率">
          <a:extLst>
            <a:ext uri="{FF2B5EF4-FFF2-40B4-BE49-F238E27FC236}">
              <a16:creationId xmlns:a16="http://schemas.microsoft.com/office/drawing/2014/main" id="{F03037D0-13AE-425E-B97D-303E79385B66}"/>
            </a:ext>
          </a:extLst>
        </xdr:cNvPr>
        <xdr:cNvSpPr txBox="1"/>
      </xdr:nvSpPr>
      <xdr:spPr>
        <a:xfrm>
          <a:off x="317056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108602</xdr:rowOff>
    </xdr:from>
    <xdr:ext cx="405111" cy="259045"/>
    <xdr:sp macro="" textlink="">
      <xdr:nvSpPr>
        <xdr:cNvPr id="88" name="n_2mainValue【図書館】&#10;有形固定資産減価償却率">
          <a:extLst>
            <a:ext uri="{FF2B5EF4-FFF2-40B4-BE49-F238E27FC236}">
              <a16:creationId xmlns:a16="http://schemas.microsoft.com/office/drawing/2014/main" id="{B89A1CB0-D07F-4643-902A-04A42DAE1C52}"/>
            </a:ext>
          </a:extLst>
        </xdr:cNvPr>
        <xdr:cNvSpPr txBox="1"/>
      </xdr:nvSpPr>
      <xdr:spPr>
        <a:xfrm>
          <a:off x="238570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66692</xdr:rowOff>
    </xdr:from>
    <xdr:ext cx="405111" cy="259045"/>
    <xdr:sp macro="" textlink="">
      <xdr:nvSpPr>
        <xdr:cNvPr id="89" name="n_3mainValue【図書館】&#10;有形固定資産減価償却率">
          <a:extLst>
            <a:ext uri="{FF2B5EF4-FFF2-40B4-BE49-F238E27FC236}">
              <a16:creationId xmlns:a16="http://schemas.microsoft.com/office/drawing/2014/main" id="{83A838E2-B1D6-4FB7-9CC2-F2E2E24A1454}"/>
            </a:ext>
          </a:extLst>
        </xdr:cNvPr>
        <xdr:cNvSpPr txBox="1"/>
      </xdr:nvSpPr>
      <xdr:spPr>
        <a:xfrm>
          <a:off x="161100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24782</xdr:rowOff>
    </xdr:from>
    <xdr:ext cx="405111" cy="259045"/>
    <xdr:sp macro="" textlink="">
      <xdr:nvSpPr>
        <xdr:cNvPr id="90" name="n_4mainValue【図書館】&#10;有形固定資産減価償却率">
          <a:extLst>
            <a:ext uri="{FF2B5EF4-FFF2-40B4-BE49-F238E27FC236}">
              <a16:creationId xmlns:a16="http://schemas.microsoft.com/office/drawing/2014/main" id="{6A6455CA-192B-4DDC-BF31-E60852AD9FC5}"/>
            </a:ext>
          </a:extLst>
        </xdr:cNvPr>
        <xdr:cNvSpPr txBox="1"/>
      </xdr:nvSpPr>
      <xdr:spPr>
        <a:xfrm>
          <a:off x="83630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4236814-CD86-4194-A3BD-D0D89D0F11C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2C001FB-D667-4562-A938-3E08FD18EE2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6C7AB13-A76B-465C-A3D7-A2E8F2DFDBD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266EC91-E33C-45FA-BC6E-5A3D2A4CCF0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329B73-D9A8-4C02-8954-4E14F1C5C44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FA68AEF-A7C8-48DA-B556-9F304AEA6AB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CD52AAE-C668-41FF-A4E0-226FC108082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870A885-E78F-4C5D-A496-589A2140F4E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6CEFD58-02A7-4FC6-8E0B-8D1257BF32B9}"/>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8F3500D-A806-42C6-9CF0-D28E10073E5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5217490-226D-409C-B278-C415A82A3D9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06C4858-1A2E-4E2F-96F4-7C82082A4D24}"/>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B8AB952-AD73-44E5-9544-D92BC127F35B}"/>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7A798B2D-7A24-4DC8-B48D-4CE33052F035}"/>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D227C36-FB7B-4E3C-ABFF-CC0469B90F8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6346563-3598-4C26-A278-94AAF1C9A28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E7DA09F-F75E-4841-B6D7-DE231AC40AF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66245A63-432E-4230-9F2F-D1448218F72E}"/>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BADABA5-E59B-4986-80FD-3FAEAA6E783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84EAF638-9ED8-447F-BE38-D670A7330B7C}"/>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244CF9F-8F4C-428C-BFBB-24C43C529AA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2206104B-416D-4A67-9785-19EF9C2BBD77}"/>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7659C5D-9FAA-4EBC-8293-7CB090E18E9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2E98761B-7C26-4907-937A-34CE93446F90}"/>
            </a:ext>
          </a:extLst>
        </xdr:cNvPr>
        <xdr:cNvCxnSpPr/>
      </xdr:nvCxnSpPr>
      <xdr:spPr>
        <a:xfrm flipV="1">
          <a:off x="9219565" y="549148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E7361344-48D3-4D74-88AE-5B7134195776}"/>
            </a:ext>
          </a:extLst>
        </xdr:cNvPr>
        <xdr:cNvSpPr txBox="1"/>
      </xdr:nvSpPr>
      <xdr:spPr>
        <a:xfrm>
          <a:off x="92583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EB5E14D1-81C0-4C04-8186-E32558B276E0}"/>
            </a:ext>
          </a:extLst>
        </xdr:cNvPr>
        <xdr:cNvCxnSpPr/>
      </xdr:nvCxnSpPr>
      <xdr:spPr>
        <a:xfrm>
          <a:off x="9154160" y="701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A680A745-2D88-4B3B-9F2A-89F6E5EE7615}"/>
            </a:ext>
          </a:extLst>
        </xdr:cNvPr>
        <xdr:cNvSpPr txBox="1"/>
      </xdr:nvSpPr>
      <xdr:spPr>
        <a:xfrm>
          <a:off x="9258300" y="527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07E85DCE-1862-4832-B8CC-7CD439143340}"/>
            </a:ext>
          </a:extLst>
        </xdr:cNvPr>
        <xdr:cNvCxnSpPr/>
      </xdr:nvCxnSpPr>
      <xdr:spPr>
        <a:xfrm>
          <a:off x="9154160" y="5491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2A5C96CA-FA53-4488-BA85-A829799A977A}"/>
            </a:ext>
          </a:extLst>
        </xdr:cNvPr>
        <xdr:cNvSpPr txBox="1"/>
      </xdr:nvSpPr>
      <xdr:spPr>
        <a:xfrm>
          <a:off x="9258300" y="6637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858B2DC0-A08F-4E4D-ACDE-7756297E6148}"/>
            </a:ext>
          </a:extLst>
        </xdr:cNvPr>
        <xdr:cNvSpPr/>
      </xdr:nvSpPr>
      <xdr:spPr>
        <a:xfrm>
          <a:off x="919226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6557997A-81D4-46F9-A2C7-3261025493EA}"/>
            </a:ext>
          </a:extLst>
        </xdr:cNvPr>
        <xdr:cNvSpPr/>
      </xdr:nvSpPr>
      <xdr:spPr>
        <a:xfrm>
          <a:off x="844550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DB0CE702-B0A0-4C27-9B30-3F07CC649A1F}"/>
            </a:ext>
          </a:extLst>
        </xdr:cNvPr>
        <xdr:cNvSpPr/>
      </xdr:nvSpPr>
      <xdr:spPr>
        <a:xfrm>
          <a:off x="767080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F3770DFA-FA09-46CD-B374-9CBE6D28FDED}"/>
            </a:ext>
          </a:extLst>
        </xdr:cNvPr>
        <xdr:cNvSpPr/>
      </xdr:nvSpPr>
      <xdr:spPr>
        <a:xfrm>
          <a:off x="6873240" y="6671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EA8C879A-EE8B-4D9C-9DCC-38B957FC3276}"/>
            </a:ext>
          </a:extLst>
        </xdr:cNvPr>
        <xdr:cNvSpPr/>
      </xdr:nvSpPr>
      <xdr:spPr>
        <a:xfrm>
          <a:off x="6098540" y="6671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A7CB37-722E-47CB-A0BC-DF1AF0D32F7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7EA6BF-D7C9-4A77-AA3A-D0490B413EC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104B873-380D-425F-9061-59A6F9E3C85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CABD919-522B-40BE-BEF4-AEA62B0CF5C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591FBEF-DDC3-4482-B6ED-C4C7B0B15CA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158750</xdr:rowOff>
    </xdr:from>
    <xdr:to>
      <xdr:col>55</xdr:col>
      <xdr:colOff>50800</xdr:colOff>
      <xdr:row>38</xdr:row>
      <xdr:rowOff>88900</xdr:rowOff>
    </xdr:to>
    <xdr:sp macro="" textlink="">
      <xdr:nvSpPr>
        <xdr:cNvPr id="130" name="楕円 129">
          <a:extLst>
            <a:ext uri="{FF2B5EF4-FFF2-40B4-BE49-F238E27FC236}">
              <a16:creationId xmlns:a16="http://schemas.microsoft.com/office/drawing/2014/main" id="{CA0F3A09-6629-4FA3-8466-027DAABA9959}"/>
            </a:ext>
          </a:extLst>
        </xdr:cNvPr>
        <xdr:cNvSpPr/>
      </xdr:nvSpPr>
      <xdr:spPr>
        <a:xfrm>
          <a:off x="9192260" y="636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10177</xdr:rowOff>
    </xdr:from>
    <xdr:ext cx="469744" cy="259045"/>
    <xdr:sp macro="" textlink="">
      <xdr:nvSpPr>
        <xdr:cNvPr id="131" name="【図書館】&#10;一人当たり面積該当値テキスト">
          <a:extLst>
            <a:ext uri="{FF2B5EF4-FFF2-40B4-BE49-F238E27FC236}">
              <a16:creationId xmlns:a16="http://schemas.microsoft.com/office/drawing/2014/main" id="{D765313D-C7FE-4515-944D-7B97A093370F}"/>
            </a:ext>
          </a:extLst>
        </xdr:cNvPr>
        <xdr:cNvSpPr txBox="1"/>
      </xdr:nvSpPr>
      <xdr:spPr>
        <a:xfrm>
          <a:off x="9258300"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158750</xdr:rowOff>
    </xdr:from>
    <xdr:to>
      <xdr:col>50</xdr:col>
      <xdr:colOff>165100</xdr:colOff>
      <xdr:row>38</xdr:row>
      <xdr:rowOff>88900</xdr:rowOff>
    </xdr:to>
    <xdr:sp macro="" textlink="">
      <xdr:nvSpPr>
        <xdr:cNvPr id="132" name="楕円 131">
          <a:extLst>
            <a:ext uri="{FF2B5EF4-FFF2-40B4-BE49-F238E27FC236}">
              <a16:creationId xmlns:a16="http://schemas.microsoft.com/office/drawing/2014/main" id="{6CAF1B1B-0020-4155-8E1E-0E165CB138DF}"/>
            </a:ext>
          </a:extLst>
        </xdr:cNvPr>
        <xdr:cNvSpPr/>
      </xdr:nvSpPr>
      <xdr:spPr>
        <a:xfrm>
          <a:off x="844550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38100</xdr:rowOff>
    </xdr:from>
    <xdr:to>
      <xdr:col>55</xdr:col>
      <xdr:colOff>0</xdr:colOff>
      <xdr:row>38</xdr:row>
      <xdr:rowOff>38100</xdr:rowOff>
    </xdr:to>
    <xdr:cxnSp macro="">
      <xdr:nvCxnSpPr>
        <xdr:cNvPr id="133" name="直線コネクタ 132">
          <a:extLst>
            <a:ext uri="{FF2B5EF4-FFF2-40B4-BE49-F238E27FC236}">
              <a16:creationId xmlns:a16="http://schemas.microsoft.com/office/drawing/2014/main" id="{293C22B5-08CA-43E8-A836-EC8791F0D8A7}"/>
            </a:ext>
          </a:extLst>
        </xdr:cNvPr>
        <xdr:cNvCxnSpPr/>
      </xdr:nvCxnSpPr>
      <xdr:spPr>
        <a:xfrm>
          <a:off x="8496300" y="64084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158750</xdr:rowOff>
    </xdr:from>
    <xdr:to>
      <xdr:col>46</xdr:col>
      <xdr:colOff>38100</xdr:colOff>
      <xdr:row>38</xdr:row>
      <xdr:rowOff>88900</xdr:rowOff>
    </xdr:to>
    <xdr:sp macro="" textlink="">
      <xdr:nvSpPr>
        <xdr:cNvPr id="134" name="楕円 133">
          <a:extLst>
            <a:ext uri="{FF2B5EF4-FFF2-40B4-BE49-F238E27FC236}">
              <a16:creationId xmlns:a16="http://schemas.microsoft.com/office/drawing/2014/main" id="{CC42FB5A-B4AA-4783-98B5-30BB980B3886}"/>
            </a:ext>
          </a:extLst>
        </xdr:cNvPr>
        <xdr:cNvSpPr/>
      </xdr:nvSpPr>
      <xdr:spPr>
        <a:xfrm>
          <a:off x="7670800" y="636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38100</xdr:rowOff>
    </xdr:from>
    <xdr:to>
      <xdr:col>50</xdr:col>
      <xdr:colOff>114300</xdr:colOff>
      <xdr:row>38</xdr:row>
      <xdr:rowOff>38100</xdr:rowOff>
    </xdr:to>
    <xdr:cxnSp macro="">
      <xdr:nvCxnSpPr>
        <xdr:cNvPr id="135" name="直線コネクタ 134">
          <a:extLst>
            <a:ext uri="{FF2B5EF4-FFF2-40B4-BE49-F238E27FC236}">
              <a16:creationId xmlns:a16="http://schemas.microsoft.com/office/drawing/2014/main" id="{237FBB5D-D68A-4884-AB00-382D1FC6E7B2}"/>
            </a:ext>
          </a:extLst>
        </xdr:cNvPr>
        <xdr:cNvCxnSpPr/>
      </xdr:nvCxnSpPr>
      <xdr:spPr>
        <a:xfrm>
          <a:off x="7713980" y="64084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158750</xdr:rowOff>
    </xdr:from>
    <xdr:to>
      <xdr:col>41</xdr:col>
      <xdr:colOff>101600</xdr:colOff>
      <xdr:row>38</xdr:row>
      <xdr:rowOff>88900</xdr:rowOff>
    </xdr:to>
    <xdr:sp macro="" textlink="">
      <xdr:nvSpPr>
        <xdr:cNvPr id="136" name="楕円 135">
          <a:extLst>
            <a:ext uri="{FF2B5EF4-FFF2-40B4-BE49-F238E27FC236}">
              <a16:creationId xmlns:a16="http://schemas.microsoft.com/office/drawing/2014/main" id="{61AFD560-A4F6-4D7E-BBAE-5B898F497246}"/>
            </a:ext>
          </a:extLst>
        </xdr:cNvPr>
        <xdr:cNvSpPr/>
      </xdr:nvSpPr>
      <xdr:spPr>
        <a:xfrm>
          <a:off x="687324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38100</xdr:rowOff>
    </xdr:from>
    <xdr:to>
      <xdr:col>45</xdr:col>
      <xdr:colOff>177800</xdr:colOff>
      <xdr:row>38</xdr:row>
      <xdr:rowOff>38100</xdr:rowOff>
    </xdr:to>
    <xdr:cxnSp macro="">
      <xdr:nvCxnSpPr>
        <xdr:cNvPr id="137" name="直線コネクタ 136">
          <a:extLst>
            <a:ext uri="{FF2B5EF4-FFF2-40B4-BE49-F238E27FC236}">
              <a16:creationId xmlns:a16="http://schemas.microsoft.com/office/drawing/2014/main" id="{A53DA55B-E77A-40EC-A26A-36DA48BAE55E}"/>
            </a:ext>
          </a:extLst>
        </xdr:cNvPr>
        <xdr:cNvCxnSpPr/>
      </xdr:nvCxnSpPr>
      <xdr:spPr>
        <a:xfrm>
          <a:off x="6924040" y="64084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158750</xdr:rowOff>
    </xdr:from>
    <xdr:to>
      <xdr:col>36</xdr:col>
      <xdr:colOff>165100</xdr:colOff>
      <xdr:row>38</xdr:row>
      <xdr:rowOff>88900</xdr:rowOff>
    </xdr:to>
    <xdr:sp macro="" textlink="">
      <xdr:nvSpPr>
        <xdr:cNvPr id="138" name="楕円 137">
          <a:extLst>
            <a:ext uri="{FF2B5EF4-FFF2-40B4-BE49-F238E27FC236}">
              <a16:creationId xmlns:a16="http://schemas.microsoft.com/office/drawing/2014/main" id="{62AE73AE-4728-444A-A36B-1A33C96F688F}"/>
            </a:ext>
          </a:extLst>
        </xdr:cNvPr>
        <xdr:cNvSpPr/>
      </xdr:nvSpPr>
      <xdr:spPr>
        <a:xfrm>
          <a:off x="609854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38100</xdr:rowOff>
    </xdr:from>
    <xdr:to>
      <xdr:col>41</xdr:col>
      <xdr:colOff>50800</xdr:colOff>
      <xdr:row>38</xdr:row>
      <xdr:rowOff>38100</xdr:rowOff>
    </xdr:to>
    <xdr:cxnSp macro="">
      <xdr:nvCxnSpPr>
        <xdr:cNvPr id="139" name="直線コネクタ 138">
          <a:extLst>
            <a:ext uri="{FF2B5EF4-FFF2-40B4-BE49-F238E27FC236}">
              <a16:creationId xmlns:a16="http://schemas.microsoft.com/office/drawing/2014/main" id="{D01E8703-F776-409D-B1A9-81CBE5AADA53}"/>
            </a:ext>
          </a:extLst>
        </xdr:cNvPr>
        <xdr:cNvCxnSpPr/>
      </xdr:nvCxnSpPr>
      <xdr:spPr>
        <a:xfrm>
          <a:off x="6149340" y="64084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AF7D1343-1158-406E-9289-4993DA050CA2}"/>
            </a:ext>
          </a:extLst>
        </xdr:cNvPr>
        <xdr:cNvSpPr txBox="1"/>
      </xdr:nvSpPr>
      <xdr:spPr>
        <a:xfrm>
          <a:off x="827158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353C9D9B-9F47-400F-A99C-ED4096A1F72C}"/>
            </a:ext>
          </a:extLst>
        </xdr:cNvPr>
        <xdr:cNvSpPr txBox="1"/>
      </xdr:nvSpPr>
      <xdr:spPr>
        <a:xfrm>
          <a:off x="750958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6A00C75B-094D-4DA6-A529-BD5109727749}"/>
            </a:ext>
          </a:extLst>
        </xdr:cNvPr>
        <xdr:cNvSpPr txBox="1"/>
      </xdr:nvSpPr>
      <xdr:spPr>
        <a:xfrm>
          <a:off x="67120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96289230-4305-4103-A333-A28EE61B7061}"/>
            </a:ext>
          </a:extLst>
        </xdr:cNvPr>
        <xdr:cNvSpPr txBox="1"/>
      </xdr:nvSpPr>
      <xdr:spPr>
        <a:xfrm>
          <a:off x="59373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105427</xdr:rowOff>
    </xdr:from>
    <xdr:ext cx="469744" cy="259045"/>
    <xdr:sp macro="" textlink="">
      <xdr:nvSpPr>
        <xdr:cNvPr id="144" name="n_1mainValue【図書館】&#10;一人当たり面積">
          <a:extLst>
            <a:ext uri="{FF2B5EF4-FFF2-40B4-BE49-F238E27FC236}">
              <a16:creationId xmlns:a16="http://schemas.microsoft.com/office/drawing/2014/main" id="{0BA7F980-7815-47B7-BB15-7D0663C5B8B5}"/>
            </a:ext>
          </a:extLst>
        </xdr:cNvPr>
        <xdr:cNvSpPr txBox="1"/>
      </xdr:nvSpPr>
      <xdr:spPr>
        <a:xfrm>
          <a:off x="827158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105427</xdr:rowOff>
    </xdr:from>
    <xdr:ext cx="469744" cy="259045"/>
    <xdr:sp macro="" textlink="">
      <xdr:nvSpPr>
        <xdr:cNvPr id="145" name="n_2mainValue【図書館】&#10;一人当たり面積">
          <a:extLst>
            <a:ext uri="{FF2B5EF4-FFF2-40B4-BE49-F238E27FC236}">
              <a16:creationId xmlns:a16="http://schemas.microsoft.com/office/drawing/2014/main" id="{AB2CA8F0-2D49-4B91-829E-9C78685E52E8}"/>
            </a:ext>
          </a:extLst>
        </xdr:cNvPr>
        <xdr:cNvSpPr txBox="1"/>
      </xdr:nvSpPr>
      <xdr:spPr>
        <a:xfrm>
          <a:off x="750958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105427</xdr:rowOff>
    </xdr:from>
    <xdr:ext cx="469744" cy="259045"/>
    <xdr:sp macro="" textlink="">
      <xdr:nvSpPr>
        <xdr:cNvPr id="146" name="n_3mainValue【図書館】&#10;一人当たり面積">
          <a:extLst>
            <a:ext uri="{FF2B5EF4-FFF2-40B4-BE49-F238E27FC236}">
              <a16:creationId xmlns:a16="http://schemas.microsoft.com/office/drawing/2014/main" id="{229CB17A-996C-483E-BCBA-B3BFD998A239}"/>
            </a:ext>
          </a:extLst>
        </xdr:cNvPr>
        <xdr:cNvSpPr txBox="1"/>
      </xdr:nvSpPr>
      <xdr:spPr>
        <a:xfrm>
          <a:off x="67120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105427</xdr:rowOff>
    </xdr:from>
    <xdr:ext cx="469744" cy="259045"/>
    <xdr:sp macro="" textlink="">
      <xdr:nvSpPr>
        <xdr:cNvPr id="147" name="n_4mainValue【図書館】&#10;一人当たり面積">
          <a:extLst>
            <a:ext uri="{FF2B5EF4-FFF2-40B4-BE49-F238E27FC236}">
              <a16:creationId xmlns:a16="http://schemas.microsoft.com/office/drawing/2014/main" id="{81BF0814-1F1F-45CD-B214-AE988FAC6397}"/>
            </a:ext>
          </a:extLst>
        </xdr:cNvPr>
        <xdr:cNvSpPr txBox="1"/>
      </xdr:nvSpPr>
      <xdr:spPr>
        <a:xfrm>
          <a:off x="59373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54829E5-2C2F-43EE-839B-55EA9F676BF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1C47A46-72A0-4EAF-B219-4C803EF215B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13C2EF5-3E54-4A68-A1B9-B7ABE13C89E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25EE789-ECA8-4451-B94B-4F65595DB58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D09397B-1427-4EEF-9915-4A2A626C4F4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7374F7C-1451-499B-A8CC-AB4F3E48A58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43A730F-50FF-40E8-BCB1-9F9ECAB2293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51D6415-F6FA-4B0B-93ED-C892B11B18C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2BFFFAD-4037-4326-B6BE-B38CDC51186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9667806-E050-4D67-AA6C-EB5C5A1EB7C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403B9A8-4AA5-4430-9183-06F478C9121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637F9B7B-8222-4299-8DCA-DE88B7600FD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A34C12F6-FD84-4C60-833B-C88C303CC00A}"/>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31C3A19A-1E5E-4CD7-B8AB-3A4076DC52E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21776938-1AD0-40A7-892D-F4311B55DF4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2836E720-B9C2-4869-850C-ACE51EA27D2F}"/>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E417A1D1-2419-4C86-82B9-EC46B7D8F51A}"/>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11044CCF-7534-4E6D-B071-BD7FCABC46B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A6296DB-B424-4721-B9E8-48A8238A96D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A9B60A8E-E163-4BAF-AF90-46E4EBAE748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B4F4792A-F2A6-4BFB-A33B-12D0B534587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DB43BDC-7172-46D7-94C6-C54BF372FAA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DA16E7DE-FA13-4ED5-83F5-97947DBB7E8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B58040F2-4CC3-436A-A4AB-C039F7D5FBE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A58BC7FA-C957-4014-8571-F17B159C5E08}"/>
            </a:ext>
          </a:extLst>
        </xdr:cNvPr>
        <xdr:cNvCxnSpPr/>
      </xdr:nvCxnSpPr>
      <xdr:spPr>
        <a:xfrm flipV="1">
          <a:off x="4086225" y="940879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2AC7E63B-B1AB-4733-BA9C-29E2A520B489}"/>
            </a:ext>
          </a:extLst>
        </xdr:cNvPr>
        <xdr:cNvSpPr txBox="1"/>
      </xdr:nvSpPr>
      <xdr:spPr>
        <a:xfrm>
          <a:off x="4124960"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9F444E76-B615-435A-B6FB-E55302299900}"/>
            </a:ext>
          </a:extLst>
        </xdr:cNvPr>
        <xdr:cNvCxnSpPr/>
      </xdr:nvCxnSpPr>
      <xdr:spPr>
        <a:xfrm>
          <a:off x="4020820" y="1079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20574F5B-1842-4F3A-A9FA-4652BEC31B41}"/>
            </a:ext>
          </a:extLst>
        </xdr:cNvPr>
        <xdr:cNvSpPr txBox="1"/>
      </xdr:nvSpPr>
      <xdr:spPr>
        <a:xfrm>
          <a:off x="4124960" y="919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11B8A874-A590-478E-BD77-7D0476B3CB76}"/>
            </a:ext>
          </a:extLst>
        </xdr:cNvPr>
        <xdr:cNvCxnSpPr/>
      </xdr:nvCxnSpPr>
      <xdr:spPr>
        <a:xfrm>
          <a:off x="4020820" y="940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2F96235-E394-4972-9EA9-3D99F0B7B1F2}"/>
            </a:ext>
          </a:extLst>
        </xdr:cNvPr>
        <xdr:cNvSpPr txBox="1"/>
      </xdr:nvSpPr>
      <xdr:spPr>
        <a:xfrm>
          <a:off x="4124960" y="991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A3A2B2B3-4713-483E-A444-C4F025F0B92D}"/>
            </a:ext>
          </a:extLst>
        </xdr:cNvPr>
        <xdr:cNvSpPr/>
      </xdr:nvSpPr>
      <xdr:spPr>
        <a:xfrm>
          <a:off x="4036060" y="10059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C6063E6E-7CBA-432E-A96F-6EA5F0F97EF9}"/>
            </a:ext>
          </a:extLst>
        </xdr:cNvPr>
        <xdr:cNvSpPr/>
      </xdr:nvSpPr>
      <xdr:spPr>
        <a:xfrm>
          <a:off x="3312160" y="10032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1B7DD630-0585-461B-BFEB-19239616DB80}"/>
            </a:ext>
          </a:extLst>
        </xdr:cNvPr>
        <xdr:cNvSpPr/>
      </xdr:nvSpPr>
      <xdr:spPr>
        <a:xfrm>
          <a:off x="251460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C2347422-F78E-4A9B-85EC-E5317514D40F}"/>
            </a:ext>
          </a:extLst>
        </xdr:cNvPr>
        <xdr:cNvSpPr/>
      </xdr:nvSpPr>
      <xdr:spPr>
        <a:xfrm>
          <a:off x="17399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A142E0AB-D377-4538-BBEA-EC39541F5BFD}"/>
            </a:ext>
          </a:extLst>
        </xdr:cNvPr>
        <xdr:cNvSpPr/>
      </xdr:nvSpPr>
      <xdr:spPr>
        <a:xfrm>
          <a:off x="965200" y="9961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64ED388-3897-40C8-BCCA-A4640155FA9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198A483-1186-4D02-B8FF-4643B43B08F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9310453-FEF5-4383-B657-F49F50F4328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CA1B7EA-A1A7-44BC-A1E2-122847D31A1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D70C3C8-A1C5-4724-A17A-0B5DF8A9943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164465</xdr:rowOff>
    </xdr:from>
    <xdr:to>
      <xdr:col>24</xdr:col>
      <xdr:colOff>114300</xdr:colOff>
      <xdr:row>63</xdr:row>
      <xdr:rowOff>94615</xdr:rowOff>
    </xdr:to>
    <xdr:sp macro="" textlink="">
      <xdr:nvSpPr>
        <xdr:cNvPr id="188" name="楕円 187">
          <a:extLst>
            <a:ext uri="{FF2B5EF4-FFF2-40B4-BE49-F238E27FC236}">
              <a16:creationId xmlns:a16="http://schemas.microsoft.com/office/drawing/2014/main" id="{19EC7E32-3B20-4C99-B2C4-CCF6A698A9F1}"/>
            </a:ext>
          </a:extLst>
        </xdr:cNvPr>
        <xdr:cNvSpPr/>
      </xdr:nvSpPr>
      <xdr:spPr>
        <a:xfrm>
          <a:off x="4036060" y="10558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142892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315F7634-CF42-49ED-B820-6A7BA59971DC}"/>
            </a:ext>
          </a:extLst>
        </xdr:cNvPr>
        <xdr:cNvSpPr txBox="1"/>
      </xdr:nvSpPr>
      <xdr:spPr>
        <a:xfrm>
          <a:off x="4124960"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122555</xdr:rowOff>
    </xdr:from>
    <xdr:to>
      <xdr:col>20</xdr:col>
      <xdr:colOff>38100</xdr:colOff>
      <xdr:row>63</xdr:row>
      <xdr:rowOff>52705</xdr:rowOff>
    </xdr:to>
    <xdr:sp macro="" textlink="">
      <xdr:nvSpPr>
        <xdr:cNvPr id="190" name="楕円 189">
          <a:extLst>
            <a:ext uri="{FF2B5EF4-FFF2-40B4-BE49-F238E27FC236}">
              <a16:creationId xmlns:a16="http://schemas.microsoft.com/office/drawing/2014/main" id="{C5CE588C-04D7-4F46-B43F-792EFA0FC030}"/>
            </a:ext>
          </a:extLst>
        </xdr:cNvPr>
        <xdr:cNvSpPr/>
      </xdr:nvSpPr>
      <xdr:spPr>
        <a:xfrm>
          <a:off x="3312160" y="105162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1905</xdr:rowOff>
    </xdr:from>
    <xdr:to>
      <xdr:col>24</xdr:col>
      <xdr:colOff>63500</xdr:colOff>
      <xdr:row>63</xdr:row>
      <xdr:rowOff>43815</xdr:rowOff>
    </xdr:to>
    <xdr:cxnSp macro="">
      <xdr:nvCxnSpPr>
        <xdr:cNvPr id="191" name="直線コネクタ 190">
          <a:extLst>
            <a:ext uri="{FF2B5EF4-FFF2-40B4-BE49-F238E27FC236}">
              <a16:creationId xmlns:a16="http://schemas.microsoft.com/office/drawing/2014/main" id="{1A3322D8-42F7-48F7-8EBD-AD9D6CBFC168}"/>
            </a:ext>
          </a:extLst>
        </xdr:cNvPr>
        <xdr:cNvCxnSpPr/>
      </xdr:nvCxnSpPr>
      <xdr:spPr>
        <a:xfrm>
          <a:off x="3355340" y="10563225"/>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80645</xdr:rowOff>
    </xdr:from>
    <xdr:to>
      <xdr:col>15</xdr:col>
      <xdr:colOff>101600</xdr:colOff>
      <xdr:row>63</xdr:row>
      <xdr:rowOff>10795</xdr:rowOff>
    </xdr:to>
    <xdr:sp macro="" textlink="">
      <xdr:nvSpPr>
        <xdr:cNvPr id="192" name="楕円 191">
          <a:extLst>
            <a:ext uri="{FF2B5EF4-FFF2-40B4-BE49-F238E27FC236}">
              <a16:creationId xmlns:a16="http://schemas.microsoft.com/office/drawing/2014/main" id="{6A93A49D-DCFF-4A2D-B07B-E78E031B0E64}"/>
            </a:ext>
          </a:extLst>
        </xdr:cNvPr>
        <xdr:cNvSpPr/>
      </xdr:nvSpPr>
      <xdr:spPr>
        <a:xfrm>
          <a:off x="2514600" y="10474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131445</xdr:rowOff>
    </xdr:from>
    <xdr:to>
      <xdr:col>19</xdr:col>
      <xdr:colOff>177800</xdr:colOff>
      <xdr:row>63</xdr:row>
      <xdr:rowOff>1905</xdr:rowOff>
    </xdr:to>
    <xdr:cxnSp macro="">
      <xdr:nvCxnSpPr>
        <xdr:cNvPr id="193" name="直線コネクタ 192">
          <a:extLst>
            <a:ext uri="{FF2B5EF4-FFF2-40B4-BE49-F238E27FC236}">
              <a16:creationId xmlns:a16="http://schemas.microsoft.com/office/drawing/2014/main" id="{EF819625-980C-4756-816B-56CA66A5636D}"/>
            </a:ext>
          </a:extLst>
        </xdr:cNvPr>
        <xdr:cNvCxnSpPr/>
      </xdr:nvCxnSpPr>
      <xdr:spPr>
        <a:xfrm>
          <a:off x="2565400" y="1052512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38735</xdr:rowOff>
    </xdr:from>
    <xdr:to>
      <xdr:col>10</xdr:col>
      <xdr:colOff>165100</xdr:colOff>
      <xdr:row>62</xdr:row>
      <xdr:rowOff>140335</xdr:rowOff>
    </xdr:to>
    <xdr:sp macro="" textlink="">
      <xdr:nvSpPr>
        <xdr:cNvPr id="194" name="楕円 193">
          <a:extLst>
            <a:ext uri="{FF2B5EF4-FFF2-40B4-BE49-F238E27FC236}">
              <a16:creationId xmlns:a16="http://schemas.microsoft.com/office/drawing/2014/main" id="{A3751CCA-DAF0-4791-BE18-FA268FBF5B76}"/>
            </a:ext>
          </a:extLst>
        </xdr:cNvPr>
        <xdr:cNvSpPr/>
      </xdr:nvSpPr>
      <xdr:spPr>
        <a:xfrm>
          <a:off x="17399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89535</xdr:rowOff>
    </xdr:from>
    <xdr:to>
      <xdr:col>15</xdr:col>
      <xdr:colOff>50800</xdr:colOff>
      <xdr:row>62</xdr:row>
      <xdr:rowOff>131445</xdr:rowOff>
    </xdr:to>
    <xdr:cxnSp macro="">
      <xdr:nvCxnSpPr>
        <xdr:cNvPr id="195" name="直線コネクタ 194">
          <a:extLst>
            <a:ext uri="{FF2B5EF4-FFF2-40B4-BE49-F238E27FC236}">
              <a16:creationId xmlns:a16="http://schemas.microsoft.com/office/drawing/2014/main" id="{B7F34658-123D-4C6E-9D52-86FED5B4A5A7}"/>
            </a:ext>
          </a:extLst>
        </xdr:cNvPr>
        <xdr:cNvCxnSpPr/>
      </xdr:nvCxnSpPr>
      <xdr:spPr>
        <a:xfrm>
          <a:off x="1790700" y="1048321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168275</xdr:rowOff>
    </xdr:from>
    <xdr:to>
      <xdr:col>6</xdr:col>
      <xdr:colOff>38100</xdr:colOff>
      <xdr:row>62</xdr:row>
      <xdr:rowOff>98425</xdr:rowOff>
    </xdr:to>
    <xdr:sp macro="" textlink="">
      <xdr:nvSpPr>
        <xdr:cNvPr id="196" name="楕円 195">
          <a:extLst>
            <a:ext uri="{FF2B5EF4-FFF2-40B4-BE49-F238E27FC236}">
              <a16:creationId xmlns:a16="http://schemas.microsoft.com/office/drawing/2014/main" id="{43F7ADA1-183F-4805-8FC7-DED7FE85A8DD}"/>
            </a:ext>
          </a:extLst>
        </xdr:cNvPr>
        <xdr:cNvSpPr/>
      </xdr:nvSpPr>
      <xdr:spPr>
        <a:xfrm>
          <a:off x="965200" y="10394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47625</xdr:rowOff>
    </xdr:from>
    <xdr:to>
      <xdr:col>10</xdr:col>
      <xdr:colOff>114300</xdr:colOff>
      <xdr:row>62</xdr:row>
      <xdr:rowOff>89535</xdr:rowOff>
    </xdr:to>
    <xdr:cxnSp macro="">
      <xdr:nvCxnSpPr>
        <xdr:cNvPr id="197" name="直線コネクタ 196">
          <a:extLst>
            <a:ext uri="{FF2B5EF4-FFF2-40B4-BE49-F238E27FC236}">
              <a16:creationId xmlns:a16="http://schemas.microsoft.com/office/drawing/2014/main" id="{8C507430-9BBE-476F-992D-8D8E0CF25D79}"/>
            </a:ext>
          </a:extLst>
        </xdr:cNvPr>
        <xdr:cNvCxnSpPr/>
      </xdr:nvCxnSpPr>
      <xdr:spPr>
        <a:xfrm>
          <a:off x="1008380" y="1044130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C844F517-3FCA-4989-8DD7-0DC744171036}"/>
            </a:ext>
          </a:extLst>
        </xdr:cNvPr>
        <xdr:cNvSpPr txBox="1"/>
      </xdr:nvSpPr>
      <xdr:spPr>
        <a:xfrm>
          <a:off x="317056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36C9BFBB-1B2C-4F1B-9D01-6CED3C826CBF}"/>
            </a:ext>
          </a:extLst>
        </xdr:cNvPr>
        <xdr:cNvSpPr txBox="1"/>
      </xdr:nvSpPr>
      <xdr:spPr>
        <a:xfrm>
          <a:off x="238570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6C03CDCF-B444-48CE-BBD2-691807B62DAD}"/>
            </a:ext>
          </a:extLst>
        </xdr:cNvPr>
        <xdr:cNvSpPr txBox="1"/>
      </xdr:nvSpPr>
      <xdr:spPr>
        <a:xfrm>
          <a:off x="161100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CD2091B4-FC0A-4DE6-9D57-DE2D33FC937D}"/>
            </a:ext>
          </a:extLst>
        </xdr:cNvPr>
        <xdr:cNvSpPr txBox="1"/>
      </xdr:nvSpPr>
      <xdr:spPr>
        <a:xfrm>
          <a:off x="83630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43832</xdr:rowOff>
    </xdr:from>
    <xdr:ext cx="405111" cy="259045"/>
    <xdr:sp macro="" textlink="">
      <xdr:nvSpPr>
        <xdr:cNvPr id="202" name="n_1mainValue【体育館・プール】&#10;有形固定資産減価償却率">
          <a:extLst>
            <a:ext uri="{FF2B5EF4-FFF2-40B4-BE49-F238E27FC236}">
              <a16:creationId xmlns:a16="http://schemas.microsoft.com/office/drawing/2014/main" id="{88BA09F6-567D-48E1-BF26-5582BC26BFD6}"/>
            </a:ext>
          </a:extLst>
        </xdr:cNvPr>
        <xdr:cNvSpPr txBox="1"/>
      </xdr:nvSpPr>
      <xdr:spPr>
        <a:xfrm>
          <a:off x="3170564"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1922</xdr:rowOff>
    </xdr:from>
    <xdr:ext cx="405111" cy="259045"/>
    <xdr:sp macro="" textlink="">
      <xdr:nvSpPr>
        <xdr:cNvPr id="203" name="n_2mainValue【体育館・プール】&#10;有形固定資産減価償却率">
          <a:extLst>
            <a:ext uri="{FF2B5EF4-FFF2-40B4-BE49-F238E27FC236}">
              <a16:creationId xmlns:a16="http://schemas.microsoft.com/office/drawing/2014/main" id="{E9B52A5A-088A-45F5-A51F-C3E4DBCFBC2B}"/>
            </a:ext>
          </a:extLst>
        </xdr:cNvPr>
        <xdr:cNvSpPr txBox="1"/>
      </xdr:nvSpPr>
      <xdr:spPr>
        <a:xfrm>
          <a:off x="238570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131462</xdr:rowOff>
    </xdr:from>
    <xdr:ext cx="405111" cy="259045"/>
    <xdr:sp macro="" textlink="">
      <xdr:nvSpPr>
        <xdr:cNvPr id="204" name="n_3mainValue【体育館・プール】&#10;有形固定資産減価償却率">
          <a:extLst>
            <a:ext uri="{FF2B5EF4-FFF2-40B4-BE49-F238E27FC236}">
              <a16:creationId xmlns:a16="http://schemas.microsoft.com/office/drawing/2014/main" id="{71061827-CA79-4B3E-B945-CE02D3A580E7}"/>
            </a:ext>
          </a:extLst>
        </xdr:cNvPr>
        <xdr:cNvSpPr txBox="1"/>
      </xdr:nvSpPr>
      <xdr:spPr>
        <a:xfrm>
          <a:off x="161100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89552</xdr:rowOff>
    </xdr:from>
    <xdr:ext cx="405111" cy="259045"/>
    <xdr:sp macro="" textlink="">
      <xdr:nvSpPr>
        <xdr:cNvPr id="205" name="n_4mainValue【体育館・プール】&#10;有形固定資産減価償却率">
          <a:extLst>
            <a:ext uri="{FF2B5EF4-FFF2-40B4-BE49-F238E27FC236}">
              <a16:creationId xmlns:a16="http://schemas.microsoft.com/office/drawing/2014/main" id="{A9DE7690-3A65-42FB-8BC2-497F81A38A53}"/>
            </a:ext>
          </a:extLst>
        </xdr:cNvPr>
        <xdr:cNvSpPr txBox="1"/>
      </xdr:nvSpPr>
      <xdr:spPr>
        <a:xfrm>
          <a:off x="83630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76B9DD4-BA1D-40DA-B4DC-9457B58BE25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39E4327-B982-46DD-9F44-12A826D5147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B384707B-200D-4DE7-998A-B9A053CAD24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218F44E-FF9C-4366-B8E5-B55CD5AB254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EEBE20E-F766-4E39-A90A-6FA195F8728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AE9D1F7-5D16-47AE-9C5B-B5D1599C32B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6190E02-61D8-4CA8-80B0-DB66A3BFB9D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37E2AF0-F174-407A-BED0-67CAAFEF4FB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A349DE9-AEE5-4BFD-AAFE-3905A98BCA3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E04CA15-C6E4-4536-91BF-2FBFDD1943E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F42F4461-C86F-4C54-922B-97DE50162C55}"/>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48CA5974-D73C-4CF3-AF17-8B4CB9DD2BD3}"/>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6B3E7862-7788-4CA2-BBD8-D59078B1019A}"/>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CDCBD31D-1358-47B8-B8EE-D42C0BBD26E7}"/>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47A2E313-A285-4272-B607-67582366088B}"/>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85D8D397-2869-45DA-BC9B-9696DA2A6877}"/>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D2BDC6CA-DAEA-46A8-8063-61F13585501C}"/>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9027B489-133D-496A-A77F-623A45C38320}"/>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02BB58D-2451-47E6-9190-B42AE2C4570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5EAE27C1-3A22-43ED-B7FA-0BDD8796AFD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5C6442B-1C91-40F7-A9C3-66ED30FF014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1DCAC5C0-7FE0-459A-A814-E06621C146A6}"/>
            </a:ext>
          </a:extLst>
        </xdr:cNvPr>
        <xdr:cNvCxnSpPr/>
      </xdr:nvCxnSpPr>
      <xdr:spPr>
        <a:xfrm flipV="1">
          <a:off x="9219565" y="9295638"/>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4E254B70-4783-42E6-8698-C6D39C81F710}"/>
            </a:ext>
          </a:extLst>
        </xdr:cNvPr>
        <xdr:cNvSpPr txBox="1"/>
      </xdr:nvSpPr>
      <xdr:spPr>
        <a:xfrm>
          <a:off x="9258300" y="105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7A8F1C1C-D479-4A07-A71F-6CB6F65AE702}"/>
            </a:ext>
          </a:extLst>
        </xdr:cNvPr>
        <xdr:cNvCxnSpPr/>
      </xdr:nvCxnSpPr>
      <xdr:spPr>
        <a:xfrm>
          <a:off x="9154160" y="10595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27F94527-6C3F-4D80-BD94-E356E9806726}"/>
            </a:ext>
          </a:extLst>
        </xdr:cNvPr>
        <xdr:cNvSpPr txBox="1"/>
      </xdr:nvSpPr>
      <xdr:spPr>
        <a:xfrm>
          <a:off x="9258300" y="907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7FEE41E9-0C80-402C-8923-C5B51F8B552E}"/>
            </a:ext>
          </a:extLst>
        </xdr:cNvPr>
        <xdr:cNvCxnSpPr/>
      </xdr:nvCxnSpPr>
      <xdr:spPr>
        <a:xfrm>
          <a:off x="9154160" y="9295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D3A08692-BF1A-42BB-BD78-F3418D1B8A03}"/>
            </a:ext>
          </a:extLst>
        </xdr:cNvPr>
        <xdr:cNvSpPr txBox="1"/>
      </xdr:nvSpPr>
      <xdr:spPr>
        <a:xfrm>
          <a:off x="9258300" y="1013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D9AB54BA-303B-4BB1-B447-75265867B37D}"/>
            </a:ext>
          </a:extLst>
        </xdr:cNvPr>
        <xdr:cNvSpPr/>
      </xdr:nvSpPr>
      <xdr:spPr>
        <a:xfrm>
          <a:off x="9192260" y="102826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F9715CFD-7987-48F0-8AEB-CB60AAFA45F1}"/>
            </a:ext>
          </a:extLst>
        </xdr:cNvPr>
        <xdr:cNvSpPr/>
      </xdr:nvSpPr>
      <xdr:spPr>
        <a:xfrm>
          <a:off x="8445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103FA7F8-C79F-4562-9515-58F0F7C01CE6}"/>
            </a:ext>
          </a:extLst>
        </xdr:cNvPr>
        <xdr:cNvSpPr/>
      </xdr:nvSpPr>
      <xdr:spPr>
        <a:xfrm>
          <a:off x="7670800" y="10291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DC6390AC-0477-4805-AF25-9133BACAF8F2}"/>
            </a:ext>
          </a:extLst>
        </xdr:cNvPr>
        <xdr:cNvSpPr/>
      </xdr:nvSpPr>
      <xdr:spPr>
        <a:xfrm>
          <a:off x="6873240" y="1026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CDEAA29C-CCBB-48AC-AA4E-0A7084250298}"/>
            </a:ext>
          </a:extLst>
        </xdr:cNvPr>
        <xdr:cNvSpPr/>
      </xdr:nvSpPr>
      <xdr:spPr>
        <a:xfrm>
          <a:off x="6098540" y="1028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97DBB2A-EE6E-42C3-AE95-570A3115D9D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034C2FC-07D7-47C1-B8C7-A23F4666A15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62298AA-7BFA-41BD-B8DC-A89C6DD573F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E187123-AC98-490A-B5E3-FEDAA5E6AD6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F1B35B3-9370-4F35-BE4C-6EC29AE6855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100076</xdr:rowOff>
    </xdr:from>
    <xdr:to>
      <xdr:col>55</xdr:col>
      <xdr:colOff>50800</xdr:colOff>
      <xdr:row>63</xdr:row>
      <xdr:rowOff>30226</xdr:rowOff>
    </xdr:to>
    <xdr:sp macro="" textlink="">
      <xdr:nvSpPr>
        <xdr:cNvPr id="243" name="楕円 242">
          <a:extLst>
            <a:ext uri="{FF2B5EF4-FFF2-40B4-BE49-F238E27FC236}">
              <a16:creationId xmlns:a16="http://schemas.microsoft.com/office/drawing/2014/main" id="{42E73A90-AD12-482A-91C9-59C033EC3734}"/>
            </a:ext>
          </a:extLst>
        </xdr:cNvPr>
        <xdr:cNvSpPr/>
      </xdr:nvSpPr>
      <xdr:spPr>
        <a:xfrm>
          <a:off x="9192260" y="10493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15003</xdr:rowOff>
    </xdr:from>
    <xdr:ext cx="469744" cy="259045"/>
    <xdr:sp macro="" textlink="">
      <xdr:nvSpPr>
        <xdr:cNvPr id="244" name="【体育館・プール】&#10;一人当たり面積該当値テキスト">
          <a:extLst>
            <a:ext uri="{FF2B5EF4-FFF2-40B4-BE49-F238E27FC236}">
              <a16:creationId xmlns:a16="http://schemas.microsoft.com/office/drawing/2014/main" id="{9EC7DA1B-03D3-4553-B438-BD8EE57A944B}"/>
            </a:ext>
          </a:extLst>
        </xdr:cNvPr>
        <xdr:cNvSpPr txBox="1"/>
      </xdr:nvSpPr>
      <xdr:spPr>
        <a:xfrm>
          <a:off x="9258300" y="1040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100076</xdr:rowOff>
    </xdr:from>
    <xdr:to>
      <xdr:col>50</xdr:col>
      <xdr:colOff>165100</xdr:colOff>
      <xdr:row>63</xdr:row>
      <xdr:rowOff>30226</xdr:rowOff>
    </xdr:to>
    <xdr:sp macro="" textlink="">
      <xdr:nvSpPr>
        <xdr:cNvPr id="245" name="楕円 244">
          <a:extLst>
            <a:ext uri="{FF2B5EF4-FFF2-40B4-BE49-F238E27FC236}">
              <a16:creationId xmlns:a16="http://schemas.microsoft.com/office/drawing/2014/main" id="{84F0D6CD-3E85-4562-9A40-A53A27CE209C}"/>
            </a:ext>
          </a:extLst>
        </xdr:cNvPr>
        <xdr:cNvSpPr/>
      </xdr:nvSpPr>
      <xdr:spPr>
        <a:xfrm>
          <a:off x="8445500" y="10493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150876</xdr:rowOff>
    </xdr:from>
    <xdr:to>
      <xdr:col>55</xdr:col>
      <xdr:colOff>0</xdr:colOff>
      <xdr:row>62</xdr:row>
      <xdr:rowOff>150876</xdr:rowOff>
    </xdr:to>
    <xdr:cxnSp macro="">
      <xdr:nvCxnSpPr>
        <xdr:cNvPr id="246" name="直線コネクタ 245">
          <a:extLst>
            <a:ext uri="{FF2B5EF4-FFF2-40B4-BE49-F238E27FC236}">
              <a16:creationId xmlns:a16="http://schemas.microsoft.com/office/drawing/2014/main" id="{DC2D0885-DF3D-42FB-81D6-68743F275B03}"/>
            </a:ext>
          </a:extLst>
        </xdr:cNvPr>
        <xdr:cNvCxnSpPr/>
      </xdr:nvCxnSpPr>
      <xdr:spPr>
        <a:xfrm>
          <a:off x="8496300" y="1054455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100076</xdr:rowOff>
    </xdr:from>
    <xdr:to>
      <xdr:col>46</xdr:col>
      <xdr:colOff>38100</xdr:colOff>
      <xdr:row>63</xdr:row>
      <xdr:rowOff>30226</xdr:rowOff>
    </xdr:to>
    <xdr:sp macro="" textlink="">
      <xdr:nvSpPr>
        <xdr:cNvPr id="247" name="楕円 246">
          <a:extLst>
            <a:ext uri="{FF2B5EF4-FFF2-40B4-BE49-F238E27FC236}">
              <a16:creationId xmlns:a16="http://schemas.microsoft.com/office/drawing/2014/main" id="{81E1AC18-CBC7-4F6D-A0FF-488D81CE1122}"/>
            </a:ext>
          </a:extLst>
        </xdr:cNvPr>
        <xdr:cNvSpPr/>
      </xdr:nvSpPr>
      <xdr:spPr>
        <a:xfrm>
          <a:off x="7670800" y="10493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150876</xdr:rowOff>
    </xdr:from>
    <xdr:to>
      <xdr:col>50</xdr:col>
      <xdr:colOff>114300</xdr:colOff>
      <xdr:row>62</xdr:row>
      <xdr:rowOff>150876</xdr:rowOff>
    </xdr:to>
    <xdr:cxnSp macro="">
      <xdr:nvCxnSpPr>
        <xdr:cNvPr id="248" name="直線コネクタ 247">
          <a:extLst>
            <a:ext uri="{FF2B5EF4-FFF2-40B4-BE49-F238E27FC236}">
              <a16:creationId xmlns:a16="http://schemas.microsoft.com/office/drawing/2014/main" id="{2B0AF05E-4B3F-4F9F-8EC0-ECD961EC27B4}"/>
            </a:ext>
          </a:extLst>
        </xdr:cNvPr>
        <xdr:cNvCxnSpPr/>
      </xdr:nvCxnSpPr>
      <xdr:spPr>
        <a:xfrm>
          <a:off x="7713980" y="1054455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100076</xdr:rowOff>
    </xdr:from>
    <xdr:to>
      <xdr:col>41</xdr:col>
      <xdr:colOff>101600</xdr:colOff>
      <xdr:row>63</xdr:row>
      <xdr:rowOff>30226</xdr:rowOff>
    </xdr:to>
    <xdr:sp macro="" textlink="">
      <xdr:nvSpPr>
        <xdr:cNvPr id="249" name="楕円 248">
          <a:extLst>
            <a:ext uri="{FF2B5EF4-FFF2-40B4-BE49-F238E27FC236}">
              <a16:creationId xmlns:a16="http://schemas.microsoft.com/office/drawing/2014/main" id="{DA323B97-A0B7-4AD7-9E9B-687728527DDB}"/>
            </a:ext>
          </a:extLst>
        </xdr:cNvPr>
        <xdr:cNvSpPr/>
      </xdr:nvSpPr>
      <xdr:spPr>
        <a:xfrm>
          <a:off x="6873240" y="10493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150876</xdr:rowOff>
    </xdr:from>
    <xdr:to>
      <xdr:col>45</xdr:col>
      <xdr:colOff>177800</xdr:colOff>
      <xdr:row>62</xdr:row>
      <xdr:rowOff>150876</xdr:rowOff>
    </xdr:to>
    <xdr:cxnSp macro="">
      <xdr:nvCxnSpPr>
        <xdr:cNvPr id="250" name="直線コネクタ 249">
          <a:extLst>
            <a:ext uri="{FF2B5EF4-FFF2-40B4-BE49-F238E27FC236}">
              <a16:creationId xmlns:a16="http://schemas.microsoft.com/office/drawing/2014/main" id="{D5C90C94-F6DB-47DF-85F8-54161AA2E88E}"/>
            </a:ext>
          </a:extLst>
        </xdr:cNvPr>
        <xdr:cNvCxnSpPr/>
      </xdr:nvCxnSpPr>
      <xdr:spPr>
        <a:xfrm>
          <a:off x="6924040" y="1054455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100076</xdr:rowOff>
    </xdr:from>
    <xdr:to>
      <xdr:col>36</xdr:col>
      <xdr:colOff>165100</xdr:colOff>
      <xdr:row>63</xdr:row>
      <xdr:rowOff>30226</xdr:rowOff>
    </xdr:to>
    <xdr:sp macro="" textlink="">
      <xdr:nvSpPr>
        <xdr:cNvPr id="251" name="楕円 250">
          <a:extLst>
            <a:ext uri="{FF2B5EF4-FFF2-40B4-BE49-F238E27FC236}">
              <a16:creationId xmlns:a16="http://schemas.microsoft.com/office/drawing/2014/main" id="{359DB8C6-2EB0-4928-A417-9B280E319A5B}"/>
            </a:ext>
          </a:extLst>
        </xdr:cNvPr>
        <xdr:cNvSpPr/>
      </xdr:nvSpPr>
      <xdr:spPr>
        <a:xfrm>
          <a:off x="6098540" y="10493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150876</xdr:rowOff>
    </xdr:from>
    <xdr:to>
      <xdr:col>41</xdr:col>
      <xdr:colOff>50800</xdr:colOff>
      <xdr:row>62</xdr:row>
      <xdr:rowOff>150876</xdr:rowOff>
    </xdr:to>
    <xdr:cxnSp macro="">
      <xdr:nvCxnSpPr>
        <xdr:cNvPr id="252" name="直線コネクタ 251">
          <a:extLst>
            <a:ext uri="{FF2B5EF4-FFF2-40B4-BE49-F238E27FC236}">
              <a16:creationId xmlns:a16="http://schemas.microsoft.com/office/drawing/2014/main" id="{D2905CB9-A915-46A8-8BCD-F15FE5EA9CE2}"/>
            </a:ext>
          </a:extLst>
        </xdr:cNvPr>
        <xdr:cNvCxnSpPr/>
      </xdr:nvCxnSpPr>
      <xdr:spPr>
        <a:xfrm>
          <a:off x="6149340" y="1054455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985A389D-324D-4251-BC65-8B1973EE7206}"/>
            </a:ext>
          </a:extLst>
        </xdr:cNvPr>
        <xdr:cNvSpPr txBox="1"/>
      </xdr:nvSpPr>
      <xdr:spPr>
        <a:xfrm>
          <a:off x="827158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98EA1D05-FF22-4CE8-963C-055F4E19E584}"/>
            </a:ext>
          </a:extLst>
        </xdr:cNvPr>
        <xdr:cNvSpPr txBox="1"/>
      </xdr:nvSpPr>
      <xdr:spPr>
        <a:xfrm>
          <a:off x="7509587" y="1007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92370015-36F7-4A3B-AF97-FF6608547C5C}"/>
            </a:ext>
          </a:extLst>
        </xdr:cNvPr>
        <xdr:cNvSpPr txBox="1"/>
      </xdr:nvSpPr>
      <xdr:spPr>
        <a:xfrm>
          <a:off x="6712027" y="1004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A561B321-06F4-47CD-A9C5-84A4F28D22A2}"/>
            </a:ext>
          </a:extLst>
        </xdr:cNvPr>
        <xdr:cNvSpPr txBox="1"/>
      </xdr:nvSpPr>
      <xdr:spPr>
        <a:xfrm>
          <a:off x="5937327" y="1006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21353</xdr:rowOff>
    </xdr:from>
    <xdr:ext cx="469744" cy="259045"/>
    <xdr:sp macro="" textlink="">
      <xdr:nvSpPr>
        <xdr:cNvPr id="257" name="n_1mainValue【体育館・プール】&#10;一人当たり面積">
          <a:extLst>
            <a:ext uri="{FF2B5EF4-FFF2-40B4-BE49-F238E27FC236}">
              <a16:creationId xmlns:a16="http://schemas.microsoft.com/office/drawing/2014/main" id="{73E2DD20-058B-4C3F-92CC-CFAF4B6C334A}"/>
            </a:ext>
          </a:extLst>
        </xdr:cNvPr>
        <xdr:cNvSpPr txBox="1"/>
      </xdr:nvSpPr>
      <xdr:spPr>
        <a:xfrm>
          <a:off x="827158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21353</xdr:rowOff>
    </xdr:from>
    <xdr:ext cx="469744" cy="259045"/>
    <xdr:sp macro="" textlink="">
      <xdr:nvSpPr>
        <xdr:cNvPr id="258" name="n_2mainValue【体育館・プール】&#10;一人当たり面積">
          <a:extLst>
            <a:ext uri="{FF2B5EF4-FFF2-40B4-BE49-F238E27FC236}">
              <a16:creationId xmlns:a16="http://schemas.microsoft.com/office/drawing/2014/main" id="{DDEA8AAA-119F-41A2-AB88-AC59A9107C90}"/>
            </a:ext>
          </a:extLst>
        </xdr:cNvPr>
        <xdr:cNvSpPr txBox="1"/>
      </xdr:nvSpPr>
      <xdr:spPr>
        <a:xfrm>
          <a:off x="750958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21353</xdr:rowOff>
    </xdr:from>
    <xdr:ext cx="469744" cy="259045"/>
    <xdr:sp macro="" textlink="">
      <xdr:nvSpPr>
        <xdr:cNvPr id="259" name="n_3mainValue【体育館・プール】&#10;一人当たり面積">
          <a:extLst>
            <a:ext uri="{FF2B5EF4-FFF2-40B4-BE49-F238E27FC236}">
              <a16:creationId xmlns:a16="http://schemas.microsoft.com/office/drawing/2014/main" id="{AC5604CA-CAD5-4745-9F05-0C37A1058585}"/>
            </a:ext>
          </a:extLst>
        </xdr:cNvPr>
        <xdr:cNvSpPr txBox="1"/>
      </xdr:nvSpPr>
      <xdr:spPr>
        <a:xfrm>
          <a:off x="671202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21353</xdr:rowOff>
    </xdr:from>
    <xdr:ext cx="469744" cy="259045"/>
    <xdr:sp macro="" textlink="">
      <xdr:nvSpPr>
        <xdr:cNvPr id="260" name="n_4mainValue【体育館・プール】&#10;一人当たり面積">
          <a:extLst>
            <a:ext uri="{FF2B5EF4-FFF2-40B4-BE49-F238E27FC236}">
              <a16:creationId xmlns:a16="http://schemas.microsoft.com/office/drawing/2014/main" id="{A4D0C8A6-E641-48C0-B7CA-876890E0FB2D}"/>
            </a:ext>
          </a:extLst>
        </xdr:cNvPr>
        <xdr:cNvSpPr txBox="1"/>
      </xdr:nvSpPr>
      <xdr:spPr>
        <a:xfrm>
          <a:off x="593732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AED8D041-E71A-4F08-B9F4-B86A0793586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CFF2C918-1779-45D3-9AEF-27972E8DC7F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39A92019-B3B2-4DED-BCAA-A0350439379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632C240A-F0DD-4A50-AF2E-270F6D2346C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4FF8531-C405-4836-8C84-E554EF7900D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2A2C5CF7-0F29-4915-9B29-E07CBC9C2A2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28B4EE7-726A-4E1C-9371-946E417F1C4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414C0DB4-8902-4F9A-8A60-C1D721AF99B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6A9736F-DB82-4ECC-9D2A-55482D67B51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234482DD-8258-45E2-AB7C-3B2331C170D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A4DEC9F4-4C47-4029-A175-47C7A422C0E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CEF0B89E-03F9-4F21-B552-8E5D6398FF89}"/>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4D57182A-2FD2-4370-85B9-8DF9CFBF201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E64963E5-B8D2-497C-9525-DA612DDD2224}"/>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EA4ACB43-9790-496F-B511-9555FF0E3CD1}"/>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F555E869-2535-4F24-9458-999E7172B0D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C5930CFA-49A7-4D85-8D58-BF141C0BD6E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274ACBC1-C4CC-41FF-A3BB-4F96F6F9AD3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E0BB5221-71C1-4312-8D81-23C90902624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4E4C2D83-C7B4-451D-8D20-63198100D03B}"/>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75E9A77B-77B6-4DC7-BCA7-5F6F2F916F0F}"/>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163A0E8-4AED-4145-83DE-C16084EF3C7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A5F2AAD7-B3AA-4E5E-9E84-C430E1E77A6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48050B6D-BF1C-46F6-93D3-AFADDBBC98A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C085A3EB-976A-4B9E-966F-6A8BE9341E33}"/>
            </a:ext>
          </a:extLst>
        </xdr:cNvPr>
        <xdr:cNvCxnSpPr/>
      </xdr:nvCxnSpPr>
      <xdr:spPr>
        <a:xfrm flipV="1">
          <a:off x="4086225" y="13043535"/>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EE0207DF-3A03-4716-BFB5-1540125481AC}"/>
            </a:ext>
          </a:extLst>
        </xdr:cNvPr>
        <xdr:cNvSpPr txBox="1"/>
      </xdr:nvSpPr>
      <xdr:spPr>
        <a:xfrm>
          <a:off x="4124960"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4FAC825C-1FDD-4C0D-8B74-839AFF7E7FD7}"/>
            </a:ext>
          </a:extLst>
        </xdr:cNvPr>
        <xdr:cNvCxnSpPr/>
      </xdr:nvCxnSpPr>
      <xdr:spPr>
        <a:xfrm>
          <a:off x="4020820" y="14361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1E6BC1C3-447C-478F-8ECA-70D1085E5897}"/>
            </a:ext>
          </a:extLst>
        </xdr:cNvPr>
        <xdr:cNvSpPr txBox="1"/>
      </xdr:nvSpPr>
      <xdr:spPr>
        <a:xfrm>
          <a:off x="4124960" y="1282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580CF686-6C5D-4A21-8B05-94715B094416}"/>
            </a:ext>
          </a:extLst>
        </xdr:cNvPr>
        <xdr:cNvCxnSpPr/>
      </xdr:nvCxnSpPr>
      <xdr:spPr>
        <a:xfrm>
          <a:off x="4020820" y="13043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B5E25510-AA35-48C6-BE9E-128CF499773B}"/>
            </a:ext>
          </a:extLst>
        </xdr:cNvPr>
        <xdr:cNvSpPr txBox="1"/>
      </xdr:nvSpPr>
      <xdr:spPr>
        <a:xfrm>
          <a:off x="4124960" y="1360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E365CBA8-C7D6-49EF-95E6-B5DAD9E4DE50}"/>
            </a:ext>
          </a:extLst>
        </xdr:cNvPr>
        <xdr:cNvSpPr/>
      </xdr:nvSpPr>
      <xdr:spPr>
        <a:xfrm>
          <a:off x="4036060" y="1374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57AC3CAF-F1D2-4B2E-8311-ECB28A657157}"/>
            </a:ext>
          </a:extLst>
        </xdr:cNvPr>
        <xdr:cNvSpPr/>
      </xdr:nvSpPr>
      <xdr:spPr>
        <a:xfrm>
          <a:off x="3312160" y="13710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18341B0B-41E2-48A1-B805-5A02306F7FAA}"/>
            </a:ext>
          </a:extLst>
        </xdr:cNvPr>
        <xdr:cNvSpPr/>
      </xdr:nvSpPr>
      <xdr:spPr>
        <a:xfrm>
          <a:off x="251460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93BB79FB-C223-4D91-BFAF-BDA3892313AA}"/>
            </a:ext>
          </a:extLst>
        </xdr:cNvPr>
        <xdr:cNvSpPr/>
      </xdr:nvSpPr>
      <xdr:spPr>
        <a:xfrm>
          <a:off x="1739900" y="13682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16CF4ECE-3653-493A-A0CD-CA73AB0CE3DF}"/>
            </a:ext>
          </a:extLst>
        </xdr:cNvPr>
        <xdr:cNvSpPr/>
      </xdr:nvSpPr>
      <xdr:spPr>
        <a:xfrm>
          <a:off x="965200" y="136861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287B601-53F6-4594-AB84-18FE3A725B0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8625CC0-E981-4B16-896C-50DFA1EB115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8192FF9-1FE3-413A-B5E1-153F728E78B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FEF8791-317D-475A-807C-D6AB920732D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C8E61C3-B1FF-42DE-8A4D-E1F40BDDE47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29211</xdr:rowOff>
    </xdr:from>
    <xdr:to>
      <xdr:col>24</xdr:col>
      <xdr:colOff>114300</xdr:colOff>
      <xdr:row>83</xdr:row>
      <xdr:rowOff>130811</xdr:rowOff>
    </xdr:to>
    <xdr:sp macro="" textlink="">
      <xdr:nvSpPr>
        <xdr:cNvPr id="301" name="楕円 300">
          <a:extLst>
            <a:ext uri="{FF2B5EF4-FFF2-40B4-BE49-F238E27FC236}">
              <a16:creationId xmlns:a16="http://schemas.microsoft.com/office/drawing/2014/main" id="{33CB4700-E187-441C-9A77-749E59A1B9C9}"/>
            </a:ext>
          </a:extLst>
        </xdr:cNvPr>
        <xdr:cNvSpPr/>
      </xdr:nvSpPr>
      <xdr:spPr>
        <a:xfrm>
          <a:off x="4036060" y="139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7638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2654D775-1395-4D35-9C18-65B9C0243DE5}"/>
            </a:ext>
          </a:extLst>
        </xdr:cNvPr>
        <xdr:cNvSpPr txBox="1"/>
      </xdr:nvSpPr>
      <xdr:spPr>
        <a:xfrm>
          <a:off x="4124960" y="1392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303" name="楕円 302">
          <a:extLst>
            <a:ext uri="{FF2B5EF4-FFF2-40B4-BE49-F238E27FC236}">
              <a16:creationId xmlns:a16="http://schemas.microsoft.com/office/drawing/2014/main" id="{945A9F3D-B9FC-48C4-9D2D-8653D6A77EDE}"/>
            </a:ext>
          </a:extLst>
        </xdr:cNvPr>
        <xdr:cNvSpPr/>
      </xdr:nvSpPr>
      <xdr:spPr>
        <a:xfrm>
          <a:off x="3312160" y="13916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49530</xdr:rowOff>
    </xdr:from>
    <xdr:to>
      <xdr:col>24</xdr:col>
      <xdr:colOff>63500</xdr:colOff>
      <xdr:row>83</xdr:row>
      <xdr:rowOff>80011</xdr:rowOff>
    </xdr:to>
    <xdr:cxnSp macro="">
      <xdr:nvCxnSpPr>
        <xdr:cNvPr id="304" name="直線コネクタ 303">
          <a:extLst>
            <a:ext uri="{FF2B5EF4-FFF2-40B4-BE49-F238E27FC236}">
              <a16:creationId xmlns:a16="http://schemas.microsoft.com/office/drawing/2014/main" id="{9D47C80D-726B-41D4-992A-7939BA8A428A}"/>
            </a:ext>
          </a:extLst>
        </xdr:cNvPr>
        <xdr:cNvCxnSpPr/>
      </xdr:nvCxnSpPr>
      <xdr:spPr>
        <a:xfrm>
          <a:off x="3355340" y="13963650"/>
          <a:ext cx="7315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107314</xdr:rowOff>
    </xdr:from>
    <xdr:to>
      <xdr:col>15</xdr:col>
      <xdr:colOff>101600</xdr:colOff>
      <xdr:row>83</xdr:row>
      <xdr:rowOff>37464</xdr:rowOff>
    </xdr:to>
    <xdr:sp macro="" textlink="">
      <xdr:nvSpPr>
        <xdr:cNvPr id="305" name="楕円 304">
          <a:extLst>
            <a:ext uri="{FF2B5EF4-FFF2-40B4-BE49-F238E27FC236}">
              <a16:creationId xmlns:a16="http://schemas.microsoft.com/office/drawing/2014/main" id="{EA50F454-185B-46DE-932E-6BA69E37F3C7}"/>
            </a:ext>
          </a:extLst>
        </xdr:cNvPr>
        <xdr:cNvSpPr/>
      </xdr:nvSpPr>
      <xdr:spPr>
        <a:xfrm>
          <a:off x="2514600" y="138537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158114</xdr:rowOff>
    </xdr:from>
    <xdr:to>
      <xdr:col>19</xdr:col>
      <xdr:colOff>177800</xdr:colOff>
      <xdr:row>83</xdr:row>
      <xdr:rowOff>49530</xdr:rowOff>
    </xdr:to>
    <xdr:cxnSp macro="">
      <xdr:nvCxnSpPr>
        <xdr:cNvPr id="306" name="直線コネクタ 305">
          <a:extLst>
            <a:ext uri="{FF2B5EF4-FFF2-40B4-BE49-F238E27FC236}">
              <a16:creationId xmlns:a16="http://schemas.microsoft.com/office/drawing/2014/main" id="{40B79C5C-19B2-42C8-8E27-741BE90504F4}"/>
            </a:ext>
          </a:extLst>
        </xdr:cNvPr>
        <xdr:cNvCxnSpPr/>
      </xdr:nvCxnSpPr>
      <xdr:spPr>
        <a:xfrm>
          <a:off x="2565400" y="13904594"/>
          <a:ext cx="78994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107314</xdr:rowOff>
    </xdr:from>
    <xdr:to>
      <xdr:col>10</xdr:col>
      <xdr:colOff>165100</xdr:colOff>
      <xdr:row>83</xdr:row>
      <xdr:rowOff>37464</xdr:rowOff>
    </xdr:to>
    <xdr:sp macro="" textlink="">
      <xdr:nvSpPr>
        <xdr:cNvPr id="307" name="楕円 306">
          <a:extLst>
            <a:ext uri="{FF2B5EF4-FFF2-40B4-BE49-F238E27FC236}">
              <a16:creationId xmlns:a16="http://schemas.microsoft.com/office/drawing/2014/main" id="{DC78814D-4055-47CC-A39A-690EFB3C4868}"/>
            </a:ext>
          </a:extLst>
        </xdr:cNvPr>
        <xdr:cNvSpPr/>
      </xdr:nvSpPr>
      <xdr:spPr>
        <a:xfrm>
          <a:off x="1739900" y="138537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158114</xdr:rowOff>
    </xdr:from>
    <xdr:to>
      <xdr:col>15</xdr:col>
      <xdr:colOff>50800</xdr:colOff>
      <xdr:row>82</xdr:row>
      <xdr:rowOff>158114</xdr:rowOff>
    </xdr:to>
    <xdr:cxnSp macro="">
      <xdr:nvCxnSpPr>
        <xdr:cNvPr id="308" name="直線コネクタ 307">
          <a:extLst>
            <a:ext uri="{FF2B5EF4-FFF2-40B4-BE49-F238E27FC236}">
              <a16:creationId xmlns:a16="http://schemas.microsoft.com/office/drawing/2014/main" id="{69E86BCB-1D39-459B-BBB9-392C39C6A3CF}"/>
            </a:ext>
          </a:extLst>
        </xdr:cNvPr>
        <xdr:cNvCxnSpPr/>
      </xdr:nvCxnSpPr>
      <xdr:spPr>
        <a:xfrm>
          <a:off x="1790700" y="1390459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149225</xdr:rowOff>
    </xdr:from>
    <xdr:to>
      <xdr:col>6</xdr:col>
      <xdr:colOff>38100</xdr:colOff>
      <xdr:row>83</xdr:row>
      <xdr:rowOff>79375</xdr:rowOff>
    </xdr:to>
    <xdr:sp macro="" textlink="">
      <xdr:nvSpPr>
        <xdr:cNvPr id="309" name="楕円 308">
          <a:extLst>
            <a:ext uri="{FF2B5EF4-FFF2-40B4-BE49-F238E27FC236}">
              <a16:creationId xmlns:a16="http://schemas.microsoft.com/office/drawing/2014/main" id="{6A2D479F-9A83-4168-899B-935283AA405C}"/>
            </a:ext>
          </a:extLst>
        </xdr:cNvPr>
        <xdr:cNvSpPr/>
      </xdr:nvSpPr>
      <xdr:spPr>
        <a:xfrm>
          <a:off x="965200" y="13895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158114</xdr:rowOff>
    </xdr:from>
    <xdr:to>
      <xdr:col>10</xdr:col>
      <xdr:colOff>114300</xdr:colOff>
      <xdr:row>83</xdr:row>
      <xdr:rowOff>28575</xdr:rowOff>
    </xdr:to>
    <xdr:cxnSp macro="">
      <xdr:nvCxnSpPr>
        <xdr:cNvPr id="310" name="直線コネクタ 309">
          <a:extLst>
            <a:ext uri="{FF2B5EF4-FFF2-40B4-BE49-F238E27FC236}">
              <a16:creationId xmlns:a16="http://schemas.microsoft.com/office/drawing/2014/main" id="{AF89E268-7B68-48D5-A06A-6FA5EE780458}"/>
            </a:ext>
          </a:extLst>
        </xdr:cNvPr>
        <xdr:cNvCxnSpPr/>
      </xdr:nvCxnSpPr>
      <xdr:spPr>
        <a:xfrm flipV="1">
          <a:off x="1008380" y="13904594"/>
          <a:ext cx="78232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525753E6-211F-4F57-B8DE-0A773255FA75}"/>
            </a:ext>
          </a:extLst>
        </xdr:cNvPr>
        <xdr:cNvSpPr txBox="1"/>
      </xdr:nvSpPr>
      <xdr:spPr>
        <a:xfrm>
          <a:off x="317056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a:extLst>
            <a:ext uri="{FF2B5EF4-FFF2-40B4-BE49-F238E27FC236}">
              <a16:creationId xmlns:a16="http://schemas.microsoft.com/office/drawing/2014/main" id="{10F5C201-EAE3-4AC6-95EC-4432A0BA4187}"/>
            </a:ext>
          </a:extLst>
        </xdr:cNvPr>
        <xdr:cNvSpPr txBox="1"/>
      </xdr:nvSpPr>
      <xdr:spPr>
        <a:xfrm>
          <a:off x="238570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3FA50513-D2F6-4CC7-8FC9-237F69F69F55}"/>
            </a:ext>
          </a:extLst>
        </xdr:cNvPr>
        <xdr:cNvSpPr txBox="1"/>
      </xdr:nvSpPr>
      <xdr:spPr>
        <a:xfrm>
          <a:off x="161100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4" name="n_4aveValue【福祉施設】&#10;有形固定資産減価償却率">
          <a:extLst>
            <a:ext uri="{FF2B5EF4-FFF2-40B4-BE49-F238E27FC236}">
              <a16:creationId xmlns:a16="http://schemas.microsoft.com/office/drawing/2014/main" id="{7AA79D80-D9F0-43FF-AD90-939BDEC71B72}"/>
            </a:ext>
          </a:extLst>
        </xdr:cNvPr>
        <xdr:cNvSpPr txBox="1"/>
      </xdr:nvSpPr>
      <xdr:spPr>
        <a:xfrm>
          <a:off x="83630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315" name="n_1mainValue【福祉施設】&#10;有形固定資産減価償却率">
          <a:extLst>
            <a:ext uri="{FF2B5EF4-FFF2-40B4-BE49-F238E27FC236}">
              <a16:creationId xmlns:a16="http://schemas.microsoft.com/office/drawing/2014/main" id="{48888BAD-E0D1-4E04-8789-6E008BB8D4E6}"/>
            </a:ext>
          </a:extLst>
        </xdr:cNvPr>
        <xdr:cNvSpPr txBox="1"/>
      </xdr:nvSpPr>
      <xdr:spPr>
        <a:xfrm>
          <a:off x="317056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28591</xdr:rowOff>
    </xdr:from>
    <xdr:ext cx="405111" cy="259045"/>
    <xdr:sp macro="" textlink="">
      <xdr:nvSpPr>
        <xdr:cNvPr id="316" name="n_2mainValue【福祉施設】&#10;有形固定資産減価償却率">
          <a:extLst>
            <a:ext uri="{FF2B5EF4-FFF2-40B4-BE49-F238E27FC236}">
              <a16:creationId xmlns:a16="http://schemas.microsoft.com/office/drawing/2014/main" id="{A3AB66EF-1CC2-4479-B3CA-FAD500362E01}"/>
            </a:ext>
          </a:extLst>
        </xdr:cNvPr>
        <xdr:cNvSpPr txBox="1"/>
      </xdr:nvSpPr>
      <xdr:spPr>
        <a:xfrm>
          <a:off x="2385704" y="1394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7" name="n_3mainValue【福祉施設】&#10;有形固定資産減価償却率">
          <a:extLst>
            <a:ext uri="{FF2B5EF4-FFF2-40B4-BE49-F238E27FC236}">
              <a16:creationId xmlns:a16="http://schemas.microsoft.com/office/drawing/2014/main" id="{E5A93349-C755-4781-9C97-84FC907943FA}"/>
            </a:ext>
          </a:extLst>
        </xdr:cNvPr>
        <xdr:cNvSpPr txBox="1"/>
      </xdr:nvSpPr>
      <xdr:spPr>
        <a:xfrm>
          <a:off x="1611004" y="1394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70502</xdr:rowOff>
    </xdr:from>
    <xdr:ext cx="405111" cy="259045"/>
    <xdr:sp macro="" textlink="">
      <xdr:nvSpPr>
        <xdr:cNvPr id="318" name="n_4mainValue【福祉施設】&#10;有形固定資産減価償却率">
          <a:extLst>
            <a:ext uri="{FF2B5EF4-FFF2-40B4-BE49-F238E27FC236}">
              <a16:creationId xmlns:a16="http://schemas.microsoft.com/office/drawing/2014/main" id="{839F6BBF-2980-4DD3-8D56-A53E4ED5E433}"/>
            </a:ext>
          </a:extLst>
        </xdr:cNvPr>
        <xdr:cNvSpPr txBox="1"/>
      </xdr:nvSpPr>
      <xdr:spPr>
        <a:xfrm>
          <a:off x="83630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468C2AC-973C-4433-A975-1FD0750FA1C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1523ACC-1857-498C-9F15-6FCD7AF60F8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A3C839E-35DC-4470-9624-B730B8DE14F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7BD46B7-2853-4CD0-ABC3-089E586EB41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B4F98459-323D-45A4-9245-1E0C53A4BD2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C861A07-564C-43AD-8462-0B0A4947968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A7E9B9B-6512-4065-AEE7-8A1485D496F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E54C6C5-C1DC-47A6-B1D4-C9A738F4CEA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C3945C0-FDA6-4732-AC28-B6D3A13FDF4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8500C13-85B6-495A-8264-A4755845B8E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2D2AA81E-A2D8-4E7D-BB71-2A4E8E426C52}"/>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3089EBF0-9E3E-4F5C-A0CB-208EE629C594}"/>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FB90D2E1-F7FC-4FAE-A90F-D59293CF78E4}"/>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932A9A1E-B4A4-4F00-95C5-596490FAB99A}"/>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22531B55-80F4-4876-AD8F-8A7C0A44C44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D7E51FF9-9788-447A-8189-1F5ED9BB94BD}"/>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9B700360-3115-4A67-9472-33070D77D8C1}"/>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ECAF45CD-341A-4687-BA8A-0702C4CDCFFC}"/>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6AA22B48-A95E-4A30-A1F3-F6B090BD4DC8}"/>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3FA65FA0-B3F3-4B28-B8C3-9290CC9B1E35}"/>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CC68AFC2-5719-4917-BE0D-D449C7019998}"/>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34ED7F12-8DCD-4EAE-8FA0-D237D35F51BC}"/>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87A929E4-0689-459D-A532-1E2FA1AE30A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BCC164EB-2F03-4D32-ACAD-E88FC13DF26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F4E14222-8A8D-4C56-99C8-70D23A26E51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36E9962E-58F5-42CF-82A3-374B5DF4271A}"/>
            </a:ext>
          </a:extLst>
        </xdr:cNvPr>
        <xdr:cNvCxnSpPr/>
      </xdr:nvCxnSpPr>
      <xdr:spPr>
        <a:xfrm flipV="1">
          <a:off x="9219565" y="13168449"/>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8FCC28AB-E966-4595-830D-811B1049C990}"/>
            </a:ext>
          </a:extLst>
        </xdr:cNvPr>
        <xdr:cNvSpPr txBox="1"/>
      </xdr:nvSpPr>
      <xdr:spPr>
        <a:xfrm>
          <a:off x="9258300" y="145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AC397FDC-760C-489C-BE9C-C9E022EE29F6}"/>
            </a:ext>
          </a:extLst>
        </xdr:cNvPr>
        <xdr:cNvCxnSpPr/>
      </xdr:nvCxnSpPr>
      <xdr:spPr>
        <a:xfrm>
          <a:off x="9154160" y="1454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4CC3852A-299B-4A11-AB84-9C31C76DAC45}"/>
            </a:ext>
          </a:extLst>
        </xdr:cNvPr>
        <xdr:cNvSpPr txBox="1"/>
      </xdr:nvSpPr>
      <xdr:spPr>
        <a:xfrm>
          <a:off x="9258300" y="1294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63A798FF-FD8E-4552-9CF3-A164371BCB47}"/>
            </a:ext>
          </a:extLst>
        </xdr:cNvPr>
        <xdr:cNvCxnSpPr/>
      </xdr:nvCxnSpPr>
      <xdr:spPr>
        <a:xfrm>
          <a:off x="9154160" y="13168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a:extLst>
            <a:ext uri="{FF2B5EF4-FFF2-40B4-BE49-F238E27FC236}">
              <a16:creationId xmlns:a16="http://schemas.microsoft.com/office/drawing/2014/main" id="{4502A99E-28CA-419E-A9A5-59AE4FACB938}"/>
            </a:ext>
          </a:extLst>
        </xdr:cNvPr>
        <xdr:cNvSpPr txBox="1"/>
      </xdr:nvSpPr>
      <xdr:spPr>
        <a:xfrm>
          <a:off x="925830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ADA7C923-D533-41E0-B0FD-8C6F00E7CC66}"/>
            </a:ext>
          </a:extLst>
        </xdr:cNvPr>
        <xdr:cNvSpPr/>
      </xdr:nvSpPr>
      <xdr:spPr>
        <a:xfrm>
          <a:off x="919226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6AC97F9D-B703-4B98-8D6F-598A99986FB9}"/>
            </a:ext>
          </a:extLst>
        </xdr:cNvPr>
        <xdr:cNvSpPr/>
      </xdr:nvSpPr>
      <xdr:spPr>
        <a:xfrm>
          <a:off x="8445500" y="14023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FAB8391D-15A6-46FB-8004-EB7B482E880B}"/>
            </a:ext>
          </a:extLst>
        </xdr:cNvPr>
        <xdr:cNvSpPr/>
      </xdr:nvSpPr>
      <xdr:spPr>
        <a:xfrm>
          <a:off x="7670800" y="140238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740E2218-8987-41F1-B94B-680F9ABE61CD}"/>
            </a:ext>
          </a:extLst>
        </xdr:cNvPr>
        <xdr:cNvSpPr/>
      </xdr:nvSpPr>
      <xdr:spPr>
        <a:xfrm>
          <a:off x="6873240" y="14023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BD759775-BACC-4037-95CE-09A2503E6887}"/>
            </a:ext>
          </a:extLst>
        </xdr:cNvPr>
        <xdr:cNvSpPr/>
      </xdr:nvSpPr>
      <xdr:spPr>
        <a:xfrm>
          <a:off x="6098540" y="140674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74EF11A-616A-4212-88C3-9CED4ABCCDB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8E098F4-B2E6-4A4C-ADC7-9EABF036E04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E567554-DB74-4460-B456-7980C99C2CE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CECF57A-1000-4561-8321-D4A6A811872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35EE5B7-BAD3-42E7-9945-72F253F3DCE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169636</xdr:rowOff>
    </xdr:from>
    <xdr:to>
      <xdr:col>55</xdr:col>
      <xdr:colOff>50800</xdr:colOff>
      <xdr:row>86</xdr:row>
      <xdr:rowOff>99786</xdr:rowOff>
    </xdr:to>
    <xdr:sp macro="" textlink="">
      <xdr:nvSpPr>
        <xdr:cNvPr id="360" name="楕円 359">
          <a:extLst>
            <a:ext uri="{FF2B5EF4-FFF2-40B4-BE49-F238E27FC236}">
              <a16:creationId xmlns:a16="http://schemas.microsoft.com/office/drawing/2014/main" id="{F74EB708-EFC5-445D-9C49-D5E8B360158D}"/>
            </a:ext>
          </a:extLst>
        </xdr:cNvPr>
        <xdr:cNvSpPr/>
      </xdr:nvSpPr>
      <xdr:spPr>
        <a:xfrm>
          <a:off x="9192260" y="144190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84563</xdr:rowOff>
    </xdr:from>
    <xdr:ext cx="469744" cy="259045"/>
    <xdr:sp macro="" textlink="">
      <xdr:nvSpPr>
        <xdr:cNvPr id="361" name="【福祉施設】&#10;一人当たり面積該当値テキスト">
          <a:extLst>
            <a:ext uri="{FF2B5EF4-FFF2-40B4-BE49-F238E27FC236}">
              <a16:creationId xmlns:a16="http://schemas.microsoft.com/office/drawing/2014/main" id="{95A2A390-5E14-4A68-ADF3-B4F3EADB311B}"/>
            </a:ext>
          </a:extLst>
        </xdr:cNvPr>
        <xdr:cNvSpPr txBox="1"/>
      </xdr:nvSpPr>
      <xdr:spPr>
        <a:xfrm>
          <a:off x="9258300" y="1433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169636</xdr:rowOff>
    </xdr:from>
    <xdr:to>
      <xdr:col>50</xdr:col>
      <xdr:colOff>165100</xdr:colOff>
      <xdr:row>86</xdr:row>
      <xdr:rowOff>99786</xdr:rowOff>
    </xdr:to>
    <xdr:sp macro="" textlink="">
      <xdr:nvSpPr>
        <xdr:cNvPr id="362" name="楕円 361">
          <a:extLst>
            <a:ext uri="{FF2B5EF4-FFF2-40B4-BE49-F238E27FC236}">
              <a16:creationId xmlns:a16="http://schemas.microsoft.com/office/drawing/2014/main" id="{4DDECBC6-53BC-4D77-9DB3-8C8546A0FBF2}"/>
            </a:ext>
          </a:extLst>
        </xdr:cNvPr>
        <xdr:cNvSpPr/>
      </xdr:nvSpPr>
      <xdr:spPr>
        <a:xfrm>
          <a:off x="8445500" y="1441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48986</xdr:rowOff>
    </xdr:from>
    <xdr:to>
      <xdr:col>55</xdr:col>
      <xdr:colOff>0</xdr:colOff>
      <xdr:row>86</xdr:row>
      <xdr:rowOff>48986</xdr:rowOff>
    </xdr:to>
    <xdr:cxnSp macro="">
      <xdr:nvCxnSpPr>
        <xdr:cNvPr id="363" name="直線コネクタ 362">
          <a:extLst>
            <a:ext uri="{FF2B5EF4-FFF2-40B4-BE49-F238E27FC236}">
              <a16:creationId xmlns:a16="http://schemas.microsoft.com/office/drawing/2014/main" id="{00B00DA2-4D8B-4C88-B35C-BBD882525D4F}"/>
            </a:ext>
          </a:extLst>
        </xdr:cNvPr>
        <xdr:cNvCxnSpPr/>
      </xdr:nvCxnSpPr>
      <xdr:spPr>
        <a:xfrm>
          <a:off x="8496300" y="1446602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169636</xdr:rowOff>
    </xdr:from>
    <xdr:to>
      <xdr:col>46</xdr:col>
      <xdr:colOff>38100</xdr:colOff>
      <xdr:row>86</xdr:row>
      <xdr:rowOff>99786</xdr:rowOff>
    </xdr:to>
    <xdr:sp macro="" textlink="">
      <xdr:nvSpPr>
        <xdr:cNvPr id="364" name="楕円 363">
          <a:extLst>
            <a:ext uri="{FF2B5EF4-FFF2-40B4-BE49-F238E27FC236}">
              <a16:creationId xmlns:a16="http://schemas.microsoft.com/office/drawing/2014/main" id="{512D3436-CE6C-469B-BC67-5080085B7950}"/>
            </a:ext>
          </a:extLst>
        </xdr:cNvPr>
        <xdr:cNvSpPr/>
      </xdr:nvSpPr>
      <xdr:spPr>
        <a:xfrm>
          <a:off x="7670800" y="144190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48986</xdr:rowOff>
    </xdr:from>
    <xdr:to>
      <xdr:col>50</xdr:col>
      <xdr:colOff>114300</xdr:colOff>
      <xdr:row>86</xdr:row>
      <xdr:rowOff>48986</xdr:rowOff>
    </xdr:to>
    <xdr:cxnSp macro="">
      <xdr:nvCxnSpPr>
        <xdr:cNvPr id="365" name="直線コネクタ 364">
          <a:extLst>
            <a:ext uri="{FF2B5EF4-FFF2-40B4-BE49-F238E27FC236}">
              <a16:creationId xmlns:a16="http://schemas.microsoft.com/office/drawing/2014/main" id="{CF5CCBD7-38D8-4B79-B256-3EF8A75B06D5}"/>
            </a:ext>
          </a:extLst>
        </xdr:cNvPr>
        <xdr:cNvCxnSpPr/>
      </xdr:nvCxnSpPr>
      <xdr:spPr>
        <a:xfrm>
          <a:off x="7713980" y="144660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169636</xdr:rowOff>
    </xdr:from>
    <xdr:to>
      <xdr:col>41</xdr:col>
      <xdr:colOff>101600</xdr:colOff>
      <xdr:row>86</xdr:row>
      <xdr:rowOff>99786</xdr:rowOff>
    </xdr:to>
    <xdr:sp macro="" textlink="">
      <xdr:nvSpPr>
        <xdr:cNvPr id="366" name="楕円 365">
          <a:extLst>
            <a:ext uri="{FF2B5EF4-FFF2-40B4-BE49-F238E27FC236}">
              <a16:creationId xmlns:a16="http://schemas.microsoft.com/office/drawing/2014/main" id="{8D931AA6-C5F3-412A-A6FA-47A959DA88AC}"/>
            </a:ext>
          </a:extLst>
        </xdr:cNvPr>
        <xdr:cNvSpPr/>
      </xdr:nvSpPr>
      <xdr:spPr>
        <a:xfrm>
          <a:off x="6873240" y="1441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48986</xdr:rowOff>
    </xdr:from>
    <xdr:to>
      <xdr:col>45</xdr:col>
      <xdr:colOff>177800</xdr:colOff>
      <xdr:row>86</xdr:row>
      <xdr:rowOff>48986</xdr:rowOff>
    </xdr:to>
    <xdr:cxnSp macro="">
      <xdr:nvCxnSpPr>
        <xdr:cNvPr id="367" name="直線コネクタ 366">
          <a:extLst>
            <a:ext uri="{FF2B5EF4-FFF2-40B4-BE49-F238E27FC236}">
              <a16:creationId xmlns:a16="http://schemas.microsoft.com/office/drawing/2014/main" id="{22FECF85-3FFE-4143-8D5A-472D8B0C36C6}"/>
            </a:ext>
          </a:extLst>
        </xdr:cNvPr>
        <xdr:cNvCxnSpPr/>
      </xdr:nvCxnSpPr>
      <xdr:spPr>
        <a:xfrm>
          <a:off x="6924040" y="144660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169636</xdr:rowOff>
    </xdr:from>
    <xdr:to>
      <xdr:col>36</xdr:col>
      <xdr:colOff>165100</xdr:colOff>
      <xdr:row>86</xdr:row>
      <xdr:rowOff>99786</xdr:rowOff>
    </xdr:to>
    <xdr:sp macro="" textlink="">
      <xdr:nvSpPr>
        <xdr:cNvPr id="368" name="楕円 367">
          <a:extLst>
            <a:ext uri="{FF2B5EF4-FFF2-40B4-BE49-F238E27FC236}">
              <a16:creationId xmlns:a16="http://schemas.microsoft.com/office/drawing/2014/main" id="{46FFA4C4-758C-4CCE-9B57-40DAAFF7AC18}"/>
            </a:ext>
          </a:extLst>
        </xdr:cNvPr>
        <xdr:cNvSpPr/>
      </xdr:nvSpPr>
      <xdr:spPr>
        <a:xfrm>
          <a:off x="6098540" y="1441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48986</xdr:rowOff>
    </xdr:from>
    <xdr:to>
      <xdr:col>41</xdr:col>
      <xdr:colOff>50800</xdr:colOff>
      <xdr:row>86</xdr:row>
      <xdr:rowOff>48986</xdr:rowOff>
    </xdr:to>
    <xdr:cxnSp macro="">
      <xdr:nvCxnSpPr>
        <xdr:cNvPr id="369" name="直線コネクタ 368">
          <a:extLst>
            <a:ext uri="{FF2B5EF4-FFF2-40B4-BE49-F238E27FC236}">
              <a16:creationId xmlns:a16="http://schemas.microsoft.com/office/drawing/2014/main" id="{435B055B-DB7C-4BA4-B37F-35FD793C7EF0}"/>
            </a:ext>
          </a:extLst>
        </xdr:cNvPr>
        <xdr:cNvCxnSpPr/>
      </xdr:nvCxnSpPr>
      <xdr:spPr>
        <a:xfrm>
          <a:off x="6149340" y="1446602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a:extLst>
            <a:ext uri="{FF2B5EF4-FFF2-40B4-BE49-F238E27FC236}">
              <a16:creationId xmlns:a16="http://schemas.microsoft.com/office/drawing/2014/main" id="{13D07DA5-9BD5-4CC0-B3A3-8726663CC454}"/>
            </a:ext>
          </a:extLst>
        </xdr:cNvPr>
        <xdr:cNvSpPr txBox="1"/>
      </xdr:nvSpPr>
      <xdr:spPr>
        <a:xfrm>
          <a:off x="8271587" y="1380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a:extLst>
            <a:ext uri="{FF2B5EF4-FFF2-40B4-BE49-F238E27FC236}">
              <a16:creationId xmlns:a16="http://schemas.microsoft.com/office/drawing/2014/main" id="{21F8D1B9-AB92-45AF-95C6-A3046C0B777E}"/>
            </a:ext>
          </a:extLst>
        </xdr:cNvPr>
        <xdr:cNvSpPr txBox="1"/>
      </xdr:nvSpPr>
      <xdr:spPr>
        <a:xfrm>
          <a:off x="7509587" y="1380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a:extLst>
            <a:ext uri="{FF2B5EF4-FFF2-40B4-BE49-F238E27FC236}">
              <a16:creationId xmlns:a16="http://schemas.microsoft.com/office/drawing/2014/main" id="{F03E0D13-5DD4-4DE4-98B3-3B0956674412}"/>
            </a:ext>
          </a:extLst>
        </xdr:cNvPr>
        <xdr:cNvSpPr txBox="1"/>
      </xdr:nvSpPr>
      <xdr:spPr>
        <a:xfrm>
          <a:off x="6712027" y="1380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a:extLst>
            <a:ext uri="{FF2B5EF4-FFF2-40B4-BE49-F238E27FC236}">
              <a16:creationId xmlns:a16="http://schemas.microsoft.com/office/drawing/2014/main" id="{1FC9F05F-C096-4738-9F3E-0318AB6FA693}"/>
            </a:ext>
          </a:extLst>
        </xdr:cNvPr>
        <xdr:cNvSpPr txBox="1"/>
      </xdr:nvSpPr>
      <xdr:spPr>
        <a:xfrm>
          <a:off x="5937327" y="1384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90913</xdr:rowOff>
    </xdr:from>
    <xdr:ext cx="469744" cy="259045"/>
    <xdr:sp macro="" textlink="">
      <xdr:nvSpPr>
        <xdr:cNvPr id="374" name="n_1mainValue【福祉施設】&#10;一人当たり面積">
          <a:extLst>
            <a:ext uri="{FF2B5EF4-FFF2-40B4-BE49-F238E27FC236}">
              <a16:creationId xmlns:a16="http://schemas.microsoft.com/office/drawing/2014/main" id="{D80BAE73-53C1-4EC5-AC39-9C97F08ED881}"/>
            </a:ext>
          </a:extLst>
        </xdr:cNvPr>
        <xdr:cNvSpPr txBox="1"/>
      </xdr:nvSpPr>
      <xdr:spPr>
        <a:xfrm>
          <a:off x="8271587"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90913</xdr:rowOff>
    </xdr:from>
    <xdr:ext cx="469744" cy="259045"/>
    <xdr:sp macro="" textlink="">
      <xdr:nvSpPr>
        <xdr:cNvPr id="375" name="n_2mainValue【福祉施設】&#10;一人当たり面積">
          <a:extLst>
            <a:ext uri="{FF2B5EF4-FFF2-40B4-BE49-F238E27FC236}">
              <a16:creationId xmlns:a16="http://schemas.microsoft.com/office/drawing/2014/main" id="{0ABE4A21-A08A-4F43-9B78-3C760067EF7B}"/>
            </a:ext>
          </a:extLst>
        </xdr:cNvPr>
        <xdr:cNvSpPr txBox="1"/>
      </xdr:nvSpPr>
      <xdr:spPr>
        <a:xfrm>
          <a:off x="7509587"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90913</xdr:rowOff>
    </xdr:from>
    <xdr:ext cx="469744" cy="259045"/>
    <xdr:sp macro="" textlink="">
      <xdr:nvSpPr>
        <xdr:cNvPr id="376" name="n_3mainValue【福祉施設】&#10;一人当たり面積">
          <a:extLst>
            <a:ext uri="{FF2B5EF4-FFF2-40B4-BE49-F238E27FC236}">
              <a16:creationId xmlns:a16="http://schemas.microsoft.com/office/drawing/2014/main" id="{4FE81350-65CC-4F74-A46B-85491B412836}"/>
            </a:ext>
          </a:extLst>
        </xdr:cNvPr>
        <xdr:cNvSpPr txBox="1"/>
      </xdr:nvSpPr>
      <xdr:spPr>
        <a:xfrm>
          <a:off x="6712027"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90913</xdr:rowOff>
    </xdr:from>
    <xdr:ext cx="469744" cy="259045"/>
    <xdr:sp macro="" textlink="">
      <xdr:nvSpPr>
        <xdr:cNvPr id="377" name="n_4mainValue【福祉施設】&#10;一人当たり面積">
          <a:extLst>
            <a:ext uri="{FF2B5EF4-FFF2-40B4-BE49-F238E27FC236}">
              <a16:creationId xmlns:a16="http://schemas.microsoft.com/office/drawing/2014/main" id="{36A5993A-5902-4008-939A-113F8865F143}"/>
            </a:ext>
          </a:extLst>
        </xdr:cNvPr>
        <xdr:cNvSpPr txBox="1"/>
      </xdr:nvSpPr>
      <xdr:spPr>
        <a:xfrm>
          <a:off x="5937327"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6A101409-A6A0-4254-B2CB-8BF464E50C9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159D1FD-72BB-43B7-9DB1-657B78C8E7E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5B732356-E103-4CA0-9B18-C200EF402B6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982B3A0-7073-471D-A4AE-8AD06565132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FE2957AF-FF24-4355-811E-618E838E94C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2AEC248-CF40-4844-972E-CB03F273EA2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3EB7B32-9E86-4647-AB41-251E9C465F0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A497A52-9A57-405E-917B-CC55396F329C}"/>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A9D143C-01E5-4557-8E57-786D8F4629B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2584F4F7-B856-44BA-AC3A-9608592DF52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5C2BEC1-C75A-4D36-8D2F-07AACE743CC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CABA0F77-5F05-42AA-B40C-D76258E1FF0D}"/>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835530E0-7217-4481-9F85-54A18E192FB5}"/>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0B278169-6446-4A83-98BF-545897A6FF2A}"/>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2C88D3A1-E015-4999-A565-786CEE853231}"/>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E17405E2-D69B-4220-95D2-BB8E26525C39}"/>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9DE9DC4A-FC4D-45A7-98BC-289016463F68}"/>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7D3EF5D7-C521-4531-A3C7-FD512494E02C}"/>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4BDEDA46-855B-4507-AD9A-DA3402AAC543}"/>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A7EE12A8-E823-4FDD-A409-941A707CB4C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C5EBB9CF-A12C-45B8-8C20-8B6793136A43}"/>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3A1DDEA5-984B-47C2-A695-B8F585F1517B}"/>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D113A4C9-BE5A-4ADD-B39D-566BC2CA5476}"/>
            </a:ext>
          </a:extLst>
        </xdr:cNvPr>
        <xdr:cNvCxnSpPr/>
      </xdr:nvCxnSpPr>
      <xdr:spPr>
        <a:xfrm flipV="1">
          <a:off x="4086225" y="16727423"/>
          <a:ext cx="0" cy="1401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8FAE2A04-1842-451B-A82E-EE369743C65F}"/>
            </a:ext>
          </a:extLst>
        </xdr:cNvPr>
        <xdr:cNvSpPr txBox="1"/>
      </xdr:nvSpPr>
      <xdr:spPr>
        <a:xfrm>
          <a:off x="4124960" y="1813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73E1D7F0-0953-4A09-A3F6-19104D639200}"/>
            </a:ext>
          </a:extLst>
        </xdr:cNvPr>
        <xdr:cNvCxnSpPr/>
      </xdr:nvCxnSpPr>
      <xdr:spPr>
        <a:xfrm>
          <a:off x="4020820" y="18128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6BBEBE7C-DB5C-4A26-B297-5AE6BE725B31}"/>
            </a:ext>
          </a:extLst>
        </xdr:cNvPr>
        <xdr:cNvSpPr txBox="1"/>
      </xdr:nvSpPr>
      <xdr:spPr>
        <a:xfrm>
          <a:off x="4124960" y="16506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387A724E-5CE8-4922-BB7D-771B726CA4B7}"/>
            </a:ext>
          </a:extLst>
        </xdr:cNvPr>
        <xdr:cNvCxnSpPr/>
      </xdr:nvCxnSpPr>
      <xdr:spPr>
        <a:xfrm>
          <a:off x="402082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9491AD57-C650-4723-9B46-23496F9FBEAF}"/>
            </a:ext>
          </a:extLst>
        </xdr:cNvPr>
        <xdr:cNvSpPr txBox="1"/>
      </xdr:nvSpPr>
      <xdr:spPr>
        <a:xfrm>
          <a:off x="4124960" y="16995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038446F9-2D56-4C2E-8725-A78361D344CC}"/>
            </a:ext>
          </a:extLst>
        </xdr:cNvPr>
        <xdr:cNvSpPr/>
      </xdr:nvSpPr>
      <xdr:spPr>
        <a:xfrm>
          <a:off x="4036060" y="1714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61CDD647-5457-434D-8427-BE256B21D3EF}"/>
            </a:ext>
          </a:extLst>
        </xdr:cNvPr>
        <xdr:cNvSpPr/>
      </xdr:nvSpPr>
      <xdr:spPr>
        <a:xfrm>
          <a:off x="3312160" y="17124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F9E7DAF4-D1F0-43D7-9BDD-4FD0963438AF}"/>
            </a:ext>
          </a:extLst>
        </xdr:cNvPr>
        <xdr:cNvSpPr/>
      </xdr:nvSpPr>
      <xdr:spPr>
        <a:xfrm>
          <a:off x="2514600" y="170873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9D54A0FE-14E1-469C-9B37-BD0D97C404C6}"/>
            </a:ext>
          </a:extLst>
        </xdr:cNvPr>
        <xdr:cNvSpPr/>
      </xdr:nvSpPr>
      <xdr:spPr>
        <a:xfrm>
          <a:off x="1739900" y="170736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90454B8D-42F2-4BF5-9B1D-6FACF7E7063A}"/>
            </a:ext>
          </a:extLst>
        </xdr:cNvPr>
        <xdr:cNvSpPr/>
      </xdr:nvSpPr>
      <xdr:spPr>
        <a:xfrm>
          <a:off x="965200" y="170644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E1E9C91-6744-4D3D-9C4C-9BEA786E4429}"/>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30FE3DE-3FA2-46EF-9B42-1A709A09E58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D13C764-05DA-4473-B84E-851F9CE99CEA}"/>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21A4C9B-8ACF-4FA6-8431-A8753BB913B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1B929FF-395D-4B62-885E-CA82A3688BDC}"/>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52832</xdr:rowOff>
    </xdr:from>
    <xdr:to>
      <xdr:col>24</xdr:col>
      <xdr:colOff>114300</xdr:colOff>
      <xdr:row>104</xdr:row>
      <xdr:rowOff>154432</xdr:rowOff>
    </xdr:to>
    <xdr:sp macro="" textlink="">
      <xdr:nvSpPr>
        <xdr:cNvPr id="416" name="楕円 415">
          <a:extLst>
            <a:ext uri="{FF2B5EF4-FFF2-40B4-BE49-F238E27FC236}">
              <a16:creationId xmlns:a16="http://schemas.microsoft.com/office/drawing/2014/main" id="{AA1D4CA7-D58C-44A7-AC70-4DC130D5E000}"/>
            </a:ext>
          </a:extLst>
        </xdr:cNvPr>
        <xdr:cNvSpPr/>
      </xdr:nvSpPr>
      <xdr:spPr>
        <a:xfrm>
          <a:off x="4036060" y="1748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31259</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6D6B8104-5CE9-44AE-AD2C-B468B6575FDA}"/>
            </a:ext>
          </a:extLst>
        </xdr:cNvPr>
        <xdr:cNvSpPr txBox="1"/>
      </xdr:nvSpPr>
      <xdr:spPr>
        <a:xfrm>
          <a:off x="4124960" y="1746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4826</xdr:rowOff>
    </xdr:from>
    <xdr:to>
      <xdr:col>20</xdr:col>
      <xdr:colOff>38100</xdr:colOff>
      <xdr:row>104</xdr:row>
      <xdr:rowOff>106426</xdr:rowOff>
    </xdr:to>
    <xdr:sp macro="" textlink="">
      <xdr:nvSpPr>
        <xdr:cNvPr id="418" name="楕円 417">
          <a:extLst>
            <a:ext uri="{FF2B5EF4-FFF2-40B4-BE49-F238E27FC236}">
              <a16:creationId xmlns:a16="http://schemas.microsoft.com/office/drawing/2014/main" id="{B6258860-7C8A-4E1C-942C-8E1DF8BF9AA8}"/>
            </a:ext>
          </a:extLst>
        </xdr:cNvPr>
        <xdr:cNvSpPr/>
      </xdr:nvSpPr>
      <xdr:spPr>
        <a:xfrm>
          <a:off x="3312160" y="174393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55626</xdr:rowOff>
    </xdr:from>
    <xdr:to>
      <xdr:col>24</xdr:col>
      <xdr:colOff>63500</xdr:colOff>
      <xdr:row>104</xdr:row>
      <xdr:rowOff>103632</xdr:rowOff>
    </xdr:to>
    <xdr:cxnSp macro="">
      <xdr:nvCxnSpPr>
        <xdr:cNvPr id="419" name="直線コネクタ 418">
          <a:extLst>
            <a:ext uri="{FF2B5EF4-FFF2-40B4-BE49-F238E27FC236}">
              <a16:creationId xmlns:a16="http://schemas.microsoft.com/office/drawing/2014/main" id="{09A409D5-CD24-47D8-9BF3-6038046B57FC}"/>
            </a:ext>
          </a:extLst>
        </xdr:cNvPr>
        <xdr:cNvCxnSpPr/>
      </xdr:nvCxnSpPr>
      <xdr:spPr>
        <a:xfrm>
          <a:off x="3355340" y="17490186"/>
          <a:ext cx="7315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128270</xdr:rowOff>
    </xdr:from>
    <xdr:to>
      <xdr:col>15</xdr:col>
      <xdr:colOff>101600</xdr:colOff>
      <xdr:row>104</xdr:row>
      <xdr:rowOff>58420</xdr:rowOff>
    </xdr:to>
    <xdr:sp macro="" textlink="">
      <xdr:nvSpPr>
        <xdr:cNvPr id="420" name="楕円 419">
          <a:extLst>
            <a:ext uri="{FF2B5EF4-FFF2-40B4-BE49-F238E27FC236}">
              <a16:creationId xmlns:a16="http://schemas.microsoft.com/office/drawing/2014/main" id="{1FA9915C-F6F9-484E-8D97-672B9A77BAF7}"/>
            </a:ext>
          </a:extLst>
        </xdr:cNvPr>
        <xdr:cNvSpPr/>
      </xdr:nvSpPr>
      <xdr:spPr>
        <a:xfrm>
          <a:off x="251460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xdr:rowOff>
    </xdr:from>
    <xdr:to>
      <xdr:col>19</xdr:col>
      <xdr:colOff>177800</xdr:colOff>
      <xdr:row>104</xdr:row>
      <xdr:rowOff>55626</xdr:rowOff>
    </xdr:to>
    <xdr:cxnSp macro="">
      <xdr:nvCxnSpPr>
        <xdr:cNvPr id="421" name="直線コネクタ 420">
          <a:extLst>
            <a:ext uri="{FF2B5EF4-FFF2-40B4-BE49-F238E27FC236}">
              <a16:creationId xmlns:a16="http://schemas.microsoft.com/office/drawing/2014/main" id="{612C72E5-CE01-4500-840B-54D24A6F62F0}"/>
            </a:ext>
          </a:extLst>
        </xdr:cNvPr>
        <xdr:cNvCxnSpPr/>
      </xdr:nvCxnSpPr>
      <xdr:spPr>
        <a:xfrm>
          <a:off x="2565400" y="17442180"/>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80263</xdr:rowOff>
    </xdr:from>
    <xdr:to>
      <xdr:col>10</xdr:col>
      <xdr:colOff>165100</xdr:colOff>
      <xdr:row>104</xdr:row>
      <xdr:rowOff>10413</xdr:rowOff>
    </xdr:to>
    <xdr:sp macro="" textlink="">
      <xdr:nvSpPr>
        <xdr:cNvPr id="422" name="楕円 421">
          <a:extLst>
            <a:ext uri="{FF2B5EF4-FFF2-40B4-BE49-F238E27FC236}">
              <a16:creationId xmlns:a16="http://schemas.microsoft.com/office/drawing/2014/main" id="{5D5EA8DC-951A-451E-9AC8-DE3250338067}"/>
            </a:ext>
          </a:extLst>
        </xdr:cNvPr>
        <xdr:cNvSpPr/>
      </xdr:nvSpPr>
      <xdr:spPr>
        <a:xfrm>
          <a:off x="1739900" y="17347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131063</xdr:rowOff>
    </xdr:from>
    <xdr:to>
      <xdr:col>15</xdr:col>
      <xdr:colOff>50800</xdr:colOff>
      <xdr:row>104</xdr:row>
      <xdr:rowOff>7620</xdr:rowOff>
    </xdr:to>
    <xdr:cxnSp macro="">
      <xdr:nvCxnSpPr>
        <xdr:cNvPr id="423" name="直線コネクタ 422">
          <a:extLst>
            <a:ext uri="{FF2B5EF4-FFF2-40B4-BE49-F238E27FC236}">
              <a16:creationId xmlns:a16="http://schemas.microsoft.com/office/drawing/2014/main" id="{F856CD67-309F-4688-80E4-E104F098AD69}"/>
            </a:ext>
          </a:extLst>
        </xdr:cNvPr>
        <xdr:cNvCxnSpPr/>
      </xdr:nvCxnSpPr>
      <xdr:spPr>
        <a:xfrm>
          <a:off x="1790700" y="17397983"/>
          <a:ext cx="774700" cy="4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29972</xdr:rowOff>
    </xdr:from>
    <xdr:to>
      <xdr:col>6</xdr:col>
      <xdr:colOff>38100</xdr:colOff>
      <xdr:row>103</xdr:row>
      <xdr:rowOff>131572</xdr:rowOff>
    </xdr:to>
    <xdr:sp macro="" textlink="">
      <xdr:nvSpPr>
        <xdr:cNvPr id="424" name="楕円 423">
          <a:extLst>
            <a:ext uri="{FF2B5EF4-FFF2-40B4-BE49-F238E27FC236}">
              <a16:creationId xmlns:a16="http://schemas.microsoft.com/office/drawing/2014/main" id="{765B5EB1-BA31-4CA1-A75C-F3B96D85D9E8}"/>
            </a:ext>
          </a:extLst>
        </xdr:cNvPr>
        <xdr:cNvSpPr/>
      </xdr:nvSpPr>
      <xdr:spPr>
        <a:xfrm>
          <a:off x="965200" y="172968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80772</xdr:rowOff>
    </xdr:from>
    <xdr:to>
      <xdr:col>10</xdr:col>
      <xdr:colOff>114300</xdr:colOff>
      <xdr:row>103</xdr:row>
      <xdr:rowOff>131063</xdr:rowOff>
    </xdr:to>
    <xdr:cxnSp macro="">
      <xdr:nvCxnSpPr>
        <xdr:cNvPr id="425" name="直線コネクタ 424">
          <a:extLst>
            <a:ext uri="{FF2B5EF4-FFF2-40B4-BE49-F238E27FC236}">
              <a16:creationId xmlns:a16="http://schemas.microsoft.com/office/drawing/2014/main" id="{86E5E368-3D8F-4AD4-B500-9AEFDCF31539}"/>
            </a:ext>
          </a:extLst>
        </xdr:cNvPr>
        <xdr:cNvCxnSpPr/>
      </xdr:nvCxnSpPr>
      <xdr:spPr>
        <a:xfrm>
          <a:off x="1008380" y="17347692"/>
          <a:ext cx="78232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93CEC1E5-09DA-4190-9FA4-944DD96C1BF8}"/>
            </a:ext>
          </a:extLst>
        </xdr:cNvPr>
        <xdr:cNvSpPr txBox="1"/>
      </xdr:nvSpPr>
      <xdr:spPr>
        <a:xfrm>
          <a:off x="317056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96D110BA-362A-4014-BDAE-B48E16E6783D}"/>
            </a:ext>
          </a:extLst>
        </xdr:cNvPr>
        <xdr:cNvSpPr txBox="1"/>
      </xdr:nvSpPr>
      <xdr:spPr>
        <a:xfrm>
          <a:off x="2385704" y="1686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C9AFC2F0-A42B-458C-B49D-7F16FE69A398}"/>
            </a:ext>
          </a:extLst>
        </xdr:cNvPr>
        <xdr:cNvSpPr txBox="1"/>
      </xdr:nvSpPr>
      <xdr:spPr>
        <a:xfrm>
          <a:off x="1611004" y="1685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3E480AF8-A692-476F-92D6-AFB3EA58146E}"/>
            </a:ext>
          </a:extLst>
        </xdr:cNvPr>
        <xdr:cNvSpPr txBox="1"/>
      </xdr:nvSpPr>
      <xdr:spPr>
        <a:xfrm>
          <a:off x="836304" y="1684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97553</xdr:rowOff>
    </xdr:from>
    <xdr:ext cx="405111" cy="259045"/>
    <xdr:sp macro="" textlink="">
      <xdr:nvSpPr>
        <xdr:cNvPr id="430" name="n_1mainValue【市民会館】&#10;有形固定資産減価償却率">
          <a:extLst>
            <a:ext uri="{FF2B5EF4-FFF2-40B4-BE49-F238E27FC236}">
              <a16:creationId xmlns:a16="http://schemas.microsoft.com/office/drawing/2014/main" id="{8AB01CEA-3E8A-467D-9C31-D7FC84DF5BF0}"/>
            </a:ext>
          </a:extLst>
        </xdr:cNvPr>
        <xdr:cNvSpPr txBox="1"/>
      </xdr:nvSpPr>
      <xdr:spPr>
        <a:xfrm>
          <a:off x="3170564" y="1753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49547</xdr:rowOff>
    </xdr:from>
    <xdr:ext cx="405111" cy="259045"/>
    <xdr:sp macro="" textlink="">
      <xdr:nvSpPr>
        <xdr:cNvPr id="431" name="n_2mainValue【市民会館】&#10;有形固定資産減価償却率">
          <a:extLst>
            <a:ext uri="{FF2B5EF4-FFF2-40B4-BE49-F238E27FC236}">
              <a16:creationId xmlns:a16="http://schemas.microsoft.com/office/drawing/2014/main" id="{32ACEC88-71A3-4A52-8071-008E51BB6C0F}"/>
            </a:ext>
          </a:extLst>
        </xdr:cNvPr>
        <xdr:cNvSpPr txBox="1"/>
      </xdr:nvSpPr>
      <xdr:spPr>
        <a:xfrm>
          <a:off x="238570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1540</xdr:rowOff>
    </xdr:from>
    <xdr:ext cx="405111" cy="259045"/>
    <xdr:sp macro="" textlink="">
      <xdr:nvSpPr>
        <xdr:cNvPr id="432" name="n_3mainValue【市民会館】&#10;有形固定資産減価償却率">
          <a:extLst>
            <a:ext uri="{FF2B5EF4-FFF2-40B4-BE49-F238E27FC236}">
              <a16:creationId xmlns:a16="http://schemas.microsoft.com/office/drawing/2014/main" id="{D3C3841F-0196-4086-A753-3A23EFF089FD}"/>
            </a:ext>
          </a:extLst>
        </xdr:cNvPr>
        <xdr:cNvSpPr txBox="1"/>
      </xdr:nvSpPr>
      <xdr:spPr>
        <a:xfrm>
          <a:off x="1611004" y="17436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122699</xdr:rowOff>
    </xdr:from>
    <xdr:ext cx="405111" cy="259045"/>
    <xdr:sp macro="" textlink="">
      <xdr:nvSpPr>
        <xdr:cNvPr id="433" name="n_4mainValue【市民会館】&#10;有形固定資産減価償却率">
          <a:extLst>
            <a:ext uri="{FF2B5EF4-FFF2-40B4-BE49-F238E27FC236}">
              <a16:creationId xmlns:a16="http://schemas.microsoft.com/office/drawing/2014/main" id="{C8315D00-A532-4A88-8A9A-4F3FAFC86617}"/>
            </a:ext>
          </a:extLst>
        </xdr:cNvPr>
        <xdr:cNvSpPr txBox="1"/>
      </xdr:nvSpPr>
      <xdr:spPr>
        <a:xfrm>
          <a:off x="836304" y="17389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A29819A-D3A8-46F0-B09D-1632EC56E6D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6CC68635-0FA5-4E7B-A3B1-A390E0D4B89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5B10B95-8365-4B8E-B112-DFD9C3CDA5E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BB93B434-C566-4C11-B22B-46B0F41260D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475C579-155C-41C6-944F-CA9A20B648D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87655EAE-2419-4AA1-B38F-102C4F99848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8F0D7EB-FAE0-428D-BD2C-3771E8355D8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CE89BE48-82BB-4ED4-8DD5-AF8AB3E486B7}"/>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6F763BD9-A4EA-4C23-A366-F30B4AB22F9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9A9FEB8F-08B3-433E-AE40-D8B42FBA5613}"/>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F59171B5-62E8-4306-A239-9DE6ECF11172}"/>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8E478B67-0B40-4B53-9604-6D1DF1CB1743}"/>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A5B59A5C-B63C-4739-B899-D12A737DB4A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D2395EE9-8952-4DCA-94DA-A4ECBF738693}"/>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8334E862-F0B5-49EB-B4BA-C234FAB8736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D7B4473F-FA3D-4BF1-9178-CD57A2AB270F}"/>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9F68005A-191F-4427-BBB6-428997FE07E4}"/>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A2BFB66D-9CBE-4AAF-BAE3-62EECF4A37C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209F08F4-14FB-49A9-B68A-89A38B0C3B1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057EC638-62E9-49F0-BA1E-6F15D37CF7E2}"/>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95AD4900-94A3-49FD-84E1-930A9E703F1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309A006F-1E7A-4EA8-A44C-068FF6393EF6}"/>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CF297694-80A6-4294-80C7-DD7642D9573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C80FC1FF-37F5-4527-A90C-7052DFB92B4D}"/>
            </a:ext>
          </a:extLst>
        </xdr:cNvPr>
        <xdr:cNvCxnSpPr/>
      </xdr:nvCxnSpPr>
      <xdr:spPr>
        <a:xfrm flipV="1">
          <a:off x="9219565" y="166839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9DB9B905-4B94-4A71-9525-A9F176010300}"/>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7BBDAD63-172A-4928-9651-E8D82DA84760}"/>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1BC35C43-EEE0-43F4-BBC9-2E34CF3CE162}"/>
            </a:ext>
          </a:extLst>
        </xdr:cNvPr>
        <xdr:cNvSpPr txBox="1"/>
      </xdr:nvSpPr>
      <xdr:spPr>
        <a:xfrm>
          <a:off x="925830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4A1D97B0-D1EC-49E9-B5AF-95F1A4A35415}"/>
            </a:ext>
          </a:extLst>
        </xdr:cNvPr>
        <xdr:cNvCxnSpPr/>
      </xdr:nvCxnSpPr>
      <xdr:spPr>
        <a:xfrm>
          <a:off x="915416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7638</xdr:rowOff>
    </xdr:from>
    <xdr:ext cx="469744" cy="259045"/>
    <xdr:sp macro="" textlink="">
      <xdr:nvSpPr>
        <xdr:cNvPr id="462" name="【市民会館】&#10;一人当たり面積平均値テキスト">
          <a:extLst>
            <a:ext uri="{FF2B5EF4-FFF2-40B4-BE49-F238E27FC236}">
              <a16:creationId xmlns:a16="http://schemas.microsoft.com/office/drawing/2014/main" id="{EA17056E-B6DF-4867-A5C2-8B84D16EB829}"/>
            </a:ext>
          </a:extLst>
        </xdr:cNvPr>
        <xdr:cNvSpPr txBox="1"/>
      </xdr:nvSpPr>
      <xdr:spPr>
        <a:xfrm>
          <a:off x="9258300" y="17609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736408FC-66EA-4C71-AE7B-938663334056}"/>
            </a:ext>
          </a:extLst>
        </xdr:cNvPr>
        <xdr:cNvSpPr/>
      </xdr:nvSpPr>
      <xdr:spPr>
        <a:xfrm>
          <a:off x="9192260" y="17631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9584CF1B-BB2F-4704-9C83-7ACDDD60E9E4}"/>
            </a:ext>
          </a:extLst>
        </xdr:cNvPr>
        <xdr:cNvSpPr/>
      </xdr:nvSpPr>
      <xdr:spPr>
        <a:xfrm>
          <a:off x="8445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148B5010-22A0-4340-87E5-D6B5F5017839}"/>
            </a:ext>
          </a:extLst>
        </xdr:cNvPr>
        <xdr:cNvSpPr/>
      </xdr:nvSpPr>
      <xdr:spPr>
        <a:xfrm>
          <a:off x="7670800" y="1763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984C9307-22BF-4A8C-8D0E-B8061194C737}"/>
            </a:ext>
          </a:extLst>
        </xdr:cNvPr>
        <xdr:cNvSpPr/>
      </xdr:nvSpPr>
      <xdr:spPr>
        <a:xfrm>
          <a:off x="68732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07B4355B-686E-4F4D-8275-65C543FE7CDF}"/>
            </a:ext>
          </a:extLst>
        </xdr:cNvPr>
        <xdr:cNvSpPr/>
      </xdr:nvSpPr>
      <xdr:spPr>
        <a:xfrm>
          <a:off x="6098540" y="1768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D437D71-0D88-42E1-A754-8134E28DD02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3138C95-2F7A-4D2F-8FDB-CDBCF578D15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0D17DC1-BE87-4531-AD31-C829611545F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707BF30-131C-47C5-80B5-A86E696C7F0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9367B02-8DFF-4195-9989-F03EA20BC56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78739</xdr:rowOff>
    </xdr:from>
    <xdr:to>
      <xdr:col>55</xdr:col>
      <xdr:colOff>50800</xdr:colOff>
      <xdr:row>105</xdr:row>
      <xdr:rowOff>8889</xdr:rowOff>
    </xdr:to>
    <xdr:sp macro="" textlink="">
      <xdr:nvSpPr>
        <xdr:cNvPr id="473" name="楕円 472">
          <a:extLst>
            <a:ext uri="{FF2B5EF4-FFF2-40B4-BE49-F238E27FC236}">
              <a16:creationId xmlns:a16="http://schemas.microsoft.com/office/drawing/2014/main" id="{CDB6823B-CC07-4F63-865B-8788A2B8D0EA}"/>
            </a:ext>
          </a:extLst>
        </xdr:cNvPr>
        <xdr:cNvSpPr/>
      </xdr:nvSpPr>
      <xdr:spPr>
        <a:xfrm>
          <a:off x="9192260" y="175132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101616</xdr:rowOff>
    </xdr:from>
    <xdr:ext cx="469744" cy="259045"/>
    <xdr:sp macro="" textlink="">
      <xdr:nvSpPr>
        <xdr:cNvPr id="474" name="【市民会館】&#10;一人当たり面積該当値テキスト">
          <a:extLst>
            <a:ext uri="{FF2B5EF4-FFF2-40B4-BE49-F238E27FC236}">
              <a16:creationId xmlns:a16="http://schemas.microsoft.com/office/drawing/2014/main" id="{9E1C8ECB-7D0F-4493-A72C-CE4C89D599B0}"/>
            </a:ext>
          </a:extLst>
        </xdr:cNvPr>
        <xdr:cNvSpPr txBox="1"/>
      </xdr:nvSpPr>
      <xdr:spPr>
        <a:xfrm>
          <a:off x="9258300" y="1736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78739</xdr:rowOff>
    </xdr:from>
    <xdr:to>
      <xdr:col>50</xdr:col>
      <xdr:colOff>165100</xdr:colOff>
      <xdr:row>105</xdr:row>
      <xdr:rowOff>8889</xdr:rowOff>
    </xdr:to>
    <xdr:sp macro="" textlink="">
      <xdr:nvSpPr>
        <xdr:cNvPr id="475" name="楕円 474">
          <a:extLst>
            <a:ext uri="{FF2B5EF4-FFF2-40B4-BE49-F238E27FC236}">
              <a16:creationId xmlns:a16="http://schemas.microsoft.com/office/drawing/2014/main" id="{0C444F80-69AB-44F8-AD42-D18A9976FD32}"/>
            </a:ext>
          </a:extLst>
        </xdr:cNvPr>
        <xdr:cNvSpPr/>
      </xdr:nvSpPr>
      <xdr:spPr>
        <a:xfrm>
          <a:off x="8445500" y="17513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129539</xdr:rowOff>
    </xdr:from>
    <xdr:to>
      <xdr:col>55</xdr:col>
      <xdr:colOff>0</xdr:colOff>
      <xdr:row>104</xdr:row>
      <xdr:rowOff>129539</xdr:rowOff>
    </xdr:to>
    <xdr:cxnSp macro="">
      <xdr:nvCxnSpPr>
        <xdr:cNvPr id="476" name="直線コネクタ 475">
          <a:extLst>
            <a:ext uri="{FF2B5EF4-FFF2-40B4-BE49-F238E27FC236}">
              <a16:creationId xmlns:a16="http://schemas.microsoft.com/office/drawing/2014/main" id="{549AC814-C144-453F-A80B-76CB760086F2}"/>
            </a:ext>
          </a:extLst>
        </xdr:cNvPr>
        <xdr:cNvCxnSpPr/>
      </xdr:nvCxnSpPr>
      <xdr:spPr>
        <a:xfrm>
          <a:off x="8496300" y="17564099"/>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78739</xdr:rowOff>
    </xdr:from>
    <xdr:to>
      <xdr:col>46</xdr:col>
      <xdr:colOff>38100</xdr:colOff>
      <xdr:row>105</xdr:row>
      <xdr:rowOff>8889</xdr:rowOff>
    </xdr:to>
    <xdr:sp macro="" textlink="">
      <xdr:nvSpPr>
        <xdr:cNvPr id="477" name="楕円 476">
          <a:extLst>
            <a:ext uri="{FF2B5EF4-FFF2-40B4-BE49-F238E27FC236}">
              <a16:creationId xmlns:a16="http://schemas.microsoft.com/office/drawing/2014/main" id="{81B1598E-A7CF-4004-B68A-22D54210DA4E}"/>
            </a:ext>
          </a:extLst>
        </xdr:cNvPr>
        <xdr:cNvSpPr/>
      </xdr:nvSpPr>
      <xdr:spPr>
        <a:xfrm>
          <a:off x="7670800" y="175132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129539</xdr:rowOff>
    </xdr:from>
    <xdr:to>
      <xdr:col>50</xdr:col>
      <xdr:colOff>114300</xdr:colOff>
      <xdr:row>104</xdr:row>
      <xdr:rowOff>129539</xdr:rowOff>
    </xdr:to>
    <xdr:cxnSp macro="">
      <xdr:nvCxnSpPr>
        <xdr:cNvPr id="478" name="直線コネクタ 477">
          <a:extLst>
            <a:ext uri="{FF2B5EF4-FFF2-40B4-BE49-F238E27FC236}">
              <a16:creationId xmlns:a16="http://schemas.microsoft.com/office/drawing/2014/main" id="{53B4D307-D24D-4DB4-816B-CA010458CA1D}"/>
            </a:ext>
          </a:extLst>
        </xdr:cNvPr>
        <xdr:cNvCxnSpPr/>
      </xdr:nvCxnSpPr>
      <xdr:spPr>
        <a:xfrm>
          <a:off x="7713980" y="1756409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71120</xdr:rowOff>
    </xdr:from>
    <xdr:to>
      <xdr:col>41</xdr:col>
      <xdr:colOff>101600</xdr:colOff>
      <xdr:row>105</xdr:row>
      <xdr:rowOff>1270</xdr:rowOff>
    </xdr:to>
    <xdr:sp macro="" textlink="">
      <xdr:nvSpPr>
        <xdr:cNvPr id="479" name="楕円 478">
          <a:extLst>
            <a:ext uri="{FF2B5EF4-FFF2-40B4-BE49-F238E27FC236}">
              <a16:creationId xmlns:a16="http://schemas.microsoft.com/office/drawing/2014/main" id="{00985E0B-8C94-46D9-BDD5-7EFAAD6935EF}"/>
            </a:ext>
          </a:extLst>
        </xdr:cNvPr>
        <xdr:cNvSpPr/>
      </xdr:nvSpPr>
      <xdr:spPr>
        <a:xfrm>
          <a:off x="6873240" y="17505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121920</xdr:rowOff>
    </xdr:from>
    <xdr:to>
      <xdr:col>45</xdr:col>
      <xdr:colOff>177800</xdr:colOff>
      <xdr:row>104</xdr:row>
      <xdr:rowOff>129539</xdr:rowOff>
    </xdr:to>
    <xdr:cxnSp macro="">
      <xdr:nvCxnSpPr>
        <xdr:cNvPr id="480" name="直線コネクタ 479">
          <a:extLst>
            <a:ext uri="{FF2B5EF4-FFF2-40B4-BE49-F238E27FC236}">
              <a16:creationId xmlns:a16="http://schemas.microsoft.com/office/drawing/2014/main" id="{000AD04C-4730-44D2-AAA2-357D94EEC7FB}"/>
            </a:ext>
          </a:extLst>
        </xdr:cNvPr>
        <xdr:cNvCxnSpPr/>
      </xdr:nvCxnSpPr>
      <xdr:spPr>
        <a:xfrm>
          <a:off x="6924040" y="17556480"/>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71120</xdr:rowOff>
    </xdr:from>
    <xdr:to>
      <xdr:col>36</xdr:col>
      <xdr:colOff>165100</xdr:colOff>
      <xdr:row>105</xdr:row>
      <xdr:rowOff>1270</xdr:rowOff>
    </xdr:to>
    <xdr:sp macro="" textlink="">
      <xdr:nvSpPr>
        <xdr:cNvPr id="481" name="楕円 480">
          <a:extLst>
            <a:ext uri="{FF2B5EF4-FFF2-40B4-BE49-F238E27FC236}">
              <a16:creationId xmlns:a16="http://schemas.microsoft.com/office/drawing/2014/main" id="{A377D602-7E6D-4384-9BA7-EC0DA56999D3}"/>
            </a:ext>
          </a:extLst>
        </xdr:cNvPr>
        <xdr:cNvSpPr/>
      </xdr:nvSpPr>
      <xdr:spPr>
        <a:xfrm>
          <a:off x="6098540" y="17505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121920</xdr:rowOff>
    </xdr:from>
    <xdr:to>
      <xdr:col>41</xdr:col>
      <xdr:colOff>50800</xdr:colOff>
      <xdr:row>104</xdr:row>
      <xdr:rowOff>121920</xdr:rowOff>
    </xdr:to>
    <xdr:cxnSp macro="">
      <xdr:nvCxnSpPr>
        <xdr:cNvPr id="482" name="直線コネクタ 481">
          <a:extLst>
            <a:ext uri="{FF2B5EF4-FFF2-40B4-BE49-F238E27FC236}">
              <a16:creationId xmlns:a16="http://schemas.microsoft.com/office/drawing/2014/main" id="{53C45158-6E52-4C85-A783-C392D54176F6}"/>
            </a:ext>
          </a:extLst>
        </xdr:cNvPr>
        <xdr:cNvCxnSpPr/>
      </xdr:nvCxnSpPr>
      <xdr:spPr>
        <a:xfrm>
          <a:off x="6149340" y="175564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3" name="n_1aveValue【市民会館】&#10;一人当たり面積">
          <a:extLst>
            <a:ext uri="{FF2B5EF4-FFF2-40B4-BE49-F238E27FC236}">
              <a16:creationId xmlns:a16="http://schemas.microsoft.com/office/drawing/2014/main" id="{A1177C14-75E4-46DF-BC18-CF1D1A8A9E95}"/>
            </a:ext>
          </a:extLst>
        </xdr:cNvPr>
        <xdr:cNvSpPr txBox="1"/>
      </xdr:nvSpPr>
      <xdr:spPr>
        <a:xfrm>
          <a:off x="827158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4" name="n_2aveValue【市民会館】&#10;一人当たり面積">
          <a:extLst>
            <a:ext uri="{FF2B5EF4-FFF2-40B4-BE49-F238E27FC236}">
              <a16:creationId xmlns:a16="http://schemas.microsoft.com/office/drawing/2014/main" id="{10C416E4-787B-4AB6-81A9-7D127AB5983E}"/>
            </a:ext>
          </a:extLst>
        </xdr:cNvPr>
        <xdr:cNvSpPr txBox="1"/>
      </xdr:nvSpPr>
      <xdr:spPr>
        <a:xfrm>
          <a:off x="750958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5" name="n_3aveValue【市民会館】&#10;一人当たり面積">
          <a:extLst>
            <a:ext uri="{FF2B5EF4-FFF2-40B4-BE49-F238E27FC236}">
              <a16:creationId xmlns:a16="http://schemas.microsoft.com/office/drawing/2014/main" id="{F6C95CFE-C602-4AF1-9BC7-34A8C5D52DA0}"/>
            </a:ext>
          </a:extLst>
        </xdr:cNvPr>
        <xdr:cNvSpPr txBox="1"/>
      </xdr:nvSpPr>
      <xdr:spPr>
        <a:xfrm>
          <a:off x="671202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6" name="n_4aveValue【市民会館】&#10;一人当たり面積">
          <a:extLst>
            <a:ext uri="{FF2B5EF4-FFF2-40B4-BE49-F238E27FC236}">
              <a16:creationId xmlns:a16="http://schemas.microsoft.com/office/drawing/2014/main" id="{3C822867-CDC1-47F4-BDD8-5308FF105D8A}"/>
            </a:ext>
          </a:extLst>
        </xdr:cNvPr>
        <xdr:cNvSpPr txBox="1"/>
      </xdr:nvSpPr>
      <xdr:spPr>
        <a:xfrm>
          <a:off x="59373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25416</xdr:rowOff>
    </xdr:from>
    <xdr:ext cx="469744" cy="259045"/>
    <xdr:sp macro="" textlink="">
      <xdr:nvSpPr>
        <xdr:cNvPr id="487" name="n_1mainValue【市民会館】&#10;一人当たり面積">
          <a:extLst>
            <a:ext uri="{FF2B5EF4-FFF2-40B4-BE49-F238E27FC236}">
              <a16:creationId xmlns:a16="http://schemas.microsoft.com/office/drawing/2014/main" id="{2DF89CA1-8C50-42F4-97E1-C7ECF6AA7230}"/>
            </a:ext>
          </a:extLst>
        </xdr:cNvPr>
        <xdr:cNvSpPr txBox="1"/>
      </xdr:nvSpPr>
      <xdr:spPr>
        <a:xfrm>
          <a:off x="8271587" y="1729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25416</xdr:rowOff>
    </xdr:from>
    <xdr:ext cx="469744" cy="259045"/>
    <xdr:sp macro="" textlink="">
      <xdr:nvSpPr>
        <xdr:cNvPr id="488" name="n_2mainValue【市民会館】&#10;一人当たり面積">
          <a:extLst>
            <a:ext uri="{FF2B5EF4-FFF2-40B4-BE49-F238E27FC236}">
              <a16:creationId xmlns:a16="http://schemas.microsoft.com/office/drawing/2014/main" id="{32F9C4D2-139A-40D0-A8E9-8A35141ECCE0}"/>
            </a:ext>
          </a:extLst>
        </xdr:cNvPr>
        <xdr:cNvSpPr txBox="1"/>
      </xdr:nvSpPr>
      <xdr:spPr>
        <a:xfrm>
          <a:off x="7509587" y="1729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17797</xdr:rowOff>
    </xdr:from>
    <xdr:ext cx="469744" cy="259045"/>
    <xdr:sp macro="" textlink="">
      <xdr:nvSpPr>
        <xdr:cNvPr id="489" name="n_3mainValue【市民会館】&#10;一人当たり面積">
          <a:extLst>
            <a:ext uri="{FF2B5EF4-FFF2-40B4-BE49-F238E27FC236}">
              <a16:creationId xmlns:a16="http://schemas.microsoft.com/office/drawing/2014/main" id="{6121A0DD-46CA-4F9C-8542-BE7ECC44F8D4}"/>
            </a:ext>
          </a:extLst>
        </xdr:cNvPr>
        <xdr:cNvSpPr txBox="1"/>
      </xdr:nvSpPr>
      <xdr:spPr>
        <a:xfrm>
          <a:off x="6712027" y="1728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17797</xdr:rowOff>
    </xdr:from>
    <xdr:ext cx="469744" cy="259045"/>
    <xdr:sp macro="" textlink="">
      <xdr:nvSpPr>
        <xdr:cNvPr id="490" name="n_4mainValue【市民会館】&#10;一人当たり面積">
          <a:extLst>
            <a:ext uri="{FF2B5EF4-FFF2-40B4-BE49-F238E27FC236}">
              <a16:creationId xmlns:a16="http://schemas.microsoft.com/office/drawing/2014/main" id="{9D37B0D5-7E7F-4F85-B222-96AE323EA098}"/>
            </a:ext>
          </a:extLst>
        </xdr:cNvPr>
        <xdr:cNvSpPr txBox="1"/>
      </xdr:nvSpPr>
      <xdr:spPr>
        <a:xfrm>
          <a:off x="5937327" y="1728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4F9AB85-3ADE-4C7E-9176-05E7EED3B35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DD96ABA9-29B8-4655-B9DC-412CE081DEF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BD9DDF81-EBAA-4EAE-96B4-92EF631106B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2BA3CB83-D27F-4A4F-B5D8-E4BCEED8EEE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51896B96-DA2B-417E-A1A4-808EAC749A5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9150A3F8-50B3-4C69-9645-7A2B5A88A4E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BB322A66-C24C-4146-94D4-B95D6577656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A3E4301C-E4D6-459F-A032-7A45BC6A71C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899C3A20-3548-4A5A-9132-8E7A83CDC28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559DA1D4-EC66-4682-8B1D-20F4904C712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590EED52-14E9-4C8E-AA20-83662F40D15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BE5FCD16-73C3-4B2F-B1DB-C76C7E1DF3EF}"/>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87C5B3A1-A6F8-44DD-824F-A01DABD2F38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B1796667-C9BD-4447-98C4-BD1783BA416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80369985-8C4A-4FB1-9050-70D856CE05E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EB3F0D70-4BC9-43F5-A800-077299375E2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B953FD4-11BA-4ED8-96D3-D1AB7FE66D0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8D3EE0C7-5EB6-4C08-B8DD-E75AE4E51F5D}"/>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3F91B6A8-C61A-4875-A950-A1DAED645BF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973D3948-04AB-43E5-A198-84298F1E72B4}"/>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280A6606-3B52-45F3-B76F-81D833FC291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48504182-A588-42F6-9AD7-86CED134E61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3BC3F1E1-124C-440F-8234-0EF2AC598CD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2311359A-BDEF-42D5-818C-5A2CD41B80A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36A2CFF2-203B-41C4-8320-DB17FBC6BB22}"/>
            </a:ext>
          </a:extLst>
        </xdr:cNvPr>
        <xdr:cNvCxnSpPr/>
      </xdr:nvCxnSpPr>
      <xdr:spPr>
        <a:xfrm flipV="1">
          <a:off x="14375764" y="576643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4A58A73B-F419-470C-8C67-40C6D668B09F}"/>
            </a:ext>
          </a:extLst>
        </xdr:cNvPr>
        <xdr:cNvSpPr txBox="1"/>
      </xdr:nvSpPr>
      <xdr:spPr>
        <a:xfrm>
          <a:off x="14414500"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0492DA66-AE9A-4CF5-9A26-3C2C964F2116}"/>
            </a:ext>
          </a:extLst>
        </xdr:cNvPr>
        <xdr:cNvCxnSpPr/>
      </xdr:nvCxnSpPr>
      <xdr:spPr>
        <a:xfrm>
          <a:off x="14287500" y="7069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7AA5D192-E303-4201-AF56-B44E51B468A5}"/>
            </a:ext>
          </a:extLst>
        </xdr:cNvPr>
        <xdr:cNvSpPr txBox="1"/>
      </xdr:nvSpPr>
      <xdr:spPr>
        <a:xfrm>
          <a:off x="14414500"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82599178-62FC-4CD6-B19E-24CEBF2CB1FB}"/>
            </a:ext>
          </a:extLst>
        </xdr:cNvPr>
        <xdr:cNvCxnSpPr/>
      </xdr:nvCxnSpPr>
      <xdr:spPr>
        <a:xfrm>
          <a:off x="14287500" y="57664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688C2A9A-6755-4BAC-B841-3E51B2B33447}"/>
            </a:ext>
          </a:extLst>
        </xdr:cNvPr>
        <xdr:cNvSpPr txBox="1"/>
      </xdr:nvSpPr>
      <xdr:spPr>
        <a:xfrm>
          <a:off x="14414500" y="6387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EA192F8B-DD7A-42E2-8785-84D4229965C3}"/>
            </a:ext>
          </a:extLst>
        </xdr:cNvPr>
        <xdr:cNvSpPr/>
      </xdr:nvSpPr>
      <xdr:spPr>
        <a:xfrm>
          <a:off x="14325600" y="64090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D243D451-CB53-4143-A72A-94B7FD2FEDFE}"/>
            </a:ext>
          </a:extLst>
        </xdr:cNvPr>
        <xdr:cNvSpPr/>
      </xdr:nvSpPr>
      <xdr:spPr>
        <a:xfrm>
          <a:off x="1357884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646A340E-6C26-44C0-85CE-44D7CF40F995}"/>
            </a:ext>
          </a:extLst>
        </xdr:cNvPr>
        <xdr:cNvSpPr/>
      </xdr:nvSpPr>
      <xdr:spPr>
        <a:xfrm>
          <a:off x="1280414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DDEE0CF8-1887-4B68-B7B8-B767BC0FA270}"/>
            </a:ext>
          </a:extLst>
        </xdr:cNvPr>
        <xdr:cNvSpPr/>
      </xdr:nvSpPr>
      <xdr:spPr>
        <a:xfrm>
          <a:off x="12029440" y="6359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C63401C3-D4C4-4F1C-B4AE-85F2C374F09D}"/>
            </a:ext>
          </a:extLst>
        </xdr:cNvPr>
        <xdr:cNvSpPr/>
      </xdr:nvSpPr>
      <xdr:spPr>
        <a:xfrm>
          <a:off x="1123188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8D65661-C00A-4E68-BE64-8BB25761C77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DFFE447-8A4B-436F-BBB8-5821C14F5DB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2A856D1-321B-4EE5-BF1D-03006653DE0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86FEF46-A2FE-4AE3-9A56-8B032F675AD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F58EDC6-6C24-41EC-A220-403D8239527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48260</xdr:rowOff>
    </xdr:from>
    <xdr:to>
      <xdr:col>85</xdr:col>
      <xdr:colOff>177800</xdr:colOff>
      <xdr:row>36</xdr:row>
      <xdr:rowOff>149860</xdr:rowOff>
    </xdr:to>
    <xdr:sp macro="" textlink="">
      <xdr:nvSpPr>
        <xdr:cNvPr id="531" name="楕円 530">
          <a:extLst>
            <a:ext uri="{FF2B5EF4-FFF2-40B4-BE49-F238E27FC236}">
              <a16:creationId xmlns:a16="http://schemas.microsoft.com/office/drawing/2014/main" id="{0D045944-6F51-4AE7-8DF1-E2AC4F4E79D3}"/>
            </a:ext>
          </a:extLst>
        </xdr:cNvPr>
        <xdr:cNvSpPr/>
      </xdr:nvSpPr>
      <xdr:spPr>
        <a:xfrm>
          <a:off x="14325600" y="60833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71137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7C87936D-A75C-43F8-B26E-F00CEA2F7CCF}"/>
            </a:ext>
          </a:extLst>
        </xdr:cNvPr>
        <xdr:cNvSpPr txBox="1"/>
      </xdr:nvSpPr>
      <xdr:spPr>
        <a:xfrm>
          <a:off x="14414500"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154940</xdr:rowOff>
    </xdr:from>
    <xdr:to>
      <xdr:col>81</xdr:col>
      <xdr:colOff>101600</xdr:colOff>
      <xdr:row>36</xdr:row>
      <xdr:rowOff>85090</xdr:rowOff>
    </xdr:to>
    <xdr:sp macro="" textlink="">
      <xdr:nvSpPr>
        <xdr:cNvPr id="533" name="楕円 532">
          <a:extLst>
            <a:ext uri="{FF2B5EF4-FFF2-40B4-BE49-F238E27FC236}">
              <a16:creationId xmlns:a16="http://schemas.microsoft.com/office/drawing/2014/main" id="{3916357F-D332-4537-81FF-946253DD71E7}"/>
            </a:ext>
          </a:extLst>
        </xdr:cNvPr>
        <xdr:cNvSpPr/>
      </xdr:nvSpPr>
      <xdr:spPr>
        <a:xfrm>
          <a:off x="13578840" y="602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34290</xdr:rowOff>
    </xdr:from>
    <xdr:to>
      <xdr:col>85</xdr:col>
      <xdr:colOff>127000</xdr:colOff>
      <xdr:row>36</xdr:row>
      <xdr:rowOff>99060</xdr:rowOff>
    </xdr:to>
    <xdr:cxnSp macro="">
      <xdr:nvCxnSpPr>
        <xdr:cNvPr id="534" name="直線コネクタ 533">
          <a:extLst>
            <a:ext uri="{FF2B5EF4-FFF2-40B4-BE49-F238E27FC236}">
              <a16:creationId xmlns:a16="http://schemas.microsoft.com/office/drawing/2014/main" id="{5E8A2F9C-3EB1-4F5D-8034-B164A223A68F}"/>
            </a:ext>
          </a:extLst>
        </xdr:cNvPr>
        <xdr:cNvCxnSpPr/>
      </xdr:nvCxnSpPr>
      <xdr:spPr>
        <a:xfrm>
          <a:off x="13629640" y="6069330"/>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103505</xdr:rowOff>
    </xdr:from>
    <xdr:to>
      <xdr:col>76</xdr:col>
      <xdr:colOff>165100</xdr:colOff>
      <xdr:row>36</xdr:row>
      <xdr:rowOff>33655</xdr:rowOff>
    </xdr:to>
    <xdr:sp macro="" textlink="">
      <xdr:nvSpPr>
        <xdr:cNvPr id="535" name="楕円 534">
          <a:extLst>
            <a:ext uri="{FF2B5EF4-FFF2-40B4-BE49-F238E27FC236}">
              <a16:creationId xmlns:a16="http://schemas.microsoft.com/office/drawing/2014/main" id="{7E80B72D-569C-47C5-A089-685D65E7D865}"/>
            </a:ext>
          </a:extLst>
        </xdr:cNvPr>
        <xdr:cNvSpPr/>
      </xdr:nvSpPr>
      <xdr:spPr>
        <a:xfrm>
          <a:off x="12804140" y="5970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154305</xdr:rowOff>
    </xdr:from>
    <xdr:to>
      <xdr:col>81</xdr:col>
      <xdr:colOff>50800</xdr:colOff>
      <xdr:row>36</xdr:row>
      <xdr:rowOff>34290</xdr:rowOff>
    </xdr:to>
    <xdr:cxnSp macro="">
      <xdr:nvCxnSpPr>
        <xdr:cNvPr id="536" name="直線コネクタ 535">
          <a:extLst>
            <a:ext uri="{FF2B5EF4-FFF2-40B4-BE49-F238E27FC236}">
              <a16:creationId xmlns:a16="http://schemas.microsoft.com/office/drawing/2014/main" id="{8A45F641-E975-4F2C-90A4-27A6C84AD0EB}"/>
            </a:ext>
          </a:extLst>
        </xdr:cNvPr>
        <xdr:cNvCxnSpPr/>
      </xdr:nvCxnSpPr>
      <xdr:spPr>
        <a:xfrm>
          <a:off x="12854940" y="602170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53975</xdr:rowOff>
    </xdr:from>
    <xdr:to>
      <xdr:col>72</xdr:col>
      <xdr:colOff>38100</xdr:colOff>
      <xdr:row>35</xdr:row>
      <xdr:rowOff>155575</xdr:rowOff>
    </xdr:to>
    <xdr:sp macro="" textlink="">
      <xdr:nvSpPr>
        <xdr:cNvPr id="537" name="楕円 536">
          <a:extLst>
            <a:ext uri="{FF2B5EF4-FFF2-40B4-BE49-F238E27FC236}">
              <a16:creationId xmlns:a16="http://schemas.microsoft.com/office/drawing/2014/main" id="{097CEC9E-DA33-4719-9F31-3DCDCCE824A7}"/>
            </a:ext>
          </a:extLst>
        </xdr:cNvPr>
        <xdr:cNvSpPr/>
      </xdr:nvSpPr>
      <xdr:spPr>
        <a:xfrm>
          <a:off x="12029440" y="5921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104775</xdr:rowOff>
    </xdr:from>
    <xdr:to>
      <xdr:col>76</xdr:col>
      <xdr:colOff>114300</xdr:colOff>
      <xdr:row>35</xdr:row>
      <xdr:rowOff>154305</xdr:rowOff>
    </xdr:to>
    <xdr:cxnSp macro="">
      <xdr:nvCxnSpPr>
        <xdr:cNvPr id="538" name="直線コネクタ 537">
          <a:extLst>
            <a:ext uri="{FF2B5EF4-FFF2-40B4-BE49-F238E27FC236}">
              <a16:creationId xmlns:a16="http://schemas.microsoft.com/office/drawing/2014/main" id="{70957459-D7B5-4A08-83EE-38A4A0597686}"/>
            </a:ext>
          </a:extLst>
        </xdr:cNvPr>
        <xdr:cNvCxnSpPr/>
      </xdr:nvCxnSpPr>
      <xdr:spPr>
        <a:xfrm>
          <a:off x="12072620" y="5972175"/>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113030</xdr:rowOff>
    </xdr:from>
    <xdr:to>
      <xdr:col>67</xdr:col>
      <xdr:colOff>101600</xdr:colOff>
      <xdr:row>36</xdr:row>
      <xdr:rowOff>43180</xdr:rowOff>
    </xdr:to>
    <xdr:sp macro="" textlink="">
      <xdr:nvSpPr>
        <xdr:cNvPr id="539" name="楕円 538">
          <a:extLst>
            <a:ext uri="{FF2B5EF4-FFF2-40B4-BE49-F238E27FC236}">
              <a16:creationId xmlns:a16="http://schemas.microsoft.com/office/drawing/2014/main" id="{76007160-4F6C-4CDD-A3B0-2B63038D47C2}"/>
            </a:ext>
          </a:extLst>
        </xdr:cNvPr>
        <xdr:cNvSpPr/>
      </xdr:nvSpPr>
      <xdr:spPr>
        <a:xfrm>
          <a:off x="11231880" y="5980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104775</xdr:rowOff>
    </xdr:from>
    <xdr:to>
      <xdr:col>71</xdr:col>
      <xdr:colOff>177800</xdr:colOff>
      <xdr:row>35</xdr:row>
      <xdr:rowOff>163830</xdr:rowOff>
    </xdr:to>
    <xdr:cxnSp macro="">
      <xdr:nvCxnSpPr>
        <xdr:cNvPr id="540" name="直線コネクタ 539">
          <a:extLst>
            <a:ext uri="{FF2B5EF4-FFF2-40B4-BE49-F238E27FC236}">
              <a16:creationId xmlns:a16="http://schemas.microsoft.com/office/drawing/2014/main" id="{71955720-E8D4-4713-B575-571388A8C8A5}"/>
            </a:ext>
          </a:extLst>
        </xdr:cNvPr>
        <xdr:cNvCxnSpPr/>
      </xdr:nvCxnSpPr>
      <xdr:spPr>
        <a:xfrm flipV="1">
          <a:off x="11282680" y="5972175"/>
          <a:ext cx="78994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4DB424AC-BC36-49DF-866D-875FDA876AD5}"/>
            </a:ext>
          </a:extLst>
        </xdr:cNvPr>
        <xdr:cNvSpPr txBox="1"/>
      </xdr:nvSpPr>
      <xdr:spPr>
        <a:xfrm>
          <a:off x="134372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92508C10-9AC0-4AA2-8346-4F5B39115B6E}"/>
            </a:ext>
          </a:extLst>
        </xdr:cNvPr>
        <xdr:cNvSpPr txBox="1"/>
      </xdr:nvSpPr>
      <xdr:spPr>
        <a:xfrm>
          <a:off x="126752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CD281A5E-B828-45A2-BC55-B21C6459B9E3}"/>
            </a:ext>
          </a:extLst>
        </xdr:cNvPr>
        <xdr:cNvSpPr txBox="1"/>
      </xdr:nvSpPr>
      <xdr:spPr>
        <a:xfrm>
          <a:off x="119005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BA4AB679-37FA-4B23-96CF-4C85FC2556E6}"/>
            </a:ext>
          </a:extLst>
        </xdr:cNvPr>
        <xdr:cNvSpPr txBox="1"/>
      </xdr:nvSpPr>
      <xdr:spPr>
        <a:xfrm>
          <a:off x="1110298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101617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F595574D-C07C-49CB-AED2-8177263E7761}"/>
            </a:ext>
          </a:extLst>
        </xdr:cNvPr>
        <xdr:cNvSpPr txBox="1"/>
      </xdr:nvSpPr>
      <xdr:spPr>
        <a:xfrm>
          <a:off x="134372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50182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6F2238D2-5E0A-4A52-B858-0BE9C817A483}"/>
            </a:ext>
          </a:extLst>
        </xdr:cNvPr>
        <xdr:cNvSpPr txBox="1"/>
      </xdr:nvSpPr>
      <xdr:spPr>
        <a:xfrm>
          <a:off x="12675244"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652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2BAB69A1-F4E8-4849-8CA4-54F66BE3209A}"/>
            </a:ext>
          </a:extLst>
        </xdr:cNvPr>
        <xdr:cNvSpPr txBox="1"/>
      </xdr:nvSpPr>
      <xdr:spPr>
        <a:xfrm>
          <a:off x="11900544"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59707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C8010AD0-9D5D-4A6E-9D18-F034FB21C602}"/>
            </a:ext>
          </a:extLst>
        </xdr:cNvPr>
        <xdr:cNvSpPr txBox="1"/>
      </xdr:nvSpPr>
      <xdr:spPr>
        <a:xfrm>
          <a:off x="1110298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A318DC7-9E0A-4E2D-A8A1-679B12CED95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B2E8664-FBFA-4F2F-B411-A6EEB80B5BE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3DA5B00-29F0-4DA6-BE07-783755550A9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8A6F132F-783F-4BED-ACD6-B4A06F8CFC4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DD441A36-47F5-4D46-97A7-549FF07EFCC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8A0A5C1-DAE9-44B2-9A1C-485DA111610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ABBCF7E-1069-4D8C-B8AF-389CBE399E9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528BAC7-69C5-410B-AC8C-B8820946E3E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7EBC232-B48F-4F6A-B7C5-A6BB0E040E3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7E88672-CCF7-487D-82DE-06C0994DA9D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81BFFE81-A5E9-4CA1-97E9-FB383373AC1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A815C38F-3FA3-4550-9B71-90F29D923114}"/>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14A39139-A4DA-4A00-8B03-145C015FD3B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240FE55B-63DF-420D-9090-A41B40C3280B}"/>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C28DE710-00BD-4B79-A7A3-2AEA45E330B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49BF1E9C-9134-4B0A-A96A-8EC1CE80DF17}"/>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4E6941DF-8B20-41AA-9BE3-6D90E14376B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5FF941F5-3D40-495D-AE56-2E952D2FFFA0}"/>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567CCE5-CB89-4097-AC51-0CC747A3B87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C6BB49B8-ABD3-441C-A7EC-6C26D14D250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9143CE7E-5E12-430F-A7F6-067FD7CB3F2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A63831FF-53EA-4AC6-9E31-FEDC6056053C}"/>
            </a:ext>
          </a:extLst>
        </xdr:cNvPr>
        <xdr:cNvCxnSpPr/>
      </xdr:nvCxnSpPr>
      <xdr:spPr>
        <a:xfrm flipV="1">
          <a:off x="19509104" y="5567419"/>
          <a:ext cx="0" cy="1391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BD2F99C3-C8A8-4BE0-BDE9-B602F775562B}"/>
            </a:ext>
          </a:extLst>
        </xdr:cNvPr>
        <xdr:cNvSpPr txBox="1"/>
      </xdr:nvSpPr>
      <xdr:spPr>
        <a:xfrm>
          <a:off x="19547840" y="6962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9C36B94E-ED51-4CF9-95E8-7E4F1FD49867}"/>
            </a:ext>
          </a:extLst>
        </xdr:cNvPr>
        <xdr:cNvCxnSpPr/>
      </xdr:nvCxnSpPr>
      <xdr:spPr>
        <a:xfrm>
          <a:off x="19443700" y="6958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980D5C44-0040-4F6F-BD4D-E26A0FB34CA8}"/>
            </a:ext>
          </a:extLst>
        </xdr:cNvPr>
        <xdr:cNvSpPr txBox="1"/>
      </xdr:nvSpPr>
      <xdr:spPr>
        <a:xfrm>
          <a:off x="19547840" y="5350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7143089A-3EFB-4AF6-AE82-BB0B7478B083}"/>
            </a:ext>
          </a:extLst>
        </xdr:cNvPr>
        <xdr:cNvCxnSpPr/>
      </xdr:nvCxnSpPr>
      <xdr:spPr>
        <a:xfrm>
          <a:off x="19443700" y="5567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1CD91E36-E160-46C3-956C-BBC26D9BB40E}"/>
            </a:ext>
          </a:extLst>
        </xdr:cNvPr>
        <xdr:cNvSpPr txBox="1"/>
      </xdr:nvSpPr>
      <xdr:spPr>
        <a:xfrm>
          <a:off x="19547840" y="6281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72D471C2-1612-43D5-B3E2-D4C6F926F892}"/>
            </a:ext>
          </a:extLst>
        </xdr:cNvPr>
        <xdr:cNvSpPr/>
      </xdr:nvSpPr>
      <xdr:spPr>
        <a:xfrm>
          <a:off x="19458940" y="642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9E1139F1-347B-4AAC-A900-689D30E0FD42}"/>
            </a:ext>
          </a:extLst>
        </xdr:cNvPr>
        <xdr:cNvSpPr/>
      </xdr:nvSpPr>
      <xdr:spPr>
        <a:xfrm>
          <a:off x="18735040" y="64275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351419A6-3184-4708-B116-492EEC0F8ED7}"/>
            </a:ext>
          </a:extLst>
        </xdr:cNvPr>
        <xdr:cNvSpPr/>
      </xdr:nvSpPr>
      <xdr:spPr>
        <a:xfrm>
          <a:off x="17937480" y="643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072D440A-DDE9-428E-A3C6-41D9BFFB873C}"/>
            </a:ext>
          </a:extLst>
        </xdr:cNvPr>
        <xdr:cNvSpPr/>
      </xdr:nvSpPr>
      <xdr:spPr>
        <a:xfrm>
          <a:off x="17162780" y="64644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32F1D50B-0C21-45F0-A842-AA1A91D113EC}"/>
            </a:ext>
          </a:extLst>
        </xdr:cNvPr>
        <xdr:cNvSpPr/>
      </xdr:nvSpPr>
      <xdr:spPr>
        <a:xfrm>
          <a:off x="16388080" y="64871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F7D13F6-B955-42C9-8C05-D927DF3F9FF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BCCDCFF-B1C3-4643-AFC0-CDB6791151F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959ECB5-A122-4A58-8B52-CD249D3E0A4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E32B53B-1C0A-46A7-A281-F84D8F5C048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0D9ACA7-D8C3-4EA4-AAC9-5CB444051AA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55429</xdr:rowOff>
    </xdr:from>
    <xdr:to>
      <xdr:col>116</xdr:col>
      <xdr:colOff>114300</xdr:colOff>
      <xdr:row>39</xdr:row>
      <xdr:rowOff>157029</xdr:rowOff>
    </xdr:to>
    <xdr:sp macro="" textlink="">
      <xdr:nvSpPr>
        <xdr:cNvPr id="586" name="楕円 585">
          <a:extLst>
            <a:ext uri="{FF2B5EF4-FFF2-40B4-BE49-F238E27FC236}">
              <a16:creationId xmlns:a16="http://schemas.microsoft.com/office/drawing/2014/main" id="{B25F35BF-4AAA-4CA1-9F7F-1D0F114ADC3F}"/>
            </a:ext>
          </a:extLst>
        </xdr:cNvPr>
        <xdr:cNvSpPr/>
      </xdr:nvSpPr>
      <xdr:spPr>
        <a:xfrm>
          <a:off x="19458940" y="659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33856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8B4C0C5-1F64-417A-A65D-186525596B67}"/>
            </a:ext>
          </a:extLst>
        </xdr:cNvPr>
        <xdr:cNvSpPr txBox="1"/>
      </xdr:nvSpPr>
      <xdr:spPr>
        <a:xfrm>
          <a:off x="19547840" y="657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55886</xdr:rowOff>
    </xdr:from>
    <xdr:to>
      <xdr:col>112</xdr:col>
      <xdr:colOff>38100</xdr:colOff>
      <xdr:row>39</xdr:row>
      <xdr:rowOff>157486</xdr:rowOff>
    </xdr:to>
    <xdr:sp macro="" textlink="">
      <xdr:nvSpPr>
        <xdr:cNvPr id="588" name="楕円 587">
          <a:extLst>
            <a:ext uri="{FF2B5EF4-FFF2-40B4-BE49-F238E27FC236}">
              <a16:creationId xmlns:a16="http://schemas.microsoft.com/office/drawing/2014/main" id="{AA160607-8894-4FD0-A4AC-B710BF987B0E}"/>
            </a:ext>
          </a:extLst>
        </xdr:cNvPr>
        <xdr:cNvSpPr/>
      </xdr:nvSpPr>
      <xdr:spPr>
        <a:xfrm>
          <a:off x="18735040" y="65938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106229</xdr:rowOff>
    </xdr:from>
    <xdr:to>
      <xdr:col>116</xdr:col>
      <xdr:colOff>63500</xdr:colOff>
      <xdr:row>39</xdr:row>
      <xdr:rowOff>106686</xdr:rowOff>
    </xdr:to>
    <xdr:cxnSp macro="">
      <xdr:nvCxnSpPr>
        <xdr:cNvPr id="589" name="直線コネクタ 588">
          <a:extLst>
            <a:ext uri="{FF2B5EF4-FFF2-40B4-BE49-F238E27FC236}">
              <a16:creationId xmlns:a16="http://schemas.microsoft.com/office/drawing/2014/main" id="{78B20E7C-CAFC-4BAD-A66B-64C0FD957D99}"/>
            </a:ext>
          </a:extLst>
        </xdr:cNvPr>
        <xdr:cNvCxnSpPr/>
      </xdr:nvCxnSpPr>
      <xdr:spPr>
        <a:xfrm flipV="1">
          <a:off x="18778220" y="6644189"/>
          <a:ext cx="73152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47135</xdr:rowOff>
    </xdr:from>
    <xdr:to>
      <xdr:col>107</xdr:col>
      <xdr:colOff>101600</xdr:colOff>
      <xdr:row>39</xdr:row>
      <xdr:rowOff>148735</xdr:rowOff>
    </xdr:to>
    <xdr:sp macro="" textlink="">
      <xdr:nvSpPr>
        <xdr:cNvPr id="590" name="楕円 589">
          <a:extLst>
            <a:ext uri="{FF2B5EF4-FFF2-40B4-BE49-F238E27FC236}">
              <a16:creationId xmlns:a16="http://schemas.microsoft.com/office/drawing/2014/main" id="{1DE34819-2FCA-4E68-BC34-A6A0441EA10C}"/>
            </a:ext>
          </a:extLst>
        </xdr:cNvPr>
        <xdr:cNvSpPr/>
      </xdr:nvSpPr>
      <xdr:spPr>
        <a:xfrm>
          <a:off x="17937480" y="658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97935</xdr:rowOff>
    </xdr:from>
    <xdr:to>
      <xdr:col>111</xdr:col>
      <xdr:colOff>177800</xdr:colOff>
      <xdr:row>39</xdr:row>
      <xdr:rowOff>106686</xdr:rowOff>
    </xdr:to>
    <xdr:cxnSp macro="">
      <xdr:nvCxnSpPr>
        <xdr:cNvPr id="591" name="直線コネクタ 590">
          <a:extLst>
            <a:ext uri="{FF2B5EF4-FFF2-40B4-BE49-F238E27FC236}">
              <a16:creationId xmlns:a16="http://schemas.microsoft.com/office/drawing/2014/main" id="{5A70C65E-6904-41D9-BB03-B800734D83C0}"/>
            </a:ext>
          </a:extLst>
        </xdr:cNvPr>
        <xdr:cNvCxnSpPr/>
      </xdr:nvCxnSpPr>
      <xdr:spPr>
        <a:xfrm>
          <a:off x="17988280" y="6635895"/>
          <a:ext cx="789940" cy="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38869</xdr:rowOff>
    </xdr:from>
    <xdr:to>
      <xdr:col>102</xdr:col>
      <xdr:colOff>165100</xdr:colOff>
      <xdr:row>39</xdr:row>
      <xdr:rowOff>140469</xdr:rowOff>
    </xdr:to>
    <xdr:sp macro="" textlink="">
      <xdr:nvSpPr>
        <xdr:cNvPr id="592" name="楕円 591">
          <a:extLst>
            <a:ext uri="{FF2B5EF4-FFF2-40B4-BE49-F238E27FC236}">
              <a16:creationId xmlns:a16="http://schemas.microsoft.com/office/drawing/2014/main" id="{917933E7-D8C0-4B1C-8D6F-C7031881FB1A}"/>
            </a:ext>
          </a:extLst>
        </xdr:cNvPr>
        <xdr:cNvSpPr/>
      </xdr:nvSpPr>
      <xdr:spPr>
        <a:xfrm>
          <a:off x="17162780" y="65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89669</xdr:rowOff>
    </xdr:from>
    <xdr:to>
      <xdr:col>107</xdr:col>
      <xdr:colOff>50800</xdr:colOff>
      <xdr:row>39</xdr:row>
      <xdr:rowOff>97935</xdr:rowOff>
    </xdr:to>
    <xdr:cxnSp macro="">
      <xdr:nvCxnSpPr>
        <xdr:cNvPr id="593" name="直線コネクタ 592">
          <a:extLst>
            <a:ext uri="{FF2B5EF4-FFF2-40B4-BE49-F238E27FC236}">
              <a16:creationId xmlns:a16="http://schemas.microsoft.com/office/drawing/2014/main" id="{6B97B02C-DDEC-4589-AC45-80F55278E334}"/>
            </a:ext>
          </a:extLst>
        </xdr:cNvPr>
        <xdr:cNvCxnSpPr/>
      </xdr:nvCxnSpPr>
      <xdr:spPr>
        <a:xfrm>
          <a:off x="17213580" y="6627629"/>
          <a:ext cx="774700" cy="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169335</xdr:rowOff>
    </xdr:from>
    <xdr:to>
      <xdr:col>98</xdr:col>
      <xdr:colOff>38100</xdr:colOff>
      <xdr:row>39</xdr:row>
      <xdr:rowOff>99485</xdr:rowOff>
    </xdr:to>
    <xdr:sp macro="" textlink="">
      <xdr:nvSpPr>
        <xdr:cNvPr id="594" name="楕円 593">
          <a:extLst>
            <a:ext uri="{FF2B5EF4-FFF2-40B4-BE49-F238E27FC236}">
              <a16:creationId xmlns:a16="http://schemas.microsoft.com/office/drawing/2014/main" id="{69EC633F-7523-4B31-B802-9C53B36F5490}"/>
            </a:ext>
          </a:extLst>
        </xdr:cNvPr>
        <xdr:cNvSpPr/>
      </xdr:nvSpPr>
      <xdr:spPr>
        <a:xfrm>
          <a:off x="16388080" y="65396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48685</xdr:rowOff>
    </xdr:from>
    <xdr:to>
      <xdr:col>102</xdr:col>
      <xdr:colOff>114300</xdr:colOff>
      <xdr:row>39</xdr:row>
      <xdr:rowOff>89669</xdr:rowOff>
    </xdr:to>
    <xdr:cxnSp macro="">
      <xdr:nvCxnSpPr>
        <xdr:cNvPr id="595" name="直線コネクタ 594">
          <a:extLst>
            <a:ext uri="{FF2B5EF4-FFF2-40B4-BE49-F238E27FC236}">
              <a16:creationId xmlns:a16="http://schemas.microsoft.com/office/drawing/2014/main" id="{B2A4CBA2-8849-409B-8AF2-FBEE872A86A7}"/>
            </a:ext>
          </a:extLst>
        </xdr:cNvPr>
        <xdr:cNvCxnSpPr/>
      </xdr:nvCxnSpPr>
      <xdr:spPr>
        <a:xfrm>
          <a:off x="16431260" y="6586645"/>
          <a:ext cx="78232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8341257E-2A40-485D-B63C-9A27C2B1E539}"/>
            </a:ext>
          </a:extLst>
        </xdr:cNvPr>
        <xdr:cNvSpPr txBox="1"/>
      </xdr:nvSpPr>
      <xdr:spPr>
        <a:xfrm>
          <a:off x="18528811" y="620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9168C784-5842-45C0-ACFC-EEEC1154408A}"/>
            </a:ext>
          </a:extLst>
        </xdr:cNvPr>
        <xdr:cNvSpPr txBox="1"/>
      </xdr:nvSpPr>
      <xdr:spPr>
        <a:xfrm>
          <a:off x="17766811" y="621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632FE1E6-68A8-4873-9BCC-154A66A0CCFA}"/>
            </a:ext>
          </a:extLst>
        </xdr:cNvPr>
        <xdr:cNvSpPr txBox="1"/>
      </xdr:nvSpPr>
      <xdr:spPr>
        <a:xfrm>
          <a:off x="16969251" y="624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F28A9C2F-1FBC-4735-A935-1F04888C832F}"/>
            </a:ext>
          </a:extLst>
        </xdr:cNvPr>
        <xdr:cNvSpPr txBox="1"/>
      </xdr:nvSpPr>
      <xdr:spPr>
        <a:xfrm>
          <a:off x="16194551" y="626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148613</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8C38A9A8-E6AF-4E72-8B1F-5488791B2458}"/>
            </a:ext>
          </a:extLst>
        </xdr:cNvPr>
        <xdr:cNvSpPr txBox="1"/>
      </xdr:nvSpPr>
      <xdr:spPr>
        <a:xfrm>
          <a:off x="18528811" y="668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139862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181E5917-24EE-4EF3-86CE-B508D05D6A6C}"/>
            </a:ext>
          </a:extLst>
        </xdr:cNvPr>
        <xdr:cNvSpPr txBox="1"/>
      </xdr:nvSpPr>
      <xdr:spPr>
        <a:xfrm>
          <a:off x="17766811" y="66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131596</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C170B172-FC7D-406D-B1F2-5DE69B6B0B42}"/>
            </a:ext>
          </a:extLst>
        </xdr:cNvPr>
        <xdr:cNvSpPr txBox="1"/>
      </xdr:nvSpPr>
      <xdr:spPr>
        <a:xfrm>
          <a:off x="16969251" y="666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90612</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203D619C-BB01-457A-91B2-8368AE37C937}"/>
            </a:ext>
          </a:extLst>
        </xdr:cNvPr>
        <xdr:cNvSpPr txBox="1"/>
      </xdr:nvSpPr>
      <xdr:spPr>
        <a:xfrm>
          <a:off x="16194551" y="662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4D7FE0E-3390-4329-AC64-A689872027A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27085D2D-3404-4027-98A2-C6A76CF898E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D6848C8-E741-4C31-92C8-43DAB03CC0C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74881D2-EA91-4267-92C8-1CD2815D387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2B19DE60-5222-4BBE-9E5A-1FC9BA05A75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EE63CB5D-B5D8-482D-8930-22BC3E5A617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F461CBA-DD9D-40C4-BF2D-877952F701A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967EBF2C-8D7D-4971-9F8A-46A781E8C9A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236DA6BE-9AB0-4A32-A772-904592F5BA2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F53D5328-FE49-43C9-AECD-C2F476D8014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1D79890F-72DF-4B52-806F-D4540DEAFF6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7654AA2E-DF60-4C45-B908-6FA5E594982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D35A00AC-63E3-4EDD-B024-57E55CFCAD94}"/>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0C7511D0-7043-48C1-BEBE-F8952BC35848}"/>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683E4BA5-D90F-4BDB-BB89-C5EEA9D892E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48E51F72-A590-4FE0-972B-C94A300F16B4}"/>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AA50B0FB-8A0D-4C80-AA24-FAB26F1F5A3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C2B5E837-1DED-4C40-983C-EF8FCC1E4CC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543BB6D0-9933-4AEA-A017-5FEC89A75DA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907BA6FD-4BBE-4CA3-A3CA-80D44BFD2E4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B6D55C97-38D0-4768-9901-C722599093FC}"/>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F8FC4DF9-FE0C-403B-A308-A8054456E252}"/>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591D5288-B1FD-4FCE-B6C1-5E95654B377D}"/>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DA599F01-7EF8-4EA8-A50D-AF8155108C5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92AFB966-B05E-4F3D-A5DC-018240D2CD2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D05AB07E-6248-4273-8DD6-112B31DA60C9}"/>
            </a:ext>
          </a:extLst>
        </xdr:cNvPr>
        <xdr:cNvCxnSpPr/>
      </xdr:nvCxnSpPr>
      <xdr:spPr>
        <a:xfrm flipV="1">
          <a:off x="14375764" y="9370423"/>
          <a:ext cx="0" cy="1427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B02CC6BB-F326-4E89-B4AD-A48DB7A2A6CC}"/>
            </a:ext>
          </a:extLst>
        </xdr:cNvPr>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E5CDE8BF-FFD0-48FB-8BE0-05252A2F1213}"/>
            </a:ext>
          </a:extLst>
        </xdr:cNvPr>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EF0B4939-D209-46B6-9F2B-5BBF1076AF24}"/>
            </a:ext>
          </a:extLst>
        </xdr:cNvPr>
        <xdr:cNvSpPr txBox="1"/>
      </xdr:nvSpPr>
      <xdr:spPr>
        <a:xfrm>
          <a:off x="14414500" y="91494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5BA8E316-EF30-4C5D-B4DA-BEBA7AA435FD}"/>
            </a:ext>
          </a:extLst>
        </xdr:cNvPr>
        <xdr:cNvCxnSpPr/>
      </xdr:nvCxnSpPr>
      <xdr:spPr>
        <a:xfrm>
          <a:off x="14287500" y="9370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C0557C1C-F64F-4388-9387-C5F0676DEF05}"/>
            </a:ext>
          </a:extLst>
        </xdr:cNvPr>
        <xdr:cNvSpPr txBox="1"/>
      </xdr:nvSpPr>
      <xdr:spPr>
        <a:xfrm>
          <a:off x="144145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C31B302D-AD23-4F0C-BA53-926B6CFC6BE4}"/>
            </a:ext>
          </a:extLst>
        </xdr:cNvPr>
        <xdr:cNvSpPr/>
      </xdr:nvSpPr>
      <xdr:spPr>
        <a:xfrm>
          <a:off x="14325600" y="101219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82ED4989-7C01-4E89-9098-76B334A779CE}"/>
            </a:ext>
          </a:extLst>
        </xdr:cNvPr>
        <xdr:cNvSpPr/>
      </xdr:nvSpPr>
      <xdr:spPr>
        <a:xfrm>
          <a:off x="1357884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DE772969-98D0-4701-B444-5CB214A5E6B8}"/>
            </a:ext>
          </a:extLst>
        </xdr:cNvPr>
        <xdr:cNvSpPr/>
      </xdr:nvSpPr>
      <xdr:spPr>
        <a:xfrm>
          <a:off x="12804140" y="1009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A92A4DD8-9564-427C-BA68-FD8EF89A77E4}"/>
            </a:ext>
          </a:extLst>
        </xdr:cNvPr>
        <xdr:cNvSpPr/>
      </xdr:nvSpPr>
      <xdr:spPr>
        <a:xfrm>
          <a:off x="12029440" y="100892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59DE87B1-40FC-42DC-ACD8-DDEAC6612B16}"/>
            </a:ext>
          </a:extLst>
        </xdr:cNvPr>
        <xdr:cNvSpPr/>
      </xdr:nvSpPr>
      <xdr:spPr>
        <a:xfrm>
          <a:off x="11231880" y="100554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E9EE719-4C7F-4BD8-A951-B891F72A4C0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AEF6E0F-4FC3-4C81-9436-3DE468DE85A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66E5098-0E5B-4F5E-A0F5-259B73DF63A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E5006D8-88B0-46AB-9808-9AA86F81C2F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56E8D17-1176-4989-A368-1AB71ED20EA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91259</xdr:rowOff>
    </xdr:from>
    <xdr:to>
      <xdr:col>85</xdr:col>
      <xdr:colOff>177800</xdr:colOff>
      <xdr:row>62</xdr:row>
      <xdr:rowOff>21409</xdr:rowOff>
    </xdr:to>
    <xdr:sp macro="" textlink="">
      <xdr:nvSpPr>
        <xdr:cNvPr id="645" name="楕円 644">
          <a:extLst>
            <a:ext uri="{FF2B5EF4-FFF2-40B4-BE49-F238E27FC236}">
              <a16:creationId xmlns:a16="http://schemas.microsoft.com/office/drawing/2014/main" id="{E2C1BF92-1654-4C04-9C05-605AC65CEFAA}"/>
            </a:ext>
          </a:extLst>
        </xdr:cNvPr>
        <xdr:cNvSpPr/>
      </xdr:nvSpPr>
      <xdr:spPr>
        <a:xfrm>
          <a:off x="14325600" y="103172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69686</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2CFAA20A-AC8E-43EF-942B-83B47686D363}"/>
            </a:ext>
          </a:extLst>
        </xdr:cNvPr>
        <xdr:cNvSpPr txBox="1"/>
      </xdr:nvSpPr>
      <xdr:spPr>
        <a:xfrm>
          <a:off x="14414500" y="10295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58601</xdr:rowOff>
    </xdr:from>
    <xdr:to>
      <xdr:col>81</xdr:col>
      <xdr:colOff>101600</xdr:colOff>
      <xdr:row>61</xdr:row>
      <xdr:rowOff>160201</xdr:rowOff>
    </xdr:to>
    <xdr:sp macro="" textlink="">
      <xdr:nvSpPr>
        <xdr:cNvPr id="647" name="楕円 646">
          <a:extLst>
            <a:ext uri="{FF2B5EF4-FFF2-40B4-BE49-F238E27FC236}">
              <a16:creationId xmlns:a16="http://schemas.microsoft.com/office/drawing/2014/main" id="{2B7C205A-5BF1-4B4D-B105-C4AB0B56970C}"/>
            </a:ext>
          </a:extLst>
        </xdr:cNvPr>
        <xdr:cNvSpPr/>
      </xdr:nvSpPr>
      <xdr:spPr>
        <a:xfrm>
          <a:off x="13578840" y="1028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109401</xdr:rowOff>
    </xdr:from>
    <xdr:to>
      <xdr:col>85</xdr:col>
      <xdr:colOff>127000</xdr:colOff>
      <xdr:row>61</xdr:row>
      <xdr:rowOff>142059</xdr:rowOff>
    </xdr:to>
    <xdr:cxnSp macro="">
      <xdr:nvCxnSpPr>
        <xdr:cNvPr id="648" name="直線コネクタ 647">
          <a:extLst>
            <a:ext uri="{FF2B5EF4-FFF2-40B4-BE49-F238E27FC236}">
              <a16:creationId xmlns:a16="http://schemas.microsoft.com/office/drawing/2014/main" id="{F6C0E667-109F-46B4-8C08-0CDC9E420FA0}"/>
            </a:ext>
          </a:extLst>
        </xdr:cNvPr>
        <xdr:cNvCxnSpPr/>
      </xdr:nvCxnSpPr>
      <xdr:spPr>
        <a:xfrm>
          <a:off x="13629640" y="10335441"/>
          <a:ext cx="74676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25944</xdr:rowOff>
    </xdr:from>
    <xdr:to>
      <xdr:col>76</xdr:col>
      <xdr:colOff>165100</xdr:colOff>
      <xdr:row>61</xdr:row>
      <xdr:rowOff>127544</xdr:rowOff>
    </xdr:to>
    <xdr:sp macro="" textlink="">
      <xdr:nvSpPr>
        <xdr:cNvPr id="649" name="楕円 648">
          <a:extLst>
            <a:ext uri="{FF2B5EF4-FFF2-40B4-BE49-F238E27FC236}">
              <a16:creationId xmlns:a16="http://schemas.microsoft.com/office/drawing/2014/main" id="{FDB4D43A-56CB-491A-A676-A45789052DA3}"/>
            </a:ext>
          </a:extLst>
        </xdr:cNvPr>
        <xdr:cNvSpPr/>
      </xdr:nvSpPr>
      <xdr:spPr>
        <a:xfrm>
          <a:off x="12804140" y="1025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76744</xdr:rowOff>
    </xdr:from>
    <xdr:to>
      <xdr:col>81</xdr:col>
      <xdr:colOff>50800</xdr:colOff>
      <xdr:row>61</xdr:row>
      <xdr:rowOff>109401</xdr:rowOff>
    </xdr:to>
    <xdr:cxnSp macro="">
      <xdr:nvCxnSpPr>
        <xdr:cNvPr id="650" name="直線コネクタ 649">
          <a:extLst>
            <a:ext uri="{FF2B5EF4-FFF2-40B4-BE49-F238E27FC236}">
              <a16:creationId xmlns:a16="http://schemas.microsoft.com/office/drawing/2014/main" id="{87724F75-9725-4343-B8AF-9E38C336713F}"/>
            </a:ext>
          </a:extLst>
        </xdr:cNvPr>
        <xdr:cNvCxnSpPr/>
      </xdr:nvCxnSpPr>
      <xdr:spPr>
        <a:xfrm>
          <a:off x="12854940" y="10302784"/>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51" name="楕円 650">
          <a:extLst>
            <a:ext uri="{FF2B5EF4-FFF2-40B4-BE49-F238E27FC236}">
              <a16:creationId xmlns:a16="http://schemas.microsoft.com/office/drawing/2014/main" id="{3AE55BF6-6DE0-49DC-A5D0-5F1690FB2D01}"/>
            </a:ext>
          </a:extLst>
        </xdr:cNvPr>
        <xdr:cNvSpPr/>
      </xdr:nvSpPr>
      <xdr:spPr>
        <a:xfrm>
          <a:off x="12029440" y="10223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44087</xdr:rowOff>
    </xdr:from>
    <xdr:to>
      <xdr:col>76</xdr:col>
      <xdr:colOff>114300</xdr:colOff>
      <xdr:row>61</xdr:row>
      <xdr:rowOff>76744</xdr:rowOff>
    </xdr:to>
    <xdr:cxnSp macro="">
      <xdr:nvCxnSpPr>
        <xdr:cNvPr id="652" name="直線コネクタ 651">
          <a:extLst>
            <a:ext uri="{FF2B5EF4-FFF2-40B4-BE49-F238E27FC236}">
              <a16:creationId xmlns:a16="http://schemas.microsoft.com/office/drawing/2014/main" id="{6035473C-6F24-4EFB-9518-629E75DA94AB}"/>
            </a:ext>
          </a:extLst>
        </xdr:cNvPr>
        <xdr:cNvCxnSpPr/>
      </xdr:nvCxnSpPr>
      <xdr:spPr>
        <a:xfrm>
          <a:off x="12072620" y="10270127"/>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653" name="楕円 652">
          <a:extLst>
            <a:ext uri="{FF2B5EF4-FFF2-40B4-BE49-F238E27FC236}">
              <a16:creationId xmlns:a16="http://schemas.microsoft.com/office/drawing/2014/main" id="{501B28B7-37D2-4E92-A295-52EB87D8FC59}"/>
            </a:ext>
          </a:extLst>
        </xdr:cNvPr>
        <xdr:cNvSpPr/>
      </xdr:nvSpPr>
      <xdr:spPr>
        <a:xfrm>
          <a:off x="1123188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44087</xdr:rowOff>
    </xdr:to>
    <xdr:cxnSp macro="">
      <xdr:nvCxnSpPr>
        <xdr:cNvPr id="654" name="直線コネクタ 653">
          <a:extLst>
            <a:ext uri="{FF2B5EF4-FFF2-40B4-BE49-F238E27FC236}">
              <a16:creationId xmlns:a16="http://schemas.microsoft.com/office/drawing/2014/main" id="{68BDD6C1-8FE4-4A78-A3B1-DDF4A1A7AF98}"/>
            </a:ext>
          </a:extLst>
        </xdr:cNvPr>
        <xdr:cNvCxnSpPr/>
      </xdr:nvCxnSpPr>
      <xdr:spPr>
        <a:xfrm>
          <a:off x="11282680" y="10237470"/>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1080C5C8-4513-43A9-A9D2-EDB7985A0D01}"/>
            </a:ext>
          </a:extLst>
        </xdr:cNvPr>
        <xdr:cNvSpPr txBox="1"/>
      </xdr:nvSpPr>
      <xdr:spPr>
        <a:xfrm>
          <a:off x="13437244" y="9899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CA6AD1E7-8AC1-434A-AA55-64C2012BB596}"/>
            </a:ext>
          </a:extLst>
        </xdr:cNvPr>
        <xdr:cNvSpPr txBox="1"/>
      </xdr:nvSpPr>
      <xdr:spPr>
        <a:xfrm>
          <a:off x="12675244" y="988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3C822605-F4B7-4487-8DA7-A3399A9AA497}"/>
            </a:ext>
          </a:extLst>
        </xdr:cNvPr>
        <xdr:cNvSpPr txBox="1"/>
      </xdr:nvSpPr>
      <xdr:spPr>
        <a:xfrm>
          <a:off x="1190054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B82BCE64-70B9-42B9-A424-364C92007EC0}"/>
            </a:ext>
          </a:extLst>
        </xdr:cNvPr>
        <xdr:cNvSpPr txBox="1"/>
      </xdr:nvSpPr>
      <xdr:spPr>
        <a:xfrm>
          <a:off x="11102984" y="983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151328</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830EF99B-23AD-4C90-B9F4-2E6032989E1D}"/>
            </a:ext>
          </a:extLst>
        </xdr:cNvPr>
        <xdr:cNvSpPr txBox="1"/>
      </xdr:nvSpPr>
      <xdr:spPr>
        <a:xfrm>
          <a:off x="13437244" y="10377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118671</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B1E9AD1B-82C9-4C0E-813D-2E3955F9C1B2}"/>
            </a:ext>
          </a:extLst>
        </xdr:cNvPr>
        <xdr:cNvSpPr txBox="1"/>
      </xdr:nvSpPr>
      <xdr:spPr>
        <a:xfrm>
          <a:off x="1267524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35B1F6D9-73A5-4AB2-A6F2-F7AC7B969B2C}"/>
            </a:ext>
          </a:extLst>
        </xdr:cNvPr>
        <xdr:cNvSpPr txBox="1"/>
      </xdr:nvSpPr>
      <xdr:spPr>
        <a:xfrm>
          <a:off x="1190054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113476F0-2B9F-42D0-B650-183C15DA387D}"/>
            </a:ext>
          </a:extLst>
        </xdr:cNvPr>
        <xdr:cNvSpPr txBox="1"/>
      </xdr:nvSpPr>
      <xdr:spPr>
        <a:xfrm>
          <a:off x="1110298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4061EC99-A866-4578-BA86-706A931C082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5F9AD487-BE60-454B-86A6-652A581FCA9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7E10A241-756F-432F-8900-268448BAF84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486A2FE1-7646-4131-AB8A-04B77D9AF56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FA9B9865-6666-4138-881E-4F09FD0F1A7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3D459DDD-7CB3-4F1B-AD16-B834904534B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7249CDA0-A844-4952-AB1A-15590B786E4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96BE9793-21BB-4093-8BD2-C08DD1A0D0A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8A8A91B5-13AC-4A9B-B0A9-AA95D70E821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CCA91887-3983-473E-8197-C3E67E04522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464BCD84-DB8B-4EE4-ADBB-287A80EE8FC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880AAFD7-F566-4AB4-8016-7283BF075DC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654BBAF6-9C06-4152-8F3F-C6CBF3F4F394}"/>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FD6AE19F-2D98-4ED7-9667-8ED6F85767D2}"/>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253A592B-4226-4DED-9CAA-E34E9290F389}"/>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D282CA84-D9FD-4C6E-84EF-53D7684FF732}"/>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B3D170D7-2CDB-49FB-AF54-BD82D217E213}"/>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75B3418B-20B7-4F05-A78A-8DDA4137DBA7}"/>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E5A45B3-685C-46AB-9099-0E333C07ED5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A5784E05-55D3-4759-99B3-B5973E23BAE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DC6B5929-3138-43AB-9478-982E71B7F63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A02F8884-5B8F-4F7B-AF8D-7D2801E970CD}"/>
            </a:ext>
          </a:extLst>
        </xdr:cNvPr>
        <xdr:cNvCxnSpPr/>
      </xdr:nvCxnSpPr>
      <xdr:spPr>
        <a:xfrm flipV="1">
          <a:off x="19509104" y="9502140"/>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7BC8448C-D3D1-44F4-BB0B-4E830A8F796F}"/>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35D4CBE6-07D5-4A27-9BC2-E1B405523506}"/>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A9EA217B-1247-4E32-86BA-0C9E8AE744EF}"/>
            </a:ext>
          </a:extLst>
        </xdr:cNvPr>
        <xdr:cNvSpPr txBox="1"/>
      </xdr:nvSpPr>
      <xdr:spPr>
        <a:xfrm>
          <a:off x="19547840" y="928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05984C86-944B-420C-ADC9-8E99E8571FCB}"/>
            </a:ext>
          </a:extLst>
        </xdr:cNvPr>
        <xdr:cNvCxnSpPr/>
      </xdr:nvCxnSpPr>
      <xdr:spPr>
        <a:xfrm>
          <a:off x="19443700" y="950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925488C8-DF2C-4067-944C-578032934A5C}"/>
            </a:ext>
          </a:extLst>
        </xdr:cNvPr>
        <xdr:cNvSpPr txBox="1"/>
      </xdr:nvSpPr>
      <xdr:spPr>
        <a:xfrm>
          <a:off x="19547840" y="10302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A635BB34-504D-4C3E-B53F-06FC0FAE028C}"/>
            </a:ext>
          </a:extLst>
        </xdr:cNvPr>
        <xdr:cNvSpPr/>
      </xdr:nvSpPr>
      <xdr:spPr>
        <a:xfrm>
          <a:off x="1945894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6DD0D7F8-5C18-4A4B-AA38-ADA87C6C0492}"/>
            </a:ext>
          </a:extLst>
        </xdr:cNvPr>
        <xdr:cNvSpPr/>
      </xdr:nvSpPr>
      <xdr:spPr>
        <a:xfrm>
          <a:off x="1873504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3AB06E94-DF80-4F16-8AAF-B3FF273C9553}"/>
            </a:ext>
          </a:extLst>
        </xdr:cNvPr>
        <xdr:cNvSpPr/>
      </xdr:nvSpPr>
      <xdr:spPr>
        <a:xfrm>
          <a:off x="1793748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0B7ED0F2-B33F-4C97-A0E9-32508F41BFB2}"/>
            </a:ext>
          </a:extLst>
        </xdr:cNvPr>
        <xdr:cNvSpPr/>
      </xdr:nvSpPr>
      <xdr:spPr>
        <a:xfrm>
          <a:off x="1716278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4DD51B49-C2AB-4CC7-9614-DFB5D12D0347}"/>
            </a:ext>
          </a:extLst>
        </xdr:cNvPr>
        <xdr:cNvSpPr/>
      </xdr:nvSpPr>
      <xdr:spPr>
        <a:xfrm>
          <a:off x="1638808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37967D2-BA40-4167-B6D6-82900407F5C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5401301-631A-4F58-9181-E5E31916191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092AF71-E7FE-48A8-B50C-42A7A197255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430C9FE-AC50-478B-9956-612D20BD31E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AF5FCB6-7101-4E3B-B1C7-47C360368FA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700" name="楕円 699">
          <a:extLst>
            <a:ext uri="{FF2B5EF4-FFF2-40B4-BE49-F238E27FC236}">
              <a16:creationId xmlns:a16="http://schemas.microsoft.com/office/drawing/2014/main" id="{B5BED5DE-63ED-410C-917E-EC42F58EDA6F}"/>
            </a:ext>
          </a:extLst>
        </xdr:cNvPr>
        <xdr:cNvSpPr/>
      </xdr:nvSpPr>
      <xdr:spPr>
        <a:xfrm>
          <a:off x="1945894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97807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FCA255F9-F6F4-4C47-BBF1-2CAD5D9A059C}"/>
            </a:ext>
          </a:extLst>
        </xdr:cNvPr>
        <xdr:cNvSpPr txBox="1"/>
      </xdr:nvSpPr>
      <xdr:spPr>
        <a:xfrm>
          <a:off x="19547840"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74930</xdr:rowOff>
    </xdr:from>
    <xdr:to>
      <xdr:col>112</xdr:col>
      <xdr:colOff>38100</xdr:colOff>
      <xdr:row>62</xdr:row>
      <xdr:rowOff>5080</xdr:rowOff>
    </xdr:to>
    <xdr:sp macro="" textlink="">
      <xdr:nvSpPr>
        <xdr:cNvPr id="702" name="楕円 701">
          <a:extLst>
            <a:ext uri="{FF2B5EF4-FFF2-40B4-BE49-F238E27FC236}">
              <a16:creationId xmlns:a16="http://schemas.microsoft.com/office/drawing/2014/main" id="{E146E59C-D059-48D4-A401-1A4FDD354138}"/>
            </a:ext>
          </a:extLst>
        </xdr:cNvPr>
        <xdr:cNvSpPr/>
      </xdr:nvSpPr>
      <xdr:spPr>
        <a:xfrm>
          <a:off x="18735040" y="1030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125730</xdr:rowOff>
    </xdr:from>
    <xdr:to>
      <xdr:col>116</xdr:col>
      <xdr:colOff>63500</xdr:colOff>
      <xdr:row>61</xdr:row>
      <xdr:rowOff>125730</xdr:rowOff>
    </xdr:to>
    <xdr:cxnSp macro="">
      <xdr:nvCxnSpPr>
        <xdr:cNvPr id="703" name="直線コネクタ 702">
          <a:extLst>
            <a:ext uri="{FF2B5EF4-FFF2-40B4-BE49-F238E27FC236}">
              <a16:creationId xmlns:a16="http://schemas.microsoft.com/office/drawing/2014/main" id="{E499FBF0-3E0B-4C91-AA6A-8F58F4E8B8DB}"/>
            </a:ext>
          </a:extLst>
        </xdr:cNvPr>
        <xdr:cNvCxnSpPr/>
      </xdr:nvCxnSpPr>
      <xdr:spPr>
        <a:xfrm>
          <a:off x="18778220" y="103517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74930</xdr:rowOff>
    </xdr:from>
    <xdr:to>
      <xdr:col>107</xdr:col>
      <xdr:colOff>101600</xdr:colOff>
      <xdr:row>62</xdr:row>
      <xdr:rowOff>5080</xdr:rowOff>
    </xdr:to>
    <xdr:sp macro="" textlink="">
      <xdr:nvSpPr>
        <xdr:cNvPr id="704" name="楕円 703">
          <a:extLst>
            <a:ext uri="{FF2B5EF4-FFF2-40B4-BE49-F238E27FC236}">
              <a16:creationId xmlns:a16="http://schemas.microsoft.com/office/drawing/2014/main" id="{DEECADCD-8468-4436-B3ED-C77457B07FD8}"/>
            </a:ext>
          </a:extLst>
        </xdr:cNvPr>
        <xdr:cNvSpPr/>
      </xdr:nvSpPr>
      <xdr:spPr>
        <a:xfrm>
          <a:off x="1793748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125730</xdr:rowOff>
    </xdr:from>
    <xdr:to>
      <xdr:col>111</xdr:col>
      <xdr:colOff>177800</xdr:colOff>
      <xdr:row>61</xdr:row>
      <xdr:rowOff>125730</xdr:rowOff>
    </xdr:to>
    <xdr:cxnSp macro="">
      <xdr:nvCxnSpPr>
        <xdr:cNvPr id="705" name="直線コネクタ 704">
          <a:extLst>
            <a:ext uri="{FF2B5EF4-FFF2-40B4-BE49-F238E27FC236}">
              <a16:creationId xmlns:a16="http://schemas.microsoft.com/office/drawing/2014/main" id="{D5B3A830-3410-4D87-9C98-C9C79BD51DD2}"/>
            </a:ext>
          </a:extLst>
        </xdr:cNvPr>
        <xdr:cNvCxnSpPr/>
      </xdr:nvCxnSpPr>
      <xdr:spPr>
        <a:xfrm>
          <a:off x="17988280" y="103517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74930</xdr:rowOff>
    </xdr:from>
    <xdr:to>
      <xdr:col>102</xdr:col>
      <xdr:colOff>165100</xdr:colOff>
      <xdr:row>62</xdr:row>
      <xdr:rowOff>5080</xdr:rowOff>
    </xdr:to>
    <xdr:sp macro="" textlink="">
      <xdr:nvSpPr>
        <xdr:cNvPr id="706" name="楕円 705">
          <a:extLst>
            <a:ext uri="{FF2B5EF4-FFF2-40B4-BE49-F238E27FC236}">
              <a16:creationId xmlns:a16="http://schemas.microsoft.com/office/drawing/2014/main" id="{9F6F0755-D0E7-4345-9ED7-5836823970B9}"/>
            </a:ext>
          </a:extLst>
        </xdr:cNvPr>
        <xdr:cNvSpPr/>
      </xdr:nvSpPr>
      <xdr:spPr>
        <a:xfrm>
          <a:off x="1716278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125730</xdr:rowOff>
    </xdr:from>
    <xdr:to>
      <xdr:col>107</xdr:col>
      <xdr:colOff>50800</xdr:colOff>
      <xdr:row>61</xdr:row>
      <xdr:rowOff>125730</xdr:rowOff>
    </xdr:to>
    <xdr:cxnSp macro="">
      <xdr:nvCxnSpPr>
        <xdr:cNvPr id="707" name="直線コネクタ 706">
          <a:extLst>
            <a:ext uri="{FF2B5EF4-FFF2-40B4-BE49-F238E27FC236}">
              <a16:creationId xmlns:a16="http://schemas.microsoft.com/office/drawing/2014/main" id="{F9338862-E240-482F-9621-E9B626C55624}"/>
            </a:ext>
          </a:extLst>
        </xdr:cNvPr>
        <xdr:cNvCxnSpPr/>
      </xdr:nvCxnSpPr>
      <xdr:spPr>
        <a:xfrm>
          <a:off x="17213580" y="103517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74930</xdr:rowOff>
    </xdr:from>
    <xdr:to>
      <xdr:col>98</xdr:col>
      <xdr:colOff>38100</xdr:colOff>
      <xdr:row>62</xdr:row>
      <xdr:rowOff>5080</xdr:rowOff>
    </xdr:to>
    <xdr:sp macro="" textlink="">
      <xdr:nvSpPr>
        <xdr:cNvPr id="708" name="楕円 707">
          <a:extLst>
            <a:ext uri="{FF2B5EF4-FFF2-40B4-BE49-F238E27FC236}">
              <a16:creationId xmlns:a16="http://schemas.microsoft.com/office/drawing/2014/main" id="{D0A7A9EA-7789-4445-8B10-AB0F158D6782}"/>
            </a:ext>
          </a:extLst>
        </xdr:cNvPr>
        <xdr:cNvSpPr/>
      </xdr:nvSpPr>
      <xdr:spPr>
        <a:xfrm>
          <a:off x="16388080" y="1030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125730</xdr:rowOff>
    </xdr:from>
    <xdr:to>
      <xdr:col>102</xdr:col>
      <xdr:colOff>114300</xdr:colOff>
      <xdr:row>61</xdr:row>
      <xdr:rowOff>125730</xdr:rowOff>
    </xdr:to>
    <xdr:cxnSp macro="">
      <xdr:nvCxnSpPr>
        <xdr:cNvPr id="709" name="直線コネクタ 708">
          <a:extLst>
            <a:ext uri="{FF2B5EF4-FFF2-40B4-BE49-F238E27FC236}">
              <a16:creationId xmlns:a16="http://schemas.microsoft.com/office/drawing/2014/main" id="{C8177D54-D40E-4BF0-8A54-E1F84EC44D7B}"/>
            </a:ext>
          </a:extLst>
        </xdr:cNvPr>
        <xdr:cNvCxnSpPr/>
      </xdr:nvCxnSpPr>
      <xdr:spPr>
        <a:xfrm>
          <a:off x="16431260" y="103517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0" name="n_1aveValue【保健センター・保健所】&#10;一人当たり面積">
          <a:extLst>
            <a:ext uri="{FF2B5EF4-FFF2-40B4-BE49-F238E27FC236}">
              <a16:creationId xmlns:a16="http://schemas.microsoft.com/office/drawing/2014/main" id="{2CDE1C80-033A-4BDD-84B7-E2B2769840C5}"/>
            </a:ext>
          </a:extLst>
        </xdr:cNvPr>
        <xdr:cNvSpPr txBox="1"/>
      </xdr:nvSpPr>
      <xdr:spPr>
        <a:xfrm>
          <a:off x="185611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1" name="n_2aveValue【保健センター・保健所】&#10;一人当たり面積">
          <a:extLst>
            <a:ext uri="{FF2B5EF4-FFF2-40B4-BE49-F238E27FC236}">
              <a16:creationId xmlns:a16="http://schemas.microsoft.com/office/drawing/2014/main" id="{B7BD398A-E0A7-4298-9427-1A434B56E4AD}"/>
            </a:ext>
          </a:extLst>
        </xdr:cNvPr>
        <xdr:cNvSpPr txBox="1"/>
      </xdr:nvSpPr>
      <xdr:spPr>
        <a:xfrm>
          <a:off x="1777626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12" name="n_3aveValue【保健センター・保健所】&#10;一人当たり面積">
          <a:extLst>
            <a:ext uri="{FF2B5EF4-FFF2-40B4-BE49-F238E27FC236}">
              <a16:creationId xmlns:a16="http://schemas.microsoft.com/office/drawing/2014/main" id="{1CF1E066-0401-403B-AD50-9996B1A55FE3}"/>
            </a:ext>
          </a:extLst>
        </xdr:cNvPr>
        <xdr:cNvSpPr txBox="1"/>
      </xdr:nvSpPr>
      <xdr:spPr>
        <a:xfrm>
          <a:off x="1700156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3" name="n_4aveValue【保健センター・保健所】&#10;一人当たり面積">
          <a:extLst>
            <a:ext uri="{FF2B5EF4-FFF2-40B4-BE49-F238E27FC236}">
              <a16:creationId xmlns:a16="http://schemas.microsoft.com/office/drawing/2014/main" id="{8C701C46-D7A9-4CE3-AC0C-7931BBCB8F85}"/>
            </a:ext>
          </a:extLst>
        </xdr:cNvPr>
        <xdr:cNvSpPr txBox="1"/>
      </xdr:nvSpPr>
      <xdr:spPr>
        <a:xfrm>
          <a:off x="1622686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21607</xdr:rowOff>
    </xdr:from>
    <xdr:ext cx="469744" cy="259045"/>
    <xdr:sp macro="" textlink="">
      <xdr:nvSpPr>
        <xdr:cNvPr id="714" name="n_1mainValue【保健センター・保健所】&#10;一人当たり面積">
          <a:extLst>
            <a:ext uri="{FF2B5EF4-FFF2-40B4-BE49-F238E27FC236}">
              <a16:creationId xmlns:a16="http://schemas.microsoft.com/office/drawing/2014/main" id="{B6051B6A-DE01-4B1D-9714-AC12A4887ECD}"/>
            </a:ext>
          </a:extLst>
        </xdr:cNvPr>
        <xdr:cNvSpPr txBox="1"/>
      </xdr:nvSpPr>
      <xdr:spPr>
        <a:xfrm>
          <a:off x="185611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21607</xdr:rowOff>
    </xdr:from>
    <xdr:ext cx="469744" cy="259045"/>
    <xdr:sp macro="" textlink="">
      <xdr:nvSpPr>
        <xdr:cNvPr id="715" name="n_2mainValue【保健センター・保健所】&#10;一人当たり面積">
          <a:extLst>
            <a:ext uri="{FF2B5EF4-FFF2-40B4-BE49-F238E27FC236}">
              <a16:creationId xmlns:a16="http://schemas.microsoft.com/office/drawing/2014/main" id="{42DC40C2-E8F1-4EC1-A352-7BC76D0A5487}"/>
            </a:ext>
          </a:extLst>
        </xdr:cNvPr>
        <xdr:cNvSpPr txBox="1"/>
      </xdr:nvSpPr>
      <xdr:spPr>
        <a:xfrm>
          <a:off x="1777626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21607</xdr:rowOff>
    </xdr:from>
    <xdr:ext cx="469744" cy="259045"/>
    <xdr:sp macro="" textlink="">
      <xdr:nvSpPr>
        <xdr:cNvPr id="716" name="n_3mainValue【保健センター・保健所】&#10;一人当たり面積">
          <a:extLst>
            <a:ext uri="{FF2B5EF4-FFF2-40B4-BE49-F238E27FC236}">
              <a16:creationId xmlns:a16="http://schemas.microsoft.com/office/drawing/2014/main" id="{D978C96D-BE85-49FA-86C6-106EA8F377B1}"/>
            </a:ext>
          </a:extLst>
        </xdr:cNvPr>
        <xdr:cNvSpPr txBox="1"/>
      </xdr:nvSpPr>
      <xdr:spPr>
        <a:xfrm>
          <a:off x="1700156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717" name="n_4mainValue【保健センター・保健所】&#10;一人当たり面積">
          <a:extLst>
            <a:ext uri="{FF2B5EF4-FFF2-40B4-BE49-F238E27FC236}">
              <a16:creationId xmlns:a16="http://schemas.microsoft.com/office/drawing/2014/main" id="{EF4F214D-C58E-498D-B2DA-DD63849563FD}"/>
            </a:ext>
          </a:extLst>
        </xdr:cNvPr>
        <xdr:cNvSpPr txBox="1"/>
      </xdr:nvSpPr>
      <xdr:spPr>
        <a:xfrm>
          <a:off x="1622686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6F83350C-4E93-4E54-B9FE-792E0C3A5A9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77814380-5466-4C25-A426-A4B15EADE6C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A7D24FAF-DB15-44A2-A5BD-E721617B33B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2739D341-9271-419A-AA52-67385F91953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909B995A-FC5B-4D0C-83FF-787DB6F3109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50990530-BDB4-49B5-9587-0B07E71FB8D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549F9E62-96BF-485F-9F51-99F3A829CE8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AC24A02A-D1B6-4227-875B-4424D327038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9C858918-096E-4519-A427-DCF8EA6ECF5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6EBB89A9-59D8-4698-8FDC-A1732B9D4AC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E2F41B42-395E-47DD-BCDD-028C12A9DD8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8AE332EC-457D-41B0-987A-A9D283349C1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7E44D51B-8BC1-4B34-B7D7-3783C1CFFAF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CD0B53FF-CDC5-4B9B-BA05-5B2AA139729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EC2A93FC-2E15-40C4-9181-25744E0022B3}"/>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3B93A978-E66C-4ACC-810A-F49F0E00E25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7FCD3B17-D2BA-4441-ADD1-7DE54BF93204}"/>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E7FC842C-88AB-4711-A733-CFF512B6546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AB56CB93-6EAC-443B-8DD4-F8488BEB119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DD85D175-FF53-4830-BCC4-50FF1ABCF554}"/>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400175C8-11E6-4D45-A0B9-88BFE80B090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91AB194A-B87A-43E6-AFF3-6145A0D8098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4A141745-8F58-4E5A-AEE8-5FC0855C6398}"/>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27AB2DDB-BCDB-4868-9B69-E361D992D69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76FF4DFC-919A-4179-8DAE-5B4C6BBC739C}"/>
            </a:ext>
          </a:extLst>
        </xdr:cNvPr>
        <xdr:cNvCxnSpPr/>
      </xdr:nvCxnSpPr>
      <xdr:spPr>
        <a:xfrm flipV="1">
          <a:off x="14375764" y="13203556"/>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780AE33E-DD6E-4D38-A5E4-0063EC0C2638}"/>
            </a:ext>
          </a:extLst>
        </xdr:cNvPr>
        <xdr:cNvSpPr txBox="1"/>
      </xdr:nvSpPr>
      <xdr:spPr>
        <a:xfrm>
          <a:off x="14414500"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78442F79-FB29-4318-8302-27403028F92D}"/>
            </a:ext>
          </a:extLst>
        </xdr:cNvPr>
        <xdr:cNvCxnSpPr/>
      </xdr:nvCxnSpPr>
      <xdr:spPr>
        <a:xfrm>
          <a:off x="14287500" y="14317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F0F5139E-221B-4E3F-A21E-6A3464C09442}"/>
            </a:ext>
          </a:extLst>
        </xdr:cNvPr>
        <xdr:cNvSpPr txBox="1"/>
      </xdr:nvSpPr>
      <xdr:spPr>
        <a:xfrm>
          <a:off x="14414500" y="1298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4C689A46-8E09-42C5-BDC9-346023CB7859}"/>
            </a:ext>
          </a:extLst>
        </xdr:cNvPr>
        <xdr:cNvCxnSpPr/>
      </xdr:nvCxnSpPr>
      <xdr:spPr>
        <a:xfrm>
          <a:off x="14287500" y="132035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14DCE0C0-90B0-492B-93D5-8469D257ECD5}"/>
            </a:ext>
          </a:extLst>
        </xdr:cNvPr>
        <xdr:cNvSpPr txBox="1"/>
      </xdr:nvSpPr>
      <xdr:spPr>
        <a:xfrm>
          <a:off x="14414500" y="13735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B931F387-1321-4BD0-806D-DE6341CD342E}"/>
            </a:ext>
          </a:extLst>
        </xdr:cNvPr>
        <xdr:cNvSpPr/>
      </xdr:nvSpPr>
      <xdr:spPr>
        <a:xfrm>
          <a:off x="14325600" y="137528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0C9AE21A-CC32-4A98-8820-7136BEEB4909}"/>
            </a:ext>
          </a:extLst>
        </xdr:cNvPr>
        <xdr:cNvSpPr/>
      </xdr:nvSpPr>
      <xdr:spPr>
        <a:xfrm>
          <a:off x="13578840" y="1376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286AFC47-CF0A-4DE6-9131-5AF2D9B41854}"/>
            </a:ext>
          </a:extLst>
        </xdr:cNvPr>
        <xdr:cNvSpPr/>
      </xdr:nvSpPr>
      <xdr:spPr>
        <a:xfrm>
          <a:off x="1280414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298B285F-CA1C-4373-87CB-86E66928DDBC}"/>
            </a:ext>
          </a:extLst>
        </xdr:cNvPr>
        <xdr:cNvSpPr/>
      </xdr:nvSpPr>
      <xdr:spPr>
        <a:xfrm>
          <a:off x="12029440" y="13720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EFDE44CA-A181-4E76-8797-82486771CA0D}"/>
            </a:ext>
          </a:extLst>
        </xdr:cNvPr>
        <xdr:cNvSpPr/>
      </xdr:nvSpPr>
      <xdr:spPr>
        <a:xfrm>
          <a:off x="1123188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2592D39-1C61-42FB-B817-BAA99C87E2B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2A9A2CD2-DE90-4A22-9963-7A485C2123A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F1339EB-BF5C-4FAD-9C05-CD4B300D137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D4B399BD-4552-4C13-B853-EAE14F861E5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C520978-B687-4F02-8F75-75F4E5BFF75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101600</xdr:rowOff>
    </xdr:from>
    <xdr:to>
      <xdr:col>85</xdr:col>
      <xdr:colOff>177800</xdr:colOff>
      <xdr:row>81</xdr:row>
      <xdr:rowOff>31750</xdr:rowOff>
    </xdr:to>
    <xdr:sp macro="" textlink="">
      <xdr:nvSpPr>
        <xdr:cNvPr id="758" name="楕円 757">
          <a:extLst>
            <a:ext uri="{FF2B5EF4-FFF2-40B4-BE49-F238E27FC236}">
              <a16:creationId xmlns:a16="http://schemas.microsoft.com/office/drawing/2014/main" id="{64941F9F-7764-4D74-99ED-0F3939FDB51E}"/>
            </a:ext>
          </a:extLst>
        </xdr:cNvPr>
        <xdr:cNvSpPr/>
      </xdr:nvSpPr>
      <xdr:spPr>
        <a:xfrm>
          <a:off x="14325600" y="13512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124477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841582E9-41D9-4A8A-A51A-04C8E99FA890}"/>
            </a:ext>
          </a:extLst>
        </xdr:cNvPr>
        <xdr:cNvSpPr txBox="1"/>
      </xdr:nvSpPr>
      <xdr:spPr>
        <a:xfrm>
          <a:off x="14414500" y="1336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63500</xdr:rowOff>
    </xdr:from>
    <xdr:to>
      <xdr:col>81</xdr:col>
      <xdr:colOff>101600</xdr:colOff>
      <xdr:row>80</xdr:row>
      <xdr:rowOff>165100</xdr:rowOff>
    </xdr:to>
    <xdr:sp macro="" textlink="">
      <xdr:nvSpPr>
        <xdr:cNvPr id="760" name="楕円 759">
          <a:extLst>
            <a:ext uri="{FF2B5EF4-FFF2-40B4-BE49-F238E27FC236}">
              <a16:creationId xmlns:a16="http://schemas.microsoft.com/office/drawing/2014/main" id="{D3BA1207-CC8E-4188-80DD-8F29C11CC972}"/>
            </a:ext>
          </a:extLst>
        </xdr:cNvPr>
        <xdr:cNvSpPr/>
      </xdr:nvSpPr>
      <xdr:spPr>
        <a:xfrm>
          <a:off x="1357884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114300</xdr:rowOff>
    </xdr:from>
    <xdr:to>
      <xdr:col>85</xdr:col>
      <xdr:colOff>127000</xdr:colOff>
      <xdr:row>80</xdr:row>
      <xdr:rowOff>152400</xdr:rowOff>
    </xdr:to>
    <xdr:cxnSp macro="">
      <xdr:nvCxnSpPr>
        <xdr:cNvPr id="761" name="直線コネクタ 760">
          <a:extLst>
            <a:ext uri="{FF2B5EF4-FFF2-40B4-BE49-F238E27FC236}">
              <a16:creationId xmlns:a16="http://schemas.microsoft.com/office/drawing/2014/main" id="{F16D7A20-837E-4E22-9311-0638AFB6BD95}"/>
            </a:ext>
          </a:extLst>
        </xdr:cNvPr>
        <xdr:cNvCxnSpPr/>
      </xdr:nvCxnSpPr>
      <xdr:spPr>
        <a:xfrm>
          <a:off x="13629640" y="1352550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25400</xdr:rowOff>
    </xdr:from>
    <xdr:to>
      <xdr:col>76</xdr:col>
      <xdr:colOff>165100</xdr:colOff>
      <xdr:row>80</xdr:row>
      <xdr:rowOff>127000</xdr:rowOff>
    </xdr:to>
    <xdr:sp macro="" textlink="">
      <xdr:nvSpPr>
        <xdr:cNvPr id="762" name="楕円 761">
          <a:extLst>
            <a:ext uri="{FF2B5EF4-FFF2-40B4-BE49-F238E27FC236}">
              <a16:creationId xmlns:a16="http://schemas.microsoft.com/office/drawing/2014/main" id="{36D98C76-9CF2-493E-8D16-AD3B4C1322F1}"/>
            </a:ext>
          </a:extLst>
        </xdr:cNvPr>
        <xdr:cNvSpPr/>
      </xdr:nvSpPr>
      <xdr:spPr>
        <a:xfrm>
          <a:off x="1280414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76200</xdr:rowOff>
    </xdr:from>
    <xdr:to>
      <xdr:col>81</xdr:col>
      <xdr:colOff>50800</xdr:colOff>
      <xdr:row>80</xdr:row>
      <xdr:rowOff>114300</xdr:rowOff>
    </xdr:to>
    <xdr:cxnSp macro="">
      <xdr:nvCxnSpPr>
        <xdr:cNvPr id="763" name="直線コネクタ 762">
          <a:extLst>
            <a:ext uri="{FF2B5EF4-FFF2-40B4-BE49-F238E27FC236}">
              <a16:creationId xmlns:a16="http://schemas.microsoft.com/office/drawing/2014/main" id="{42979974-DA22-443C-925F-41E364FE4117}"/>
            </a:ext>
          </a:extLst>
        </xdr:cNvPr>
        <xdr:cNvCxnSpPr/>
      </xdr:nvCxnSpPr>
      <xdr:spPr>
        <a:xfrm>
          <a:off x="12854940" y="1348740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158750</xdr:rowOff>
    </xdr:from>
    <xdr:to>
      <xdr:col>72</xdr:col>
      <xdr:colOff>38100</xdr:colOff>
      <xdr:row>80</xdr:row>
      <xdr:rowOff>88900</xdr:rowOff>
    </xdr:to>
    <xdr:sp macro="" textlink="">
      <xdr:nvSpPr>
        <xdr:cNvPr id="764" name="楕円 763">
          <a:extLst>
            <a:ext uri="{FF2B5EF4-FFF2-40B4-BE49-F238E27FC236}">
              <a16:creationId xmlns:a16="http://schemas.microsoft.com/office/drawing/2014/main" id="{0E81BEBA-3A2F-4362-89AA-D06E72FC77ED}"/>
            </a:ext>
          </a:extLst>
        </xdr:cNvPr>
        <xdr:cNvSpPr/>
      </xdr:nvSpPr>
      <xdr:spPr>
        <a:xfrm>
          <a:off x="12029440" y="13402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38100</xdr:rowOff>
    </xdr:from>
    <xdr:to>
      <xdr:col>76</xdr:col>
      <xdr:colOff>114300</xdr:colOff>
      <xdr:row>80</xdr:row>
      <xdr:rowOff>76200</xdr:rowOff>
    </xdr:to>
    <xdr:cxnSp macro="">
      <xdr:nvCxnSpPr>
        <xdr:cNvPr id="765" name="直線コネクタ 764">
          <a:extLst>
            <a:ext uri="{FF2B5EF4-FFF2-40B4-BE49-F238E27FC236}">
              <a16:creationId xmlns:a16="http://schemas.microsoft.com/office/drawing/2014/main" id="{69CFF75E-8347-42F3-9097-F89443BF0468}"/>
            </a:ext>
          </a:extLst>
        </xdr:cNvPr>
        <xdr:cNvCxnSpPr/>
      </xdr:nvCxnSpPr>
      <xdr:spPr>
        <a:xfrm>
          <a:off x="12072620" y="1344930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120650</xdr:rowOff>
    </xdr:from>
    <xdr:to>
      <xdr:col>67</xdr:col>
      <xdr:colOff>101600</xdr:colOff>
      <xdr:row>80</xdr:row>
      <xdr:rowOff>50800</xdr:rowOff>
    </xdr:to>
    <xdr:sp macro="" textlink="">
      <xdr:nvSpPr>
        <xdr:cNvPr id="766" name="楕円 765">
          <a:extLst>
            <a:ext uri="{FF2B5EF4-FFF2-40B4-BE49-F238E27FC236}">
              <a16:creationId xmlns:a16="http://schemas.microsoft.com/office/drawing/2014/main" id="{88E8E609-209E-4606-9DE2-CC35AF4492A7}"/>
            </a:ext>
          </a:extLst>
        </xdr:cNvPr>
        <xdr:cNvSpPr/>
      </xdr:nvSpPr>
      <xdr:spPr>
        <a:xfrm>
          <a:off x="11231880" y="13364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0</xdr:rowOff>
    </xdr:from>
    <xdr:to>
      <xdr:col>71</xdr:col>
      <xdr:colOff>177800</xdr:colOff>
      <xdr:row>80</xdr:row>
      <xdr:rowOff>38100</xdr:rowOff>
    </xdr:to>
    <xdr:cxnSp macro="">
      <xdr:nvCxnSpPr>
        <xdr:cNvPr id="767" name="直線コネクタ 766">
          <a:extLst>
            <a:ext uri="{FF2B5EF4-FFF2-40B4-BE49-F238E27FC236}">
              <a16:creationId xmlns:a16="http://schemas.microsoft.com/office/drawing/2014/main" id="{901C31E9-4F34-4DC5-8430-2136E19B28B1}"/>
            </a:ext>
          </a:extLst>
        </xdr:cNvPr>
        <xdr:cNvCxnSpPr/>
      </xdr:nvCxnSpPr>
      <xdr:spPr>
        <a:xfrm>
          <a:off x="11282680" y="1341120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474B6732-E139-4E07-B1C6-113B3C199341}"/>
            </a:ext>
          </a:extLst>
        </xdr:cNvPr>
        <xdr:cNvSpPr txBox="1"/>
      </xdr:nvSpPr>
      <xdr:spPr>
        <a:xfrm>
          <a:off x="13437244" y="1386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239E032C-816C-4526-B172-DDABAC607B11}"/>
            </a:ext>
          </a:extLst>
        </xdr:cNvPr>
        <xdr:cNvSpPr txBox="1"/>
      </xdr:nvSpPr>
      <xdr:spPr>
        <a:xfrm>
          <a:off x="12675244" y="1384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04C0B481-F1D3-4BCD-B4E1-3D6A6C28E04B}"/>
            </a:ext>
          </a:extLst>
        </xdr:cNvPr>
        <xdr:cNvSpPr txBox="1"/>
      </xdr:nvSpPr>
      <xdr:spPr>
        <a:xfrm>
          <a:off x="11900544" y="1380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62077771-DD99-4460-BB43-F1D77FBEC746}"/>
            </a:ext>
          </a:extLst>
        </xdr:cNvPr>
        <xdr:cNvSpPr txBox="1"/>
      </xdr:nvSpPr>
      <xdr:spPr>
        <a:xfrm>
          <a:off x="1110298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10177</xdr:rowOff>
    </xdr:from>
    <xdr:ext cx="405111" cy="259045"/>
    <xdr:sp macro="" textlink="">
      <xdr:nvSpPr>
        <xdr:cNvPr id="772" name="n_1mainValue【消防施設】&#10;有形固定資産減価償却率">
          <a:extLst>
            <a:ext uri="{FF2B5EF4-FFF2-40B4-BE49-F238E27FC236}">
              <a16:creationId xmlns:a16="http://schemas.microsoft.com/office/drawing/2014/main" id="{80190822-A188-4415-9471-605BFDBFFE6A}"/>
            </a:ext>
          </a:extLst>
        </xdr:cNvPr>
        <xdr:cNvSpPr txBox="1"/>
      </xdr:nvSpPr>
      <xdr:spPr>
        <a:xfrm>
          <a:off x="13437244" y="1325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143527</xdr:rowOff>
    </xdr:from>
    <xdr:ext cx="405111" cy="259045"/>
    <xdr:sp macro="" textlink="">
      <xdr:nvSpPr>
        <xdr:cNvPr id="773" name="n_2mainValue【消防施設】&#10;有形固定資産減価償却率">
          <a:extLst>
            <a:ext uri="{FF2B5EF4-FFF2-40B4-BE49-F238E27FC236}">
              <a16:creationId xmlns:a16="http://schemas.microsoft.com/office/drawing/2014/main" id="{25CA76FF-0359-4253-85BD-E4B342236742}"/>
            </a:ext>
          </a:extLst>
        </xdr:cNvPr>
        <xdr:cNvSpPr txBox="1"/>
      </xdr:nvSpPr>
      <xdr:spPr>
        <a:xfrm>
          <a:off x="12675244"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105427</xdr:rowOff>
    </xdr:from>
    <xdr:ext cx="405111" cy="259045"/>
    <xdr:sp macro="" textlink="">
      <xdr:nvSpPr>
        <xdr:cNvPr id="774" name="n_3mainValue【消防施設】&#10;有形固定資産減価償却率">
          <a:extLst>
            <a:ext uri="{FF2B5EF4-FFF2-40B4-BE49-F238E27FC236}">
              <a16:creationId xmlns:a16="http://schemas.microsoft.com/office/drawing/2014/main" id="{E6A9C1D0-C3CD-425C-A04D-E3B3A5566DF1}"/>
            </a:ext>
          </a:extLst>
        </xdr:cNvPr>
        <xdr:cNvSpPr txBox="1"/>
      </xdr:nvSpPr>
      <xdr:spPr>
        <a:xfrm>
          <a:off x="1190054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67327</xdr:rowOff>
    </xdr:from>
    <xdr:ext cx="405111" cy="259045"/>
    <xdr:sp macro="" textlink="">
      <xdr:nvSpPr>
        <xdr:cNvPr id="775" name="n_4mainValue【消防施設】&#10;有形固定資産減価償却率">
          <a:extLst>
            <a:ext uri="{FF2B5EF4-FFF2-40B4-BE49-F238E27FC236}">
              <a16:creationId xmlns:a16="http://schemas.microsoft.com/office/drawing/2014/main" id="{0444F5A0-5F15-402F-AB23-C012C212EB13}"/>
            </a:ext>
          </a:extLst>
        </xdr:cNvPr>
        <xdr:cNvSpPr txBox="1"/>
      </xdr:nvSpPr>
      <xdr:spPr>
        <a:xfrm>
          <a:off x="1110298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DE238EB4-452D-41DA-9E1F-9E2A5F3E989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432AF4E3-6560-4B61-BAC0-2D038F0A43C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1D16918E-75FB-451D-9D9E-0AC210733CF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6879D74A-12FF-46CD-90E4-B319EC656F2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E307AA25-EDE5-47E2-821B-578FE00A518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B2DFF78F-F9CB-4BCB-ACF4-10135749872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0DDD6637-FFB8-45DE-B511-DCCFBEDCC30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845C8766-62AB-44A2-B9A5-64DFCA7F1A8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2F30ACD9-A7AA-487D-BBF6-9BB7412EAC4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C7D1ED53-8CED-430F-A1AC-1B389E943F9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9F0E8D6B-5571-4043-9E77-5563567A035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A47F246F-35DA-4DA9-91F8-A381C8732446}"/>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FDF5E51F-8458-44A3-A3D7-E58AE1BA50E8}"/>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84C755A5-CDFF-488C-B9D4-0A7DE81659C2}"/>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EFF4835A-57AC-46C4-9347-FED1CBB6112C}"/>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C62FD213-1739-407D-A9BF-BB54D22B846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7BD1DC76-B2E9-499F-864C-4BD47493E652}"/>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8D69771E-A860-4218-BDCA-6D199FAD9D2E}"/>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DAC9EE1C-3039-4F26-9D85-E314A7FAF58F}"/>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C21E6026-F55F-45DE-82B9-403658742B14}"/>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B46C8704-2FCE-4685-96E4-D1380820014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63E8847A-9BD9-451C-9EBF-FB820A5B195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6A2B8D24-56FB-4A77-8A05-986060A804F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58F89713-C311-4EBD-8108-85AF1E572A77}"/>
            </a:ext>
          </a:extLst>
        </xdr:cNvPr>
        <xdr:cNvCxnSpPr/>
      </xdr:nvCxnSpPr>
      <xdr:spPr>
        <a:xfrm flipV="1">
          <a:off x="19509104" y="130035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16935733-2021-4BFA-BCDC-B7FFBC68744D}"/>
            </a:ext>
          </a:extLst>
        </xdr:cNvPr>
        <xdr:cNvSpPr txBox="1"/>
      </xdr:nvSpPr>
      <xdr:spPr>
        <a:xfrm>
          <a:off x="19547840"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34C448DC-FEA9-40B1-8D39-4768E2EEECD7}"/>
            </a:ext>
          </a:extLst>
        </xdr:cNvPr>
        <xdr:cNvCxnSpPr/>
      </xdr:nvCxnSpPr>
      <xdr:spPr>
        <a:xfrm>
          <a:off x="19443700" y="14480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46ED30AE-96EF-4005-AB8D-B323385032B6}"/>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4B874D16-C4F9-42BE-A86C-088A2B9C6DE2}"/>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022E3E3B-96FB-4E1E-BA0D-2165B0F5C170}"/>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3BA7649F-7FAF-4CD0-AEE1-0B29C7652754}"/>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70AA472D-FC7B-40A1-BF75-C81BDBD885A0}"/>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05A9F652-E569-4CFB-B298-7B78D07F55E7}"/>
            </a:ext>
          </a:extLst>
        </xdr:cNvPr>
        <xdr:cNvSpPr/>
      </xdr:nvSpPr>
      <xdr:spPr>
        <a:xfrm>
          <a:off x="179374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6D490931-42A1-46D3-BC6F-AA8C26C7444A}"/>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55AF563F-A889-40AD-9DAC-DF313E094E6F}"/>
            </a:ext>
          </a:extLst>
        </xdr:cNvPr>
        <xdr:cNvSpPr/>
      </xdr:nvSpPr>
      <xdr:spPr>
        <a:xfrm>
          <a:off x="1638808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53685F69-F58E-4C24-811B-F41AA6B5AEE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B26CF985-427A-41BE-BFC1-AAA3F787CFE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1052DEF5-129F-4066-AFFB-31DC46EE500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4133EFF7-45C4-4BE0-B875-24C3074D70D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2352CC30-81F9-4DE1-8932-4A06D4BB688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12700</xdr:rowOff>
    </xdr:from>
    <xdr:to>
      <xdr:col>116</xdr:col>
      <xdr:colOff>114300</xdr:colOff>
      <xdr:row>86</xdr:row>
      <xdr:rowOff>114300</xdr:rowOff>
    </xdr:to>
    <xdr:sp macro="" textlink="">
      <xdr:nvSpPr>
        <xdr:cNvPr id="815" name="楕円 814">
          <a:extLst>
            <a:ext uri="{FF2B5EF4-FFF2-40B4-BE49-F238E27FC236}">
              <a16:creationId xmlns:a16="http://schemas.microsoft.com/office/drawing/2014/main" id="{6DBAD2CB-8A30-4252-9778-B5642E11409F}"/>
            </a:ext>
          </a:extLst>
        </xdr:cNvPr>
        <xdr:cNvSpPr/>
      </xdr:nvSpPr>
      <xdr:spPr>
        <a:xfrm>
          <a:off x="19458940" y="1442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99077</xdr:rowOff>
    </xdr:from>
    <xdr:ext cx="469744" cy="259045"/>
    <xdr:sp macro="" textlink="">
      <xdr:nvSpPr>
        <xdr:cNvPr id="816" name="【消防施設】&#10;一人当たり面積該当値テキスト">
          <a:extLst>
            <a:ext uri="{FF2B5EF4-FFF2-40B4-BE49-F238E27FC236}">
              <a16:creationId xmlns:a16="http://schemas.microsoft.com/office/drawing/2014/main" id="{E4FE3632-2857-4A06-8C1B-4FEB2733A6F3}"/>
            </a:ext>
          </a:extLst>
        </xdr:cNvPr>
        <xdr:cNvSpPr txBox="1"/>
      </xdr:nvSpPr>
      <xdr:spPr>
        <a:xfrm>
          <a:off x="19547840"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12700</xdr:rowOff>
    </xdr:from>
    <xdr:to>
      <xdr:col>112</xdr:col>
      <xdr:colOff>38100</xdr:colOff>
      <xdr:row>86</xdr:row>
      <xdr:rowOff>114300</xdr:rowOff>
    </xdr:to>
    <xdr:sp macro="" textlink="">
      <xdr:nvSpPr>
        <xdr:cNvPr id="817" name="楕円 816">
          <a:extLst>
            <a:ext uri="{FF2B5EF4-FFF2-40B4-BE49-F238E27FC236}">
              <a16:creationId xmlns:a16="http://schemas.microsoft.com/office/drawing/2014/main" id="{CA07C31F-D7A7-4844-A49D-39058826FAA0}"/>
            </a:ext>
          </a:extLst>
        </xdr:cNvPr>
        <xdr:cNvSpPr/>
      </xdr:nvSpPr>
      <xdr:spPr>
        <a:xfrm>
          <a:off x="18735040" y="14429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63500</xdr:rowOff>
    </xdr:from>
    <xdr:to>
      <xdr:col>116</xdr:col>
      <xdr:colOff>63500</xdr:colOff>
      <xdr:row>86</xdr:row>
      <xdr:rowOff>63500</xdr:rowOff>
    </xdr:to>
    <xdr:cxnSp macro="">
      <xdr:nvCxnSpPr>
        <xdr:cNvPr id="818" name="直線コネクタ 817">
          <a:extLst>
            <a:ext uri="{FF2B5EF4-FFF2-40B4-BE49-F238E27FC236}">
              <a16:creationId xmlns:a16="http://schemas.microsoft.com/office/drawing/2014/main" id="{E2855B61-6DD5-4B91-856A-82E2EE4D9D29}"/>
            </a:ext>
          </a:extLst>
        </xdr:cNvPr>
        <xdr:cNvCxnSpPr/>
      </xdr:nvCxnSpPr>
      <xdr:spPr>
        <a:xfrm>
          <a:off x="18778220" y="144805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12700</xdr:rowOff>
    </xdr:from>
    <xdr:to>
      <xdr:col>107</xdr:col>
      <xdr:colOff>101600</xdr:colOff>
      <xdr:row>86</xdr:row>
      <xdr:rowOff>114300</xdr:rowOff>
    </xdr:to>
    <xdr:sp macro="" textlink="">
      <xdr:nvSpPr>
        <xdr:cNvPr id="819" name="楕円 818">
          <a:extLst>
            <a:ext uri="{FF2B5EF4-FFF2-40B4-BE49-F238E27FC236}">
              <a16:creationId xmlns:a16="http://schemas.microsoft.com/office/drawing/2014/main" id="{90B5610E-C7ED-4C5B-BCF5-D89DB4B3D29F}"/>
            </a:ext>
          </a:extLst>
        </xdr:cNvPr>
        <xdr:cNvSpPr/>
      </xdr:nvSpPr>
      <xdr:spPr>
        <a:xfrm>
          <a:off x="17937480" y="1442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63500</xdr:rowOff>
    </xdr:from>
    <xdr:to>
      <xdr:col>111</xdr:col>
      <xdr:colOff>177800</xdr:colOff>
      <xdr:row>86</xdr:row>
      <xdr:rowOff>63500</xdr:rowOff>
    </xdr:to>
    <xdr:cxnSp macro="">
      <xdr:nvCxnSpPr>
        <xdr:cNvPr id="820" name="直線コネクタ 819">
          <a:extLst>
            <a:ext uri="{FF2B5EF4-FFF2-40B4-BE49-F238E27FC236}">
              <a16:creationId xmlns:a16="http://schemas.microsoft.com/office/drawing/2014/main" id="{6226B457-3946-4C54-ACB1-F785C2888EA4}"/>
            </a:ext>
          </a:extLst>
        </xdr:cNvPr>
        <xdr:cNvCxnSpPr/>
      </xdr:nvCxnSpPr>
      <xdr:spPr>
        <a:xfrm>
          <a:off x="17988280" y="144805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12700</xdr:rowOff>
    </xdr:from>
    <xdr:to>
      <xdr:col>102</xdr:col>
      <xdr:colOff>165100</xdr:colOff>
      <xdr:row>86</xdr:row>
      <xdr:rowOff>114300</xdr:rowOff>
    </xdr:to>
    <xdr:sp macro="" textlink="">
      <xdr:nvSpPr>
        <xdr:cNvPr id="821" name="楕円 820">
          <a:extLst>
            <a:ext uri="{FF2B5EF4-FFF2-40B4-BE49-F238E27FC236}">
              <a16:creationId xmlns:a16="http://schemas.microsoft.com/office/drawing/2014/main" id="{A93DD00F-D568-45E7-AAFF-E6F6E0A489C3}"/>
            </a:ext>
          </a:extLst>
        </xdr:cNvPr>
        <xdr:cNvSpPr/>
      </xdr:nvSpPr>
      <xdr:spPr>
        <a:xfrm>
          <a:off x="17162780" y="1442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63500</xdr:rowOff>
    </xdr:from>
    <xdr:to>
      <xdr:col>107</xdr:col>
      <xdr:colOff>50800</xdr:colOff>
      <xdr:row>86</xdr:row>
      <xdr:rowOff>63500</xdr:rowOff>
    </xdr:to>
    <xdr:cxnSp macro="">
      <xdr:nvCxnSpPr>
        <xdr:cNvPr id="822" name="直線コネクタ 821">
          <a:extLst>
            <a:ext uri="{FF2B5EF4-FFF2-40B4-BE49-F238E27FC236}">
              <a16:creationId xmlns:a16="http://schemas.microsoft.com/office/drawing/2014/main" id="{2E61FA0A-91B1-4A26-BD66-632213AD84A5}"/>
            </a:ext>
          </a:extLst>
        </xdr:cNvPr>
        <xdr:cNvCxnSpPr/>
      </xdr:nvCxnSpPr>
      <xdr:spPr>
        <a:xfrm>
          <a:off x="17213580" y="144805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12700</xdr:rowOff>
    </xdr:from>
    <xdr:to>
      <xdr:col>98</xdr:col>
      <xdr:colOff>38100</xdr:colOff>
      <xdr:row>86</xdr:row>
      <xdr:rowOff>114300</xdr:rowOff>
    </xdr:to>
    <xdr:sp macro="" textlink="">
      <xdr:nvSpPr>
        <xdr:cNvPr id="823" name="楕円 822">
          <a:extLst>
            <a:ext uri="{FF2B5EF4-FFF2-40B4-BE49-F238E27FC236}">
              <a16:creationId xmlns:a16="http://schemas.microsoft.com/office/drawing/2014/main" id="{53C8CBC1-B386-4458-BDB2-2228317F8DBA}"/>
            </a:ext>
          </a:extLst>
        </xdr:cNvPr>
        <xdr:cNvSpPr/>
      </xdr:nvSpPr>
      <xdr:spPr>
        <a:xfrm>
          <a:off x="16388080" y="14429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63500</xdr:rowOff>
    </xdr:from>
    <xdr:to>
      <xdr:col>102</xdr:col>
      <xdr:colOff>114300</xdr:colOff>
      <xdr:row>86</xdr:row>
      <xdr:rowOff>63500</xdr:rowOff>
    </xdr:to>
    <xdr:cxnSp macro="">
      <xdr:nvCxnSpPr>
        <xdr:cNvPr id="824" name="直線コネクタ 823">
          <a:extLst>
            <a:ext uri="{FF2B5EF4-FFF2-40B4-BE49-F238E27FC236}">
              <a16:creationId xmlns:a16="http://schemas.microsoft.com/office/drawing/2014/main" id="{0C087926-6489-423B-8AC3-388F80B1AC63}"/>
            </a:ext>
          </a:extLst>
        </xdr:cNvPr>
        <xdr:cNvCxnSpPr/>
      </xdr:nvCxnSpPr>
      <xdr:spPr>
        <a:xfrm>
          <a:off x="16431260" y="144805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01D18C92-56AA-4E0D-A033-C230DD5EA3A9}"/>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1164BD2A-CF38-4CB8-B3BC-D43AEF40107B}"/>
            </a:ext>
          </a:extLst>
        </xdr:cNvPr>
        <xdr:cNvSpPr txBox="1"/>
      </xdr:nvSpPr>
      <xdr:spPr>
        <a:xfrm>
          <a:off x="177762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D5611C7E-9445-4EE0-9D8D-79B71000B1FF}"/>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1F7E5550-E131-44AE-AEE5-6C9994AF52C3}"/>
            </a:ext>
          </a:extLst>
        </xdr:cNvPr>
        <xdr:cNvSpPr txBox="1"/>
      </xdr:nvSpPr>
      <xdr:spPr>
        <a:xfrm>
          <a:off x="162268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105427</xdr:rowOff>
    </xdr:from>
    <xdr:ext cx="469744" cy="259045"/>
    <xdr:sp macro="" textlink="">
      <xdr:nvSpPr>
        <xdr:cNvPr id="829" name="n_1mainValue【消防施設】&#10;一人当たり面積">
          <a:extLst>
            <a:ext uri="{FF2B5EF4-FFF2-40B4-BE49-F238E27FC236}">
              <a16:creationId xmlns:a16="http://schemas.microsoft.com/office/drawing/2014/main" id="{8828D883-41A6-4591-9124-D46688BC4C47}"/>
            </a:ext>
          </a:extLst>
        </xdr:cNvPr>
        <xdr:cNvSpPr txBox="1"/>
      </xdr:nvSpPr>
      <xdr:spPr>
        <a:xfrm>
          <a:off x="18561127" y="1452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105427</xdr:rowOff>
    </xdr:from>
    <xdr:ext cx="469744" cy="259045"/>
    <xdr:sp macro="" textlink="">
      <xdr:nvSpPr>
        <xdr:cNvPr id="830" name="n_2mainValue【消防施設】&#10;一人当たり面積">
          <a:extLst>
            <a:ext uri="{FF2B5EF4-FFF2-40B4-BE49-F238E27FC236}">
              <a16:creationId xmlns:a16="http://schemas.microsoft.com/office/drawing/2014/main" id="{B1B16E4D-1A4B-4084-8B99-6A9F646C68A1}"/>
            </a:ext>
          </a:extLst>
        </xdr:cNvPr>
        <xdr:cNvSpPr txBox="1"/>
      </xdr:nvSpPr>
      <xdr:spPr>
        <a:xfrm>
          <a:off x="17776267" y="1452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105427</xdr:rowOff>
    </xdr:from>
    <xdr:ext cx="469744" cy="259045"/>
    <xdr:sp macro="" textlink="">
      <xdr:nvSpPr>
        <xdr:cNvPr id="831" name="n_3mainValue【消防施設】&#10;一人当たり面積">
          <a:extLst>
            <a:ext uri="{FF2B5EF4-FFF2-40B4-BE49-F238E27FC236}">
              <a16:creationId xmlns:a16="http://schemas.microsoft.com/office/drawing/2014/main" id="{26789056-020B-4ADB-8CB8-36A5A0060A2B}"/>
            </a:ext>
          </a:extLst>
        </xdr:cNvPr>
        <xdr:cNvSpPr txBox="1"/>
      </xdr:nvSpPr>
      <xdr:spPr>
        <a:xfrm>
          <a:off x="17001567" y="1452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105427</xdr:rowOff>
    </xdr:from>
    <xdr:ext cx="469744" cy="259045"/>
    <xdr:sp macro="" textlink="">
      <xdr:nvSpPr>
        <xdr:cNvPr id="832" name="n_4mainValue【消防施設】&#10;一人当たり面積">
          <a:extLst>
            <a:ext uri="{FF2B5EF4-FFF2-40B4-BE49-F238E27FC236}">
              <a16:creationId xmlns:a16="http://schemas.microsoft.com/office/drawing/2014/main" id="{658916C0-2108-4568-A806-8462C52DBE27}"/>
            </a:ext>
          </a:extLst>
        </xdr:cNvPr>
        <xdr:cNvSpPr txBox="1"/>
      </xdr:nvSpPr>
      <xdr:spPr>
        <a:xfrm>
          <a:off x="16226867" y="1452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EB3A4E3B-AC10-4C1C-9E5E-49CA983008F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B4E1B355-FDC0-4DDF-846D-DE9D3E29E64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5B482AF6-D85E-4717-8628-5C5B576F307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34CC794C-A02A-4533-B286-DF5197090A1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AAFE6508-784F-41BF-8C02-F743DC17296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1693C884-13B3-417D-B4AB-45A938DF60A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95DB9DB2-7692-4E6A-BF46-8C0122FEC2C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B79C4795-F6F2-44B1-BEF6-CCDF5A23A30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19B7D484-3E34-409B-9CC7-0013293462B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8F368F7E-F6C6-47AB-84E3-3DCE8455C8A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2032A5E0-5221-4B20-8937-D0C20F7AE22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52D4AA9A-3FBA-43E9-86E6-77D692382DF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C68AC7F3-9CF5-43EF-9724-2D92650BD1EF}"/>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DFB0964A-62A6-4574-ABE3-925F314BFB1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8F074A00-D886-46F7-A882-CB16A34392BA}"/>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7B7F794B-6890-4DDF-B8B7-658971C9EB2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B923BB62-89EE-43EE-8086-37BB7C3A951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5A110E8B-E343-460D-A4D5-E0EF160F13C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CCED11E7-682D-4F25-92B0-D0AC7CE5877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D58AE4E3-0693-4522-940F-534B8CC036A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6E695D60-4D57-4D92-BD29-CD756CDBECE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7D8C1852-CCFB-443F-BC0E-1FF3458C246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67646DB9-990F-428B-9B34-F679571E152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46028DDC-B5E8-4F9A-BE1C-72BDD738F3B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BEED8850-035C-4122-922F-85594F26716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E6D9CB0A-3195-4A39-A2D1-F0272B014BC3}"/>
            </a:ext>
          </a:extLst>
        </xdr:cNvPr>
        <xdr:cNvCxnSpPr/>
      </xdr:nvCxnSpPr>
      <xdr:spPr>
        <a:xfrm flipV="1">
          <a:off x="14375764" y="16879388"/>
          <a:ext cx="0" cy="1206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392AA999-C3B4-4C75-BB4F-5746471A2A55}"/>
            </a:ext>
          </a:extLst>
        </xdr:cNvPr>
        <xdr:cNvSpPr txBox="1"/>
      </xdr:nvSpPr>
      <xdr:spPr>
        <a:xfrm>
          <a:off x="14414500" y="1808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82FAAC87-F3C4-4303-81F4-AC23CC2B40CA}"/>
            </a:ext>
          </a:extLst>
        </xdr:cNvPr>
        <xdr:cNvCxnSpPr/>
      </xdr:nvCxnSpPr>
      <xdr:spPr>
        <a:xfrm>
          <a:off x="14287500" y="18085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2D248EAB-212D-44C0-B817-477F6C990F19}"/>
            </a:ext>
          </a:extLst>
        </xdr:cNvPr>
        <xdr:cNvSpPr txBox="1"/>
      </xdr:nvSpPr>
      <xdr:spPr>
        <a:xfrm>
          <a:off x="14414500" y="1665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464F785C-F780-47C1-B218-C1A68429E761}"/>
            </a:ext>
          </a:extLst>
        </xdr:cNvPr>
        <xdr:cNvCxnSpPr/>
      </xdr:nvCxnSpPr>
      <xdr:spPr>
        <a:xfrm>
          <a:off x="14287500" y="16879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6013F696-F8F5-4545-9E21-DAC56FFC948F}"/>
            </a:ext>
          </a:extLst>
        </xdr:cNvPr>
        <xdr:cNvSpPr txBox="1"/>
      </xdr:nvSpPr>
      <xdr:spPr>
        <a:xfrm>
          <a:off x="14414500" y="172292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9E8C4E57-A14E-48EB-99F8-5F0788E207D6}"/>
            </a:ext>
          </a:extLst>
        </xdr:cNvPr>
        <xdr:cNvSpPr/>
      </xdr:nvSpPr>
      <xdr:spPr>
        <a:xfrm>
          <a:off x="14325600" y="1737396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B15F15A4-B43D-4864-AA8D-12233B07236A}"/>
            </a:ext>
          </a:extLst>
        </xdr:cNvPr>
        <xdr:cNvSpPr/>
      </xdr:nvSpPr>
      <xdr:spPr>
        <a:xfrm>
          <a:off x="13578840" y="173690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FA800718-2ECE-46C5-875F-84766B92EB29}"/>
            </a:ext>
          </a:extLst>
        </xdr:cNvPr>
        <xdr:cNvSpPr/>
      </xdr:nvSpPr>
      <xdr:spPr>
        <a:xfrm>
          <a:off x="12804140" y="173625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AF2B7C8F-5F69-4573-ADCD-815051D2D122}"/>
            </a:ext>
          </a:extLst>
        </xdr:cNvPr>
        <xdr:cNvSpPr/>
      </xdr:nvSpPr>
      <xdr:spPr>
        <a:xfrm>
          <a:off x="12029440" y="1738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096EC9BE-652A-46A9-8C0B-2A29DB863A3C}"/>
            </a:ext>
          </a:extLst>
        </xdr:cNvPr>
        <xdr:cNvSpPr/>
      </xdr:nvSpPr>
      <xdr:spPr>
        <a:xfrm>
          <a:off x="11231880" y="17388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ADDA0EF6-0C50-485E-A52D-5C76EE6869E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136E5F-5DB3-4E97-BF2B-E970D763B42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CFEBDB31-7937-4596-B433-008320B4283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2FA9A928-84E9-41E8-8278-D899051371B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8C6CCAA0-8C2C-472C-AA49-72D830E28C2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67855</xdr:rowOff>
    </xdr:from>
    <xdr:to>
      <xdr:col>85</xdr:col>
      <xdr:colOff>177800</xdr:colOff>
      <xdr:row>107</xdr:row>
      <xdr:rowOff>169455</xdr:rowOff>
    </xdr:to>
    <xdr:sp macro="" textlink="">
      <xdr:nvSpPr>
        <xdr:cNvPr id="874" name="楕円 873">
          <a:extLst>
            <a:ext uri="{FF2B5EF4-FFF2-40B4-BE49-F238E27FC236}">
              <a16:creationId xmlns:a16="http://schemas.microsoft.com/office/drawing/2014/main" id="{2ADAE961-5418-4C3D-9242-899FAA285231}"/>
            </a:ext>
          </a:extLst>
        </xdr:cNvPr>
        <xdr:cNvSpPr/>
      </xdr:nvSpPr>
      <xdr:spPr>
        <a:xfrm>
          <a:off x="14325600" y="180053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154232</xdr:rowOff>
    </xdr:from>
    <xdr:ext cx="405111" cy="259045"/>
    <xdr:sp macro="" textlink="">
      <xdr:nvSpPr>
        <xdr:cNvPr id="875" name="【庁舎】&#10;有形固定資産減価償却率該当値テキスト">
          <a:extLst>
            <a:ext uri="{FF2B5EF4-FFF2-40B4-BE49-F238E27FC236}">
              <a16:creationId xmlns:a16="http://schemas.microsoft.com/office/drawing/2014/main" id="{DFB73846-544D-4AB6-B8EE-71C5F956AE8C}"/>
            </a:ext>
          </a:extLst>
        </xdr:cNvPr>
        <xdr:cNvSpPr txBox="1"/>
      </xdr:nvSpPr>
      <xdr:spPr>
        <a:xfrm>
          <a:off x="14414500" y="1792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36830</xdr:rowOff>
    </xdr:from>
    <xdr:to>
      <xdr:col>81</xdr:col>
      <xdr:colOff>101600</xdr:colOff>
      <xdr:row>107</xdr:row>
      <xdr:rowOff>138430</xdr:rowOff>
    </xdr:to>
    <xdr:sp macro="" textlink="">
      <xdr:nvSpPr>
        <xdr:cNvPr id="876" name="楕円 875">
          <a:extLst>
            <a:ext uri="{FF2B5EF4-FFF2-40B4-BE49-F238E27FC236}">
              <a16:creationId xmlns:a16="http://schemas.microsoft.com/office/drawing/2014/main" id="{B3C46468-46CE-4B8F-B61F-EB07E732C832}"/>
            </a:ext>
          </a:extLst>
        </xdr:cNvPr>
        <xdr:cNvSpPr/>
      </xdr:nvSpPr>
      <xdr:spPr>
        <a:xfrm>
          <a:off x="13578840" y="1797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87630</xdr:rowOff>
    </xdr:from>
    <xdr:to>
      <xdr:col>85</xdr:col>
      <xdr:colOff>127000</xdr:colOff>
      <xdr:row>107</xdr:row>
      <xdr:rowOff>118655</xdr:rowOff>
    </xdr:to>
    <xdr:cxnSp macro="">
      <xdr:nvCxnSpPr>
        <xdr:cNvPr id="877" name="直線コネクタ 876">
          <a:extLst>
            <a:ext uri="{FF2B5EF4-FFF2-40B4-BE49-F238E27FC236}">
              <a16:creationId xmlns:a16="http://schemas.microsoft.com/office/drawing/2014/main" id="{65B7259F-BC43-4B0A-94B0-C96ACEFF7E08}"/>
            </a:ext>
          </a:extLst>
        </xdr:cNvPr>
        <xdr:cNvCxnSpPr/>
      </xdr:nvCxnSpPr>
      <xdr:spPr>
        <a:xfrm>
          <a:off x="13629640" y="18025110"/>
          <a:ext cx="74676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5806</xdr:rowOff>
    </xdr:from>
    <xdr:to>
      <xdr:col>76</xdr:col>
      <xdr:colOff>165100</xdr:colOff>
      <xdr:row>107</xdr:row>
      <xdr:rowOff>107406</xdr:rowOff>
    </xdr:to>
    <xdr:sp macro="" textlink="">
      <xdr:nvSpPr>
        <xdr:cNvPr id="878" name="楕円 877">
          <a:extLst>
            <a:ext uri="{FF2B5EF4-FFF2-40B4-BE49-F238E27FC236}">
              <a16:creationId xmlns:a16="http://schemas.microsoft.com/office/drawing/2014/main" id="{0CDE5335-5304-4B9C-9806-2FEDDDAEE8DB}"/>
            </a:ext>
          </a:extLst>
        </xdr:cNvPr>
        <xdr:cNvSpPr/>
      </xdr:nvSpPr>
      <xdr:spPr>
        <a:xfrm>
          <a:off x="12804140" y="1794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56606</xdr:rowOff>
    </xdr:from>
    <xdr:to>
      <xdr:col>81</xdr:col>
      <xdr:colOff>50800</xdr:colOff>
      <xdr:row>107</xdr:row>
      <xdr:rowOff>87630</xdr:rowOff>
    </xdr:to>
    <xdr:cxnSp macro="">
      <xdr:nvCxnSpPr>
        <xdr:cNvPr id="879" name="直線コネクタ 878">
          <a:extLst>
            <a:ext uri="{FF2B5EF4-FFF2-40B4-BE49-F238E27FC236}">
              <a16:creationId xmlns:a16="http://schemas.microsoft.com/office/drawing/2014/main" id="{11BE8A09-EDBC-4800-BFB0-B7505E3D1911}"/>
            </a:ext>
          </a:extLst>
        </xdr:cNvPr>
        <xdr:cNvCxnSpPr/>
      </xdr:nvCxnSpPr>
      <xdr:spPr>
        <a:xfrm>
          <a:off x="12854940" y="17994086"/>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144599</xdr:rowOff>
    </xdr:from>
    <xdr:to>
      <xdr:col>72</xdr:col>
      <xdr:colOff>38100</xdr:colOff>
      <xdr:row>107</xdr:row>
      <xdr:rowOff>74749</xdr:rowOff>
    </xdr:to>
    <xdr:sp macro="" textlink="">
      <xdr:nvSpPr>
        <xdr:cNvPr id="880" name="楕円 879">
          <a:extLst>
            <a:ext uri="{FF2B5EF4-FFF2-40B4-BE49-F238E27FC236}">
              <a16:creationId xmlns:a16="http://schemas.microsoft.com/office/drawing/2014/main" id="{1322C600-2AD5-4B99-B7BA-14A3E4AA3128}"/>
            </a:ext>
          </a:extLst>
        </xdr:cNvPr>
        <xdr:cNvSpPr/>
      </xdr:nvSpPr>
      <xdr:spPr>
        <a:xfrm>
          <a:off x="12029440" y="179144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23949</xdr:rowOff>
    </xdr:from>
    <xdr:to>
      <xdr:col>76</xdr:col>
      <xdr:colOff>114300</xdr:colOff>
      <xdr:row>107</xdr:row>
      <xdr:rowOff>56606</xdr:rowOff>
    </xdr:to>
    <xdr:cxnSp macro="">
      <xdr:nvCxnSpPr>
        <xdr:cNvPr id="881" name="直線コネクタ 880">
          <a:extLst>
            <a:ext uri="{FF2B5EF4-FFF2-40B4-BE49-F238E27FC236}">
              <a16:creationId xmlns:a16="http://schemas.microsoft.com/office/drawing/2014/main" id="{7C84664D-FCC2-4F5B-B11C-3ED73DCA3829}"/>
            </a:ext>
          </a:extLst>
        </xdr:cNvPr>
        <xdr:cNvCxnSpPr/>
      </xdr:nvCxnSpPr>
      <xdr:spPr>
        <a:xfrm>
          <a:off x="12072620" y="17961429"/>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113574</xdr:rowOff>
    </xdr:from>
    <xdr:to>
      <xdr:col>67</xdr:col>
      <xdr:colOff>101600</xdr:colOff>
      <xdr:row>107</xdr:row>
      <xdr:rowOff>43724</xdr:rowOff>
    </xdr:to>
    <xdr:sp macro="" textlink="">
      <xdr:nvSpPr>
        <xdr:cNvPr id="882" name="楕円 881">
          <a:extLst>
            <a:ext uri="{FF2B5EF4-FFF2-40B4-BE49-F238E27FC236}">
              <a16:creationId xmlns:a16="http://schemas.microsoft.com/office/drawing/2014/main" id="{6420A795-47F0-4210-94B5-1FAC311507FC}"/>
            </a:ext>
          </a:extLst>
        </xdr:cNvPr>
        <xdr:cNvSpPr/>
      </xdr:nvSpPr>
      <xdr:spPr>
        <a:xfrm>
          <a:off x="11231880" y="17883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164374</xdr:rowOff>
    </xdr:from>
    <xdr:to>
      <xdr:col>71</xdr:col>
      <xdr:colOff>177800</xdr:colOff>
      <xdr:row>107</xdr:row>
      <xdr:rowOff>23949</xdr:rowOff>
    </xdr:to>
    <xdr:cxnSp macro="">
      <xdr:nvCxnSpPr>
        <xdr:cNvPr id="883" name="直線コネクタ 882">
          <a:extLst>
            <a:ext uri="{FF2B5EF4-FFF2-40B4-BE49-F238E27FC236}">
              <a16:creationId xmlns:a16="http://schemas.microsoft.com/office/drawing/2014/main" id="{4F63B5B7-7B42-4AC8-954F-3A0A05EAEAC9}"/>
            </a:ext>
          </a:extLst>
        </xdr:cNvPr>
        <xdr:cNvCxnSpPr/>
      </xdr:nvCxnSpPr>
      <xdr:spPr>
        <a:xfrm>
          <a:off x="11282680" y="17934214"/>
          <a:ext cx="78994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653A4DAB-8362-4F62-AD61-D21D065B8064}"/>
            </a:ext>
          </a:extLst>
        </xdr:cNvPr>
        <xdr:cNvSpPr txBox="1"/>
      </xdr:nvSpPr>
      <xdr:spPr>
        <a:xfrm>
          <a:off x="134372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EE18C99C-EAFF-4C32-987F-A5FC89D32755}"/>
            </a:ext>
          </a:extLst>
        </xdr:cNvPr>
        <xdr:cNvSpPr txBox="1"/>
      </xdr:nvSpPr>
      <xdr:spPr>
        <a:xfrm>
          <a:off x="1267524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9E411771-D3F3-4F1A-B350-D6BCC87D27AA}"/>
            </a:ext>
          </a:extLst>
        </xdr:cNvPr>
        <xdr:cNvSpPr txBox="1"/>
      </xdr:nvSpPr>
      <xdr:spPr>
        <a:xfrm>
          <a:off x="11900544" y="171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C314CE07-A202-44E5-A2A0-2E62A6317777}"/>
            </a:ext>
          </a:extLst>
        </xdr:cNvPr>
        <xdr:cNvSpPr txBox="1"/>
      </xdr:nvSpPr>
      <xdr:spPr>
        <a:xfrm>
          <a:off x="11102984" y="171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129557</xdr:rowOff>
    </xdr:from>
    <xdr:ext cx="405111" cy="259045"/>
    <xdr:sp macro="" textlink="">
      <xdr:nvSpPr>
        <xdr:cNvPr id="888" name="n_1mainValue【庁舎】&#10;有形固定資産減価償却率">
          <a:extLst>
            <a:ext uri="{FF2B5EF4-FFF2-40B4-BE49-F238E27FC236}">
              <a16:creationId xmlns:a16="http://schemas.microsoft.com/office/drawing/2014/main" id="{F097037F-B356-48C0-AB31-77F87BC82E7F}"/>
            </a:ext>
          </a:extLst>
        </xdr:cNvPr>
        <xdr:cNvSpPr txBox="1"/>
      </xdr:nvSpPr>
      <xdr:spPr>
        <a:xfrm>
          <a:off x="13437244" y="1806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98533</xdr:rowOff>
    </xdr:from>
    <xdr:ext cx="405111" cy="259045"/>
    <xdr:sp macro="" textlink="">
      <xdr:nvSpPr>
        <xdr:cNvPr id="889" name="n_2mainValue【庁舎】&#10;有形固定資産減価償却率">
          <a:extLst>
            <a:ext uri="{FF2B5EF4-FFF2-40B4-BE49-F238E27FC236}">
              <a16:creationId xmlns:a16="http://schemas.microsoft.com/office/drawing/2014/main" id="{F8D78343-201E-4A3A-B2C4-71AC20709B3F}"/>
            </a:ext>
          </a:extLst>
        </xdr:cNvPr>
        <xdr:cNvSpPr txBox="1"/>
      </xdr:nvSpPr>
      <xdr:spPr>
        <a:xfrm>
          <a:off x="12675244" y="1803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65876</xdr:rowOff>
    </xdr:from>
    <xdr:ext cx="405111" cy="259045"/>
    <xdr:sp macro="" textlink="">
      <xdr:nvSpPr>
        <xdr:cNvPr id="890" name="n_3mainValue【庁舎】&#10;有形固定資産減価償却率">
          <a:extLst>
            <a:ext uri="{FF2B5EF4-FFF2-40B4-BE49-F238E27FC236}">
              <a16:creationId xmlns:a16="http://schemas.microsoft.com/office/drawing/2014/main" id="{C81B0F3B-38AD-4978-9D0F-FB64978D6ABA}"/>
            </a:ext>
          </a:extLst>
        </xdr:cNvPr>
        <xdr:cNvSpPr txBox="1"/>
      </xdr:nvSpPr>
      <xdr:spPr>
        <a:xfrm>
          <a:off x="1190054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34851</xdr:rowOff>
    </xdr:from>
    <xdr:ext cx="405111" cy="259045"/>
    <xdr:sp macro="" textlink="">
      <xdr:nvSpPr>
        <xdr:cNvPr id="891" name="n_4mainValue【庁舎】&#10;有形固定資産減価償却率">
          <a:extLst>
            <a:ext uri="{FF2B5EF4-FFF2-40B4-BE49-F238E27FC236}">
              <a16:creationId xmlns:a16="http://schemas.microsoft.com/office/drawing/2014/main" id="{962DCA76-D6CB-486A-A968-F6A0A8E26217}"/>
            </a:ext>
          </a:extLst>
        </xdr:cNvPr>
        <xdr:cNvSpPr txBox="1"/>
      </xdr:nvSpPr>
      <xdr:spPr>
        <a:xfrm>
          <a:off x="11102984" y="1797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C6865621-E4A6-4595-B00B-57DA51829AA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591B7326-D1AE-4349-A06A-64ADA05EE4F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AAE77299-611D-42B7-9960-8F3A05338EE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E5BC324C-42DD-475F-AE01-DF0EE53D5FB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B67A9399-6DBE-4F66-BC24-4B374291881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43D2E871-A895-4281-85D9-82A4D58A600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56FC2295-2899-464F-93F7-B13C12D9F73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166212D8-9408-4511-8D85-86F1C90F32C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3C6482E8-293B-4DDB-8074-66B21A8ABFA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96377AC2-C9B1-4739-8AD1-C1984B13CBD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3649E31D-6ED5-4117-8FFB-E3E88BBCB0A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E11306A0-09B1-4DB0-A3AF-15679BBAF23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F19DADFC-3228-47D1-9BDD-8EFF9C305744}"/>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1A24F6C5-F749-4C07-9DDE-1E7A2C6108F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F61CCC65-3F38-4391-A26A-143224498347}"/>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F02BD5C0-2B33-4AE2-953C-3AE447FA095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94D48AB4-1AE6-4C4E-B428-03B3FA919B27}"/>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582534C3-8389-477A-AED9-10CCC91BFDA4}"/>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E6F4DCAB-6065-4AA1-8B27-6582FAD136B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A29599E2-BEAE-4C10-95C1-49FD247FBCEA}"/>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736FB5FC-1EFE-4133-93C5-32BFA354610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4311F641-DCDE-430D-ABD0-E118FDB0494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288107A2-F4DC-4422-ADD9-F412B4FCF64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695709D4-56D3-4FAA-92B8-5E0B3AFA2A7D}"/>
            </a:ext>
          </a:extLst>
        </xdr:cNvPr>
        <xdr:cNvCxnSpPr/>
      </xdr:nvCxnSpPr>
      <xdr:spPr>
        <a:xfrm flipV="1">
          <a:off x="19509104" y="16783050"/>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E70ECCD6-4878-485A-B5DB-E7BC5E54F646}"/>
            </a:ext>
          </a:extLst>
        </xdr:cNvPr>
        <xdr:cNvSpPr txBox="1"/>
      </xdr:nvSpPr>
      <xdr:spPr>
        <a:xfrm>
          <a:off x="19547840"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D250B806-24A2-42F0-98BF-B310536C95F6}"/>
            </a:ext>
          </a:extLst>
        </xdr:cNvPr>
        <xdr:cNvCxnSpPr/>
      </xdr:nvCxnSpPr>
      <xdr:spPr>
        <a:xfrm>
          <a:off x="19443700" y="18028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99CA7599-6A60-4201-8433-BB8B29B4A4CF}"/>
            </a:ext>
          </a:extLst>
        </xdr:cNvPr>
        <xdr:cNvSpPr txBox="1"/>
      </xdr:nvSpPr>
      <xdr:spPr>
        <a:xfrm>
          <a:off x="19547840" y="1656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E8BD5771-4E6F-4A65-9F62-523FA931ED2F}"/>
            </a:ext>
          </a:extLst>
        </xdr:cNvPr>
        <xdr:cNvCxnSpPr/>
      </xdr:nvCxnSpPr>
      <xdr:spPr>
        <a:xfrm>
          <a:off x="194437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571D6518-B937-4E9C-A077-210215D1C20C}"/>
            </a:ext>
          </a:extLst>
        </xdr:cNvPr>
        <xdr:cNvSpPr txBox="1"/>
      </xdr:nvSpPr>
      <xdr:spPr>
        <a:xfrm>
          <a:off x="19547840" y="17528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F7AD4D53-B0A4-4B5E-98A5-031F79B593DD}"/>
            </a:ext>
          </a:extLst>
        </xdr:cNvPr>
        <xdr:cNvSpPr/>
      </xdr:nvSpPr>
      <xdr:spPr>
        <a:xfrm>
          <a:off x="19458940" y="1767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9C91C98A-91FA-4819-97D1-FE72967E4B77}"/>
            </a:ext>
          </a:extLst>
        </xdr:cNvPr>
        <xdr:cNvSpPr/>
      </xdr:nvSpPr>
      <xdr:spPr>
        <a:xfrm>
          <a:off x="1873504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AA7F1447-8BBF-4719-9ADA-33991CDB0E47}"/>
            </a:ext>
          </a:extLst>
        </xdr:cNvPr>
        <xdr:cNvSpPr/>
      </xdr:nvSpPr>
      <xdr:spPr>
        <a:xfrm>
          <a:off x="17937480" y="1768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3F8501C6-7E78-451C-AB51-D858812B9CEE}"/>
            </a:ext>
          </a:extLst>
        </xdr:cNvPr>
        <xdr:cNvSpPr/>
      </xdr:nvSpPr>
      <xdr:spPr>
        <a:xfrm>
          <a:off x="1716278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5EDBD334-78FB-4D20-8DB9-C767FFCD9EC9}"/>
            </a:ext>
          </a:extLst>
        </xdr:cNvPr>
        <xdr:cNvSpPr/>
      </xdr:nvSpPr>
      <xdr:spPr>
        <a:xfrm>
          <a:off x="16388080" y="176885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D73E4CA-D446-47F2-917C-91438CC82ED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FBBEFAFA-8783-4AB6-8A20-122E793071C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B88AF3F-D26A-4CA1-BB72-88F171BB27C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390CE59-CF89-44B2-B4A2-2ABFF65CAEC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599DA4D5-DECF-4733-AF7E-B2E97E71C97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31" name="楕円 930">
          <a:extLst>
            <a:ext uri="{FF2B5EF4-FFF2-40B4-BE49-F238E27FC236}">
              <a16:creationId xmlns:a16="http://schemas.microsoft.com/office/drawing/2014/main" id="{06BAC2E8-8086-4DF1-BE08-18E0EC935E3D}"/>
            </a:ext>
          </a:extLst>
        </xdr:cNvPr>
        <xdr:cNvSpPr/>
      </xdr:nvSpPr>
      <xdr:spPr>
        <a:xfrm>
          <a:off x="1945894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152416</xdr:rowOff>
    </xdr:from>
    <xdr:ext cx="469744" cy="259045"/>
    <xdr:sp macro="" textlink="">
      <xdr:nvSpPr>
        <xdr:cNvPr id="932" name="【庁舎】&#10;一人当たり面積該当値テキスト">
          <a:extLst>
            <a:ext uri="{FF2B5EF4-FFF2-40B4-BE49-F238E27FC236}">
              <a16:creationId xmlns:a16="http://schemas.microsoft.com/office/drawing/2014/main" id="{BBD1D0D2-AAB0-4FB0-9958-7DA9B0498641}"/>
            </a:ext>
          </a:extLst>
        </xdr:cNvPr>
        <xdr:cNvSpPr txBox="1"/>
      </xdr:nvSpPr>
      <xdr:spPr>
        <a:xfrm>
          <a:off x="19547840"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933" name="楕円 932">
          <a:extLst>
            <a:ext uri="{FF2B5EF4-FFF2-40B4-BE49-F238E27FC236}">
              <a16:creationId xmlns:a16="http://schemas.microsoft.com/office/drawing/2014/main" id="{D010AAA9-8961-4585-B899-3BDDE8F83208}"/>
            </a:ext>
          </a:extLst>
        </xdr:cNvPr>
        <xdr:cNvSpPr/>
      </xdr:nvSpPr>
      <xdr:spPr>
        <a:xfrm>
          <a:off x="1873504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53339</xdr:rowOff>
    </xdr:to>
    <xdr:cxnSp macro="">
      <xdr:nvCxnSpPr>
        <xdr:cNvPr id="934" name="直線コネクタ 933">
          <a:extLst>
            <a:ext uri="{FF2B5EF4-FFF2-40B4-BE49-F238E27FC236}">
              <a16:creationId xmlns:a16="http://schemas.microsoft.com/office/drawing/2014/main" id="{BF315511-DBED-41C8-B00B-E6C99ED4236A}"/>
            </a:ext>
          </a:extLst>
        </xdr:cNvPr>
        <xdr:cNvCxnSpPr/>
      </xdr:nvCxnSpPr>
      <xdr:spPr>
        <a:xfrm>
          <a:off x="18778220" y="1782317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935" name="楕円 934">
          <a:extLst>
            <a:ext uri="{FF2B5EF4-FFF2-40B4-BE49-F238E27FC236}">
              <a16:creationId xmlns:a16="http://schemas.microsoft.com/office/drawing/2014/main" id="{CFA745B2-6ECE-4052-B88B-956BC059CA77}"/>
            </a:ext>
          </a:extLst>
        </xdr:cNvPr>
        <xdr:cNvSpPr/>
      </xdr:nvSpPr>
      <xdr:spPr>
        <a:xfrm>
          <a:off x="1793748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53339</xdr:rowOff>
    </xdr:to>
    <xdr:cxnSp macro="">
      <xdr:nvCxnSpPr>
        <xdr:cNvPr id="936" name="直線コネクタ 935">
          <a:extLst>
            <a:ext uri="{FF2B5EF4-FFF2-40B4-BE49-F238E27FC236}">
              <a16:creationId xmlns:a16="http://schemas.microsoft.com/office/drawing/2014/main" id="{2C7D5CB9-AD7E-491F-AF36-7DBB89D7172A}"/>
            </a:ext>
          </a:extLst>
        </xdr:cNvPr>
        <xdr:cNvCxnSpPr/>
      </xdr:nvCxnSpPr>
      <xdr:spPr>
        <a:xfrm>
          <a:off x="17988280" y="178231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937" name="楕円 936">
          <a:extLst>
            <a:ext uri="{FF2B5EF4-FFF2-40B4-BE49-F238E27FC236}">
              <a16:creationId xmlns:a16="http://schemas.microsoft.com/office/drawing/2014/main" id="{0D9B726F-9F60-4288-B1D9-DA8F01638BB5}"/>
            </a:ext>
          </a:extLst>
        </xdr:cNvPr>
        <xdr:cNvSpPr/>
      </xdr:nvSpPr>
      <xdr:spPr>
        <a:xfrm>
          <a:off x="1716278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53339</xdr:rowOff>
    </xdr:to>
    <xdr:cxnSp macro="">
      <xdr:nvCxnSpPr>
        <xdr:cNvPr id="938" name="直線コネクタ 937">
          <a:extLst>
            <a:ext uri="{FF2B5EF4-FFF2-40B4-BE49-F238E27FC236}">
              <a16:creationId xmlns:a16="http://schemas.microsoft.com/office/drawing/2014/main" id="{19B3B2EA-6968-4062-9E4E-2ED927538387}"/>
            </a:ext>
          </a:extLst>
        </xdr:cNvPr>
        <xdr:cNvCxnSpPr/>
      </xdr:nvCxnSpPr>
      <xdr:spPr>
        <a:xfrm>
          <a:off x="17213580" y="178231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939" name="楕円 938">
          <a:extLst>
            <a:ext uri="{FF2B5EF4-FFF2-40B4-BE49-F238E27FC236}">
              <a16:creationId xmlns:a16="http://schemas.microsoft.com/office/drawing/2014/main" id="{E02FECF4-FD94-4A91-871D-6715C2E397BF}"/>
            </a:ext>
          </a:extLst>
        </xdr:cNvPr>
        <xdr:cNvSpPr/>
      </xdr:nvSpPr>
      <xdr:spPr>
        <a:xfrm>
          <a:off x="1638808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53339</xdr:rowOff>
    </xdr:to>
    <xdr:cxnSp macro="">
      <xdr:nvCxnSpPr>
        <xdr:cNvPr id="940" name="直線コネクタ 939">
          <a:extLst>
            <a:ext uri="{FF2B5EF4-FFF2-40B4-BE49-F238E27FC236}">
              <a16:creationId xmlns:a16="http://schemas.microsoft.com/office/drawing/2014/main" id="{7D524240-A0BD-4FC2-AD30-D377FE7E8C17}"/>
            </a:ext>
          </a:extLst>
        </xdr:cNvPr>
        <xdr:cNvCxnSpPr/>
      </xdr:nvCxnSpPr>
      <xdr:spPr>
        <a:xfrm>
          <a:off x="16431260" y="1782317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1" name="n_1aveValue【庁舎】&#10;一人当たり面積">
          <a:extLst>
            <a:ext uri="{FF2B5EF4-FFF2-40B4-BE49-F238E27FC236}">
              <a16:creationId xmlns:a16="http://schemas.microsoft.com/office/drawing/2014/main" id="{107AA41B-7036-4ABD-AF5D-7A2C30704361}"/>
            </a:ext>
          </a:extLst>
        </xdr:cNvPr>
        <xdr:cNvSpPr txBox="1"/>
      </xdr:nvSpPr>
      <xdr:spPr>
        <a:xfrm>
          <a:off x="1856112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庁舎】&#10;一人当たり面積">
          <a:extLst>
            <a:ext uri="{FF2B5EF4-FFF2-40B4-BE49-F238E27FC236}">
              <a16:creationId xmlns:a16="http://schemas.microsoft.com/office/drawing/2014/main" id="{FB5C82DA-8D65-49A2-A710-F43007CF270B}"/>
            </a:ext>
          </a:extLst>
        </xdr:cNvPr>
        <xdr:cNvSpPr txBox="1"/>
      </xdr:nvSpPr>
      <xdr:spPr>
        <a:xfrm>
          <a:off x="177762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2B278B07-86D9-462F-B581-936EFBCEBBE5}"/>
            </a:ext>
          </a:extLst>
        </xdr:cNvPr>
        <xdr:cNvSpPr txBox="1"/>
      </xdr:nvSpPr>
      <xdr:spPr>
        <a:xfrm>
          <a:off x="1700156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44" name="n_4aveValue【庁舎】&#10;一人当たり面積">
          <a:extLst>
            <a:ext uri="{FF2B5EF4-FFF2-40B4-BE49-F238E27FC236}">
              <a16:creationId xmlns:a16="http://schemas.microsoft.com/office/drawing/2014/main" id="{A6983A15-6D1F-4B54-8294-A6690D4D42DC}"/>
            </a:ext>
          </a:extLst>
        </xdr:cNvPr>
        <xdr:cNvSpPr txBox="1"/>
      </xdr:nvSpPr>
      <xdr:spPr>
        <a:xfrm>
          <a:off x="1622686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95266</xdr:rowOff>
    </xdr:from>
    <xdr:ext cx="469744" cy="259045"/>
    <xdr:sp macro="" textlink="">
      <xdr:nvSpPr>
        <xdr:cNvPr id="945" name="n_1mainValue【庁舎】&#10;一人当たり面積">
          <a:extLst>
            <a:ext uri="{FF2B5EF4-FFF2-40B4-BE49-F238E27FC236}">
              <a16:creationId xmlns:a16="http://schemas.microsoft.com/office/drawing/2014/main" id="{B34766BB-AC75-4EDB-A4E3-0A81DB69C59F}"/>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946" name="n_2mainValue【庁舎】&#10;一人当たり面積">
          <a:extLst>
            <a:ext uri="{FF2B5EF4-FFF2-40B4-BE49-F238E27FC236}">
              <a16:creationId xmlns:a16="http://schemas.microsoft.com/office/drawing/2014/main" id="{60FB856E-BD07-42E8-B78C-EBBD6CD6093B}"/>
            </a:ext>
          </a:extLst>
        </xdr:cNvPr>
        <xdr:cNvSpPr txBox="1"/>
      </xdr:nvSpPr>
      <xdr:spPr>
        <a:xfrm>
          <a:off x="1777626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947" name="n_3mainValue【庁舎】&#10;一人当たり面積">
          <a:extLst>
            <a:ext uri="{FF2B5EF4-FFF2-40B4-BE49-F238E27FC236}">
              <a16:creationId xmlns:a16="http://schemas.microsoft.com/office/drawing/2014/main" id="{B658839F-93E0-4D8E-A682-4D6DB6140100}"/>
            </a:ext>
          </a:extLst>
        </xdr:cNvPr>
        <xdr:cNvSpPr txBox="1"/>
      </xdr:nvSpPr>
      <xdr:spPr>
        <a:xfrm>
          <a:off x="1700156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948" name="n_4mainValue【庁舎】&#10;一人当たり面積">
          <a:extLst>
            <a:ext uri="{FF2B5EF4-FFF2-40B4-BE49-F238E27FC236}">
              <a16:creationId xmlns:a16="http://schemas.microsoft.com/office/drawing/2014/main" id="{819987F3-ADE4-40FD-9F37-71CFB975EEE6}"/>
            </a:ext>
          </a:extLst>
        </xdr:cNvPr>
        <xdr:cNvSpPr txBox="1"/>
      </xdr:nvSpPr>
      <xdr:spPr>
        <a:xfrm>
          <a:off x="1622686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E85A863F-5F32-424D-BA38-DE2787B5EE9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CB07C12D-F881-441F-A68F-A81E182D2F0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70757F70-F74F-4AFC-A683-F7150253C77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・庁舎は昭和</a:t>
          </a:r>
          <a:r>
            <a:rPr kumimoji="1" lang="en-US" altLang="ja-JP" sz="1400">
              <a:latin typeface="ＭＳ Ｐゴシック" panose="020B0600070205080204" pitchFamily="50" charset="-128"/>
              <a:ea typeface="ＭＳ Ｐゴシック" panose="020B0600070205080204" pitchFamily="50" charset="-128"/>
            </a:rPr>
            <a:t>56</a:t>
          </a:r>
          <a:r>
            <a:rPr kumimoji="1" lang="ja-JP" altLang="en-US" sz="1400">
              <a:latin typeface="ＭＳ Ｐゴシック" panose="020B0600070205080204" pitchFamily="50" charset="-128"/>
              <a:ea typeface="ＭＳ Ｐゴシック" panose="020B0600070205080204" pitchFamily="50" charset="-128"/>
            </a:rPr>
            <a:t>年に建築後、老朽化が進んでいることから類似団体内平均値と比較して有形固定資産減価償却率の数値が高くなっている。</a:t>
          </a:r>
        </a:p>
        <a:p>
          <a:r>
            <a:rPr kumimoji="1" lang="ja-JP" altLang="en-US" sz="1400">
              <a:latin typeface="ＭＳ Ｐゴシック" panose="020B0600070205080204" pitchFamily="50" charset="-128"/>
              <a:ea typeface="ＭＳ Ｐゴシック" panose="020B0600070205080204" pitchFamily="50" charset="-128"/>
            </a:rPr>
            <a:t>・消防施設は</a:t>
          </a:r>
          <a:r>
            <a:rPr kumimoji="1" lang="en-US" altLang="ja-JP" sz="1400">
              <a:latin typeface="ＭＳ Ｐゴシック" panose="020B0600070205080204" pitchFamily="50" charset="-128"/>
              <a:ea typeface="ＭＳ Ｐゴシック" panose="020B0600070205080204" pitchFamily="50" charset="-128"/>
            </a:rPr>
            <a:t>9</a:t>
          </a:r>
          <a:r>
            <a:rPr kumimoji="1" lang="ja-JP" altLang="en-US" sz="1400">
              <a:latin typeface="ＭＳ Ｐゴシック" panose="020B0600070205080204" pitchFamily="50" charset="-128"/>
              <a:ea typeface="ＭＳ Ｐゴシック" panose="020B0600070205080204" pitchFamily="50" charset="-128"/>
            </a:rPr>
            <a:t>分団ある消防団の詰所等で、いずれも昭和</a:t>
          </a:r>
          <a:r>
            <a:rPr kumimoji="1" lang="en-US" altLang="ja-JP" sz="1400">
              <a:latin typeface="ＭＳ Ｐゴシック" panose="020B0600070205080204" pitchFamily="50" charset="-128"/>
              <a:ea typeface="ＭＳ Ｐゴシック" panose="020B0600070205080204" pitchFamily="50" charset="-128"/>
            </a:rPr>
            <a:t>63</a:t>
          </a:r>
          <a:r>
            <a:rPr kumimoji="1" lang="ja-JP" altLang="en-US" sz="1400">
              <a:latin typeface="ＭＳ Ｐゴシック" panose="020B0600070205080204" pitchFamily="50" charset="-128"/>
              <a:ea typeface="ＭＳ Ｐゴシック" panose="020B0600070205080204" pitchFamily="50" charset="-128"/>
            </a:rPr>
            <a:t>年以降の建築と比較的新しい施設のため、類似団体内平均値と比較して有形固定資産減価償却率の数値が低くなっている。</a:t>
          </a:r>
        </a:p>
        <a:p>
          <a:r>
            <a:rPr kumimoji="1" lang="ja-JP" altLang="en-US" sz="1400">
              <a:latin typeface="ＭＳ Ｐゴシック" panose="020B0600070205080204" pitchFamily="50" charset="-128"/>
              <a:ea typeface="ＭＳ Ｐゴシック" panose="020B0600070205080204" pitchFamily="50" charset="-128"/>
            </a:rPr>
            <a:t>・施設の老朽化等については、小平市公共施設等総合管理計画の中で適正に管理していく。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90462527</v>
      </c>
      <c r="BO4" s="462"/>
      <c r="BP4" s="462"/>
      <c r="BQ4" s="462"/>
      <c r="BR4" s="462"/>
      <c r="BS4" s="462"/>
      <c r="BT4" s="462"/>
      <c r="BU4" s="463"/>
      <c r="BV4" s="461">
        <v>89732647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7.2</v>
      </c>
      <c r="CU4" s="602"/>
      <c r="CV4" s="602"/>
      <c r="CW4" s="602"/>
      <c r="CX4" s="602"/>
      <c r="CY4" s="602"/>
      <c r="CZ4" s="602"/>
      <c r="DA4" s="603"/>
      <c r="DB4" s="601">
        <v>9.5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87385791</v>
      </c>
      <c r="BO5" s="433"/>
      <c r="BP5" s="433"/>
      <c r="BQ5" s="433"/>
      <c r="BR5" s="433"/>
      <c r="BS5" s="433"/>
      <c r="BT5" s="433"/>
      <c r="BU5" s="434"/>
      <c r="BV5" s="432">
        <v>85662313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91.7</v>
      </c>
      <c r="CU5" s="430"/>
      <c r="CV5" s="430"/>
      <c r="CW5" s="430"/>
      <c r="CX5" s="430"/>
      <c r="CY5" s="430"/>
      <c r="CZ5" s="430"/>
      <c r="DA5" s="431"/>
      <c r="DB5" s="429">
        <v>82.6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3076736</v>
      </c>
      <c r="BO6" s="433"/>
      <c r="BP6" s="433"/>
      <c r="BQ6" s="433"/>
      <c r="BR6" s="433"/>
      <c r="BS6" s="433"/>
      <c r="BT6" s="433"/>
      <c r="BU6" s="434"/>
      <c r="BV6" s="432">
        <v>4070334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91.7</v>
      </c>
      <c r="CU6" s="576"/>
      <c r="CV6" s="576"/>
      <c r="CW6" s="576"/>
      <c r="CX6" s="576"/>
      <c r="CY6" s="576"/>
      <c r="CZ6" s="576"/>
      <c r="DA6" s="577"/>
      <c r="DB6" s="575">
        <v>82.9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138048</v>
      </c>
      <c r="BO7" s="433"/>
      <c r="BP7" s="433"/>
      <c r="BQ7" s="433"/>
      <c r="BR7" s="433"/>
      <c r="BS7" s="433"/>
      <c r="BT7" s="433"/>
      <c r="BU7" s="434"/>
      <c r="BV7" s="432">
        <v>369099</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40934097</v>
      </c>
      <c r="CU7" s="433"/>
      <c r="CV7" s="433"/>
      <c r="CW7" s="433"/>
      <c r="CX7" s="433"/>
      <c r="CY7" s="433"/>
      <c r="CZ7" s="433"/>
      <c r="DA7" s="434"/>
      <c r="DB7" s="432">
        <v>38845912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2938688</v>
      </c>
      <c r="BO8" s="433"/>
      <c r="BP8" s="433"/>
      <c r="BQ8" s="433"/>
      <c r="BR8" s="433"/>
      <c r="BS8" s="433"/>
      <c r="BT8" s="433"/>
      <c r="BU8" s="434"/>
      <c r="BV8" s="432">
        <v>3701235</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0.95</v>
      </c>
      <c r="CU8" s="536"/>
      <c r="CV8" s="536"/>
      <c r="CW8" s="536"/>
      <c r="CX8" s="536"/>
      <c r="CY8" s="536"/>
      <c r="CZ8" s="536"/>
      <c r="DA8" s="537"/>
      <c r="DB8" s="535">
        <v>0.92</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198739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-762547</v>
      </c>
      <c r="BO9" s="433"/>
      <c r="BP9" s="433"/>
      <c r="BQ9" s="433"/>
      <c r="BR9" s="433"/>
      <c r="BS9" s="433"/>
      <c r="BT9" s="433"/>
      <c r="BU9" s="434"/>
      <c r="BV9" s="432">
        <v>-1357537</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6</v>
      </c>
      <c r="CU9" s="430"/>
      <c r="CV9" s="430"/>
      <c r="CW9" s="430"/>
      <c r="CX9" s="430"/>
      <c r="CY9" s="430"/>
      <c r="CZ9" s="430"/>
      <c r="DA9" s="431"/>
      <c r="DB9" s="429">
        <v>5.6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190005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1853984</v>
      </c>
      <c r="BO10" s="433"/>
      <c r="BP10" s="433"/>
      <c r="BQ10" s="433"/>
      <c r="BR10" s="433"/>
      <c r="BS10" s="433"/>
      <c r="BT10" s="433"/>
      <c r="BU10" s="434"/>
      <c r="BV10" s="432">
        <v>5641316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196799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2860000</v>
      </c>
      <c r="BO12" s="433"/>
      <c r="BP12" s="433"/>
      <c r="BQ12" s="433"/>
      <c r="BR12" s="433"/>
      <c r="BS12" s="433"/>
      <c r="BT12" s="433"/>
      <c r="BU12" s="434"/>
      <c r="BV12" s="432">
        <v>2205000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190474</v>
      </c>
      <c r="S13" s="520"/>
      <c r="T13" s="520"/>
      <c r="U13" s="520"/>
      <c r="V13" s="521"/>
      <c r="W13" s="522" t="s">
        <v>131</v>
      </c>
      <c r="X13" s="418"/>
      <c r="Y13" s="418"/>
      <c r="Z13" s="418"/>
      <c r="AA13" s="418"/>
      <c r="AB13" s="419"/>
      <c r="AC13" s="385">
        <v>602</v>
      </c>
      <c r="AD13" s="386"/>
      <c r="AE13" s="386"/>
      <c r="AF13" s="386"/>
      <c r="AG13" s="387"/>
      <c r="AH13" s="385">
        <v>645</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-1768563</v>
      </c>
      <c r="BO13" s="433"/>
      <c r="BP13" s="433"/>
      <c r="BQ13" s="433"/>
      <c r="BR13" s="433"/>
      <c r="BS13" s="433"/>
      <c r="BT13" s="433"/>
      <c r="BU13" s="434"/>
      <c r="BV13" s="432">
        <v>2078779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2.1</v>
      </c>
      <c r="CU13" s="430"/>
      <c r="CV13" s="430"/>
      <c r="CW13" s="430"/>
      <c r="CX13" s="430"/>
      <c r="CY13" s="430"/>
      <c r="CZ13" s="430"/>
      <c r="DA13" s="431"/>
      <c r="DB13" s="429">
        <v>1.8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196913</v>
      </c>
      <c r="S14" s="520"/>
      <c r="T14" s="520"/>
      <c r="U14" s="520"/>
      <c r="V14" s="521"/>
      <c r="W14" s="523"/>
      <c r="X14" s="421"/>
      <c r="Y14" s="421"/>
      <c r="Z14" s="421"/>
      <c r="AA14" s="421"/>
      <c r="AB14" s="422"/>
      <c r="AC14" s="512">
        <v>0.8</v>
      </c>
      <c r="AD14" s="513"/>
      <c r="AE14" s="513"/>
      <c r="AF14" s="513"/>
      <c r="AG14" s="514"/>
      <c r="AH14" s="512">
        <v>0.8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191141</v>
      </c>
      <c r="S15" s="520"/>
      <c r="T15" s="520"/>
      <c r="U15" s="520"/>
      <c r="V15" s="521"/>
      <c r="W15" s="522" t="s">
        <v>137</v>
      </c>
      <c r="X15" s="418"/>
      <c r="Y15" s="418"/>
      <c r="Z15" s="418"/>
      <c r="AA15" s="418"/>
      <c r="AB15" s="419"/>
      <c r="AC15" s="385">
        <v>12310</v>
      </c>
      <c r="AD15" s="386"/>
      <c r="AE15" s="386"/>
      <c r="AF15" s="386"/>
      <c r="AG15" s="387"/>
      <c r="AH15" s="385">
        <v>13913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31693497</v>
      </c>
      <c r="BO15" s="462"/>
      <c r="BP15" s="462"/>
      <c r="BQ15" s="462"/>
      <c r="BR15" s="462"/>
      <c r="BS15" s="462"/>
      <c r="BT15" s="462"/>
      <c r="BU15" s="463"/>
      <c r="BV15" s="461">
        <v>28777589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16</v>
      </c>
      <c r="AD16" s="513"/>
      <c r="AE16" s="513"/>
      <c r="AF16" s="513"/>
      <c r="AG16" s="514"/>
      <c r="AH16" s="512">
        <v>18.2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31877662</v>
      </c>
      <c r="BO16" s="433"/>
      <c r="BP16" s="433"/>
      <c r="BQ16" s="433"/>
      <c r="BR16" s="433"/>
      <c r="BS16" s="433"/>
      <c r="BT16" s="433"/>
      <c r="BU16" s="434"/>
      <c r="BV16" s="432">
        <v>30598273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63963</v>
      </c>
      <c r="AD17" s="386"/>
      <c r="AE17" s="386"/>
      <c r="AF17" s="386"/>
      <c r="AG17" s="387"/>
      <c r="AH17" s="385">
        <v>61760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40749932</v>
      </c>
      <c r="BO17" s="433"/>
      <c r="BP17" s="433"/>
      <c r="BQ17" s="433"/>
      <c r="BR17" s="433"/>
      <c r="BS17" s="433"/>
      <c r="BT17" s="433"/>
      <c r="BU17" s="434"/>
      <c r="BV17" s="432">
        <v>36858272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20.51</v>
      </c>
      <c r="M18" s="485"/>
      <c r="N18" s="485"/>
      <c r="O18" s="485"/>
      <c r="P18" s="485"/>
      <c r="Q18" s="485"/>
      <c r="R18" s="486"/>
      <c r="S18" s="486"/>
      <c r="T18" s="486"/>
      <c r="U18" s="486"/>
      <c r="V18" s="487"/>
      <c r="W18" s="503"/>
      <c r="X18" s="504"/>
      <c r="Y18" s="504"/>
      <c r="Z18" s="504"/>
      <c r="AA18" s="504"/>
      <c r="AB18" s="528"/>
      <c r="AC18" s="402">
        <v>83.2</v>
      </c>
      <c r="AD18" s="403"/>
      <c r="AE18" s="403"/>
      <c r="AF18" s="403"/>
      <c r="AG18" s="488"/>
      <c r="AH18" s="402">
        <v>80.900000000000006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37408484</v>
      </c>
      <c r="BO18" s="433"/>
      <c r="BP18" s="433"/>
      <c r="BQ18" s="433"/>
      <c r="BR18" s="433"/>
      <c r="BS18" s="433"/>
      <c r="BT18" s="433"/>
      <c r="BU18" s="434"/>
      <c r="BV18" s="432">
        <v>35303228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9690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53756298</v>
      </c>
      <c r="BO19" s="433"/>
      <c r="BP19" s="433"/>
      <c r="BQ19" s="433"/>
      <c r="BR19" s="433"/>
      <c r="BS19" s="433"/>
      <c r="BT19" s="433"/>
      <c r="BU19" s="434"/>
      <c r="BV19" s="432">
        <v>56946293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91287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24431905</v>
      </c>
      <c r="BO22" s="462"/>
      <c r="BP22" s="462"/>
      <c r="BQ22" s="462"/>
      <c r="BR22" s="462"/>
      <c r="BS22" s="462"/>
      <c r="BT22" s="462"/>
      <c r="BU22" s="463"/>
      <c r="BV22" s="461">
        <v>25131949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17831147</v>
      </c>
      <c r="BO23" s="433"/>
      <c r="BP23" s="433"/>
      <c r="BQ23" s="433"/>
      <c r="BR23" s="433"/>
      <c r="BS23" s="433"/>
      <c r="BT23" s="433"/>
      <c r="BU23" s="434"/>
      <c r="BV23" s="432">
        <v>18872064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10500</v>
      </c>
      <c r="R24" s="386"/>
      <c r="S24" s="386"/>
      <c r="T24" s="386"/>
      <c r="U24" s="386"/>
      <c r="V24" s="387"/>
      <c r="W24" s="475"/>
      <c r="X24" s="412"/>
      <c r="Y24" s="413"/>
      <c r="Z24" s="388" t="s">
        <v>162</v>
      </c>
      <c r="AA24" s="389"/>
      <c r="AB24" s="389"/>
      <c r="AC24" s="389"/>
      <c r="AD24" s="389"/>
      <c r="AE24" s="389"/>
      <c r="AF24" s="389"/>
      <c r="AG24" s="390"/>
      <c r="AH24" s="385">
        <v>902</v>
      </c>
      <c r="AI24" s="386"/>
      <c r="AJ24" s="386"/>
      <c r="AK24" s="386"/>
      <c r="AL24" s="387"/>
      <c r="AM24" s="385">
        <v>2891812</v>
      </c>
      <c r="AN24" s="386"/>
      <c r="AO24" s="386"/>
      <c r="AP24" s="386"/>
      <c r="AQ24" s="386"/>
      <c r="AR24" s="387"/>
      <c r="AS24" s="385">
        <v>3206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12417740</v>
      </c>
      <c r="BO24" s="433"/>
      <c r="BP24" s="433"/>
      <c r="BQ24" s="433"/>
      <c r="BR24" s="433"/>
      <c r="BS24" s="433"/>
      <c r="BT24" s="433"/>
      <c r="BU24" s="434"/>
      <c r="BV24" s="432">
        <v>11737062</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9000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21902795</v>
      </c>
      <c r="BO25" s="462"/>
      <c r="BP25" s="462"/>
      <c r="BQ25" s="462"/>
      <c r="BR25" s="462"/>
      <c r="BS25" s="462"/>
      <c r="BT25" s="462"/>
      <c r="BU25" s="463"/>
      <c r="BV25" s="461">
        <v>17519287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8100</v>
      </c>
      <c r="R26" s="386"/>
      <c r="S26" s="386"/>
      <c r="T26" s="386"/>
      <c r="U26" s="386"/>
      <c r="V26" s="387"/>
      <c r="W26" s="475"/>
      <c r="X26" s="412"/>
      <c r="Y26" s="413"/>
      <c r="Z26" s="388" t="s">
        <v>168</v>
      </c>
      <c r="AA26" s="443"/>
      <c r="AB26" s="443"/>
      <c r="AC26" s="443"/>
      <c r="AD26" s="443"/>
      <c r="AE26" s="443"/>
      <c r="AF26" s="443"/>
      <c r="AG26" s="444"/>
      <c r="AH26" s="385">
        <v>36</v>
      </c>
      <c r="AI26" s="386"/>
      <c r="AJ26" s="386"/>
      <c r="AK26" s="386"/>
      <c r="AL26" s="387"/>
      <c r="AM26" s="385">
        <v>113436</v>
      </c>
      <c r="AN26" s="386"/>
      <c r="AO26" s="386"/>
      <c r="AP26" s="386"/>
      <c r="AQ26" s="386"/>
      <c r="AR26" s="387"/>
      <c r="AS26" s="385">
        <v>3151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170000</v>
      </c>
      <c r="BO26" s="433"/>
      <c r="BP26" s="433"/>
      <c r="BQ26" s="433"/>
      <c r="BR26" s="433"/>
      <c r="BS26" s="433"/>
      <c r="BT26" s="433"/>
      <c r="BU26" s="434"/>
      <c r="BV26" s="432">
        <v>180000</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6500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12966</v>
      </c>
      <c r="AN27" s="386"/>
      <c r="AO27" s="386"/>
      <c r="AP27" s="386"/>
      <c r="AQ27" s="386"/>
      <c r="AR27" s="387"/>
      <c r="AS27" s="385">
        <v>4322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100001</v>
      </c>
      <c r="BO27" s="467"/>
      <c r="BP27" s="467"/>
      <c r="BQ27" s="467"/>
      <c r="BR27" s="467"/>
      <c r="BS27" s="467"/>
      <c r="BT27" s="467"/>
      <c r="BU27" s="468"/>
      <c r="BV27" s="466">
        <v>100001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5800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6955274</v>
      </c>
      <c r="BO28" s="462"/>
      <c r="BP28" s="462"/>
      <c r="BQ28" s="462"/>
      <c r="BR28" s="462"/>
      <c r="BS28" s="462"/>
      <c r="BT28" s="462"/>
      <c r="BU28" s="463"/>
      <c r="BV28" s="461">
        <v>7961290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26</v>
      </c>
      <c r="M29" s="386"/>
      <c r="N29" s="386"/>
      <c r="O29" s="386"/>
      <c r="P29" s="387"/>
      <c r="Q29" s="385">
        <v>5500</v>
      </c>
      <c r="R29" s="386"/>
      <c r="S29" s="386"/>
      <c r="T29" s="386"/>
      <c r="U29" s="386"/>
      <c r="V29" s="387"/>
      <c r="W29" s="476"/>
      <c r="X29" s="477"/>
      <c r="Y29" s="478"/>
      <c r="Z29" s="388" t="s">
        <v>177</v>
      </c>
      <c r="AA29" s="389"/>
      <c r="AB29" s="389"/>
      <c r="AC29" s="389"/>
      <c r="AD29" s="389"/>
      <c r="AE29" s="389"/>
      <c r="AF29" s="389"/>
      <c r="AG29" s="390"/>
      <c r="AH29" s="385">
        <v>905</v>
      </c>
      <c r="AI29" s="386"/>
      <c r="AJ29" s="386"/>
      <c r="AK29" s="386"/>
      <c r="AL29" s="387"/>
      <c r="AM29" s="385">
        <v>2904778</v>
      </c>
      <c r="AN29" s="386"/>
      <c r="AO29" s="386"/>
      <c r="AP29" s="386"/>
      <c r="AQ29" s="386"/>
      <c r="AR29" s="387"/>
      <c r="AS29" s="385">
        <v>3210</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185317</v>
      </c>
      <c r="BO29" s="433"/>
      <c r="BP29" s="433"/>
      <c r="BQ29" s="433"/>
      <c r="BR29" s="433"/>
      <c r="BS29" s="433"/>
      <c r="BT29" s="433"/>
      <c r="BU29" s="434"/>
      <c r="BV29" s="432">
        <v>137272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14811832</v>
      </c>
      <c r="BO30" s="467"/>
      <c r="BP30" s="467"/>
      <c r="BQ30" s="467"/>
      <c r="BR30" s="467"/>
      <c r="BS30" s="467"/>
      <c r="BT30" s="467"/>
      <c r="BU30" s="468"/>
      <c r="BV30" s="466">
        <v>14446068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小平市下水道事業会計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東京たま広域資源循環組合（一般会計）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小平市文化振興財団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小平・村山・大和衛生組合（一般会計）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小平市土地開発公社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〇</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多摩六都科学館組合（一般会計）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昭和病院企業団（病院事業会計）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東京都四市競艇事業組合（一般会計）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東京都十一市競輪事業組合（一般会計）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東京市町村総合事務組合（一般会計）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東京市町村総合事務組合（交通災害共済事務特別会計）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湖南衛生組合（一般会計）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15</v>
      </c>
      <c r="BX43" s="380"/>
      <c r="BY43" s="381" t="str">
        <f>IF('各会計、関係団体の財政状況及び健全化判断比率'!B77="","",'各会計、関係団体の財政状況及び健全化判断比率'!B77)</f>
        <v>東京都後期高齢者医療広域連合（一般会計）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CKIab0ki3Ps7ZNBhxwBCn6lT483B1AEaHfAWGa57c+pDMJ+XIemrPrPb9C+OhbCCTDQ62Kg9t1vE1t4JY2ZoBA==" saltValue="ohpg0KoB9Q24qmtJa3+t0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34640546</v>
      </c>
      <c r="S5" s="690"/>
      <c r="T5" s="690"/>
      <c r="U5" s="690"/>
      <c r="V5" s="690"/>
      <c r="W5" s="690"/>
      <c r="X5" s="690"/>
      <c r="Y5" s="715"/>
      <c r="Z5" s="728">
        <v>38.299999999999997</v>
      </c>
      <c r="AA5" s="728"/>
      <c r="AB5" s="728"/>
      <c r="AC5" s="728"/>
      <c r="AD5" s="729">
        <v>32148564</v>
      </c>
      <c r="AE5" s="729"/>
      <c r="AF5" s="729"/>
      <c r="AG5" s="729"/>
      <c r="AH5" s="729"/>
      <c r="AI5" s="729"/>
      <c r="AJ5" s="729"/>
      <c r="AK5" s="729"/>
      <c r="AL5" s="716">
        <v>78.8</v>
      </c>
      <c r="AM5" s="698"/>
      <c r="AN5" s="698"/>
      <c r="AO5" s="717"/>
      <c r="AP5" s="692" t="s">
        <v>216</v>
      </c>
      <c r="AQ5" s="693"/>
      <c r="AR5" s="693"/>
      <c r="AS5" s="693"/>
      <c r="AT5" s="693"/>
      <c r="AU5" s="693"/>
      <c r="AV5" s="693"/>
      <c r="AW5" s="693"/>
      <c r="AX5" s="693"/>
      <c r="AY5" s="693"/>
      <c r="AZ5" s="693"/>
      <c r="BA5" s="693"/>
      <c r="BB5" s="693"/>
      <c r="BC5" s="693"/>
      <c r="BD5" s="693"/>
      <c r="BE5" s="693"/>
      <c r="BF5" s="694"/>
      <c r="BG5" s="634">
        <v>32148564</v>
      </c>
      <c r="BH5" s="635"/>
      <c r="BI5" s="635"/>
      <c r="BJ5" s="635"/>
      <c r="BK5" s="635"/>
      <c r="BL5" s="635"/>
      <c r="BM5" s="635"/>
      <c r="BN5" s="636"/>
      <c r="BO5" s="672">
        <v>92.8</v>
      </c>
      <c r="BP5" s="672"/>
      <c r="BQ5" s="672"/>
      <c r="BR5" s="672"/>
      <c r="BS5" s="673">
        <v>862594</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286852</v>
      </c>
      <c r="S6" s="635"/>
      <c r="T6" s="635"/>
      <c r="U6" s="635"/>
      <c r="V6" s="635"/>
      <c r="W6" s="635"/>
      <c r="X6" s="635"/>
      <c r="Y6" s="636"/>
      <c r="Z6" s="672">
        <v>0.3</v>
      </c>
      <c r="AA6" s="672"/>
      <c r="AB6" s="672"/>
      <c r="AC6" s="672"/>
      <c r="AD6" s="673">
        <v>286852</v>
      </c>
      <c r="AE6" s="673"/>
      <c r="AF6" s="673"/>
      <c r="AG6" s="673"/>
      <c r="AH6" s="673"/>
      <c r="AI6" s="673"/>
      <c r="AJ6" s="673"/>
      <c r="AK6" s="673"/>
      <c r="AL6" s="637">
        <v>0.7</v>
      </c>
      <c r="AM6" s="638"/>
      <c r="AN6" s="638"/>
      <c r="AO6" s="674"/>
      <c r="AP6" s="631" t="s">
        <v>221</v>
      </c>
      <c r="AQ6" s="632"/>
      <c r="AR6" s="632"/>
      <c r="AS6" s="632"/>
      <c r="AT6" s="632"/>
      <c r="AU6" s="632"/>
      <c r="AV6" s="632"/>
      <c r="AW6" s="632"/>
      <c r="AX6" s="632"/>
      <c r="AY6" s="632"/>
      <c r="AZ6" s="632"/>
      <c r="BA6" s="632"/>
      <c r="BB6" s="632"/>
      <c r="BC6" s="632"/>
      <c r="BD6" s="632"/>
      <c r="BE6" s="632"/>
      <c r="BF6" s="633"/>
      <c r="BG6" s="634">
        <v>32148564</v>
      </c>
      <c r="BH6" s="635"/>
      <c r="BI6" s="635"/>
      <c r="BJ6" s="635"/>
      <c r="BK6" s="635"/>
      <c r="BL6" s="635"/>
      <c r="BM6" s="635"/>
      <c r="BN6" s="636"/>
      <c r="BO6" s="672">
        <v>92.8</v>
      </c>
      <c r="BP6" s="672"/>
      <c r="BQ6" s="672"/>
      <c r="BR6" s="672"/>
      <c r="BS6" s="673">
        <v>862594</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465031</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464919</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84878</v>
      </c>
      <c r="S7" s="635"/>
      <c r="T7" s="635"/>
      <c r="U7" s="635"/>
      <c r="V7" s="635"/>
      <c r="W7" s="635"/>
      <c r="X7" s="635"/>
      <c r="Y7" s="636"/>
      <c r="Z7" s="672">
        <v>0.1</v>
      </c>
      <c r="AA7" s="672"/>
      <c r="AB7" s="672"/>
      <c r="AC7" s="672"/>
      <c r="AD7" s="673">
        <v>84878</v>
      </c>
      <c r="AE7" s="673"/>
      <c r="AF7" s="673"/>
      <c r="AG7" s="673"/>
      <c r="AH7" s="673"/>
      <c r="AI7" s="673"/>
      <c r="AJ7" s="673"/>
      <c r="AK7" s="673"/>
      <c r="AL7" s="637">
        <v>0.2</v>
      </c>
      <c r="AM7" s="638"/>
      <c r="AN7" s="638"/>
      <c r="AO7" s="674"/>
      <c r="AP7" s="631" t="s">
        <v>224</v>
      </c>
      <c r="AQ7" s="632"/>
      <c r="AR7" s="632"/>
      <c r="AS7" s="632"/>
      <c r="AT7" s="632"/>
      <c r="AU7" s="632"/>
      <c r="AV7" s="632"/>
      <c r="AW7" s="632"/>
      <c r="AX7" s="632"/>
      <c r="AY7" s="632"/>
      <c r="AZ7" s="632"/>
      <c r="BA7" s="632"/>
      <c r="BB7" s="632"/>
      <c r="BC7" s="632"/>
      <c r="BD7" s="632"/>
      <c r="BE7" s="632"/>
      <c r="BF7" s="633"/>
      <c r="BG7" s="634">
        <v>18300707</v>
      </c>
      <c r="BH7" s="635"/>
      <c r="BI7" s="635"/>
      <c r="BJ7" s="635"/>
      <c r="BK7" s="635"/>
      <c r="BL7" s="635"/>
      <c r="BM7" s="635"/>
      <c r="BN7" s="636"/>
      <c r="BO7" s="672">
        <v>52.8</v>
      </c>
      <c r="BP7" s="672"/>
      <c r="BQ7" s="672"/>
      <c r="BR7" s="672"/>
      <c r="BS7" s="673">
        <v>862594</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9208654</v>
      </c>
      <c r="CS7" s="635"/>
      <c r="CT7" s="635"/>
      <c r="CU7" s="635"/>
      <c r="CV7" s="635"/>
      <c r="CW7" s="635"/>
      <c r="CX7" s="635"/>
      <c r="CY7" s="636"/>
      <c r="CZ7" s="672">
        <v>10.5</v>
      </c>
      <c r="DA7" s="672"/>
      <c r="DB7" s="672"/>
      <c r="DC7" s="672"/>
      <c r="DD7" s="640">
        <v>545797</v>
      </c>
      <c r="DE7" s="635"/>
      <c r="DF7" s="635"/>
      <c r="DG7" s="635"/>
      <c r="DH7" s="635"/>
      <c r="DI7" s="635"/>
      <c r="DJ7" s="635"/>
      <c r="DK7" s="635"/>
      <c r="DL7" s="635"/>
      <c r="DM7" s="635"/>
      <c r="DN7" s="635"/>
      <c r="DO7" s="635"/>
      <c r="DP7" s="636"/>
      <c r="DQ7" s="640">
        <v>7379224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436915</v>
      </c>
      <c r="S8" s="635"/>
      <c r="T8" s="635"/>
      <c r="U8" s="635"/>
      <c r="V8" s="635"/>
      <c r="W8" s="635"/>
      <c r="X8" s="635"/>
      <c r="Y8" s="636"/>
      <c r="Z8" s="672">
        <v>0.5</v>
      </c>
      <c r="AA8" s="672"/>
      <c r="AB8" s="672"/>
      <c r="AC8" s="672"/>
      <c r="AD8" s="673">
        <v>436915</v>
      </c>
      <c r="AE8" s="673"/>
      <c r="AF8" s="673"/>
      <c r="AG8" s="673"/>
      <c r="AH8" s="673"/>
      <c r="AI8" s="673"/>
      <c r="AJ8" s="673"/>
      <c r="AK8" s="673"/>
      <c r="AL8" s="637">
        <v>1.1000000000000001</v>
      </c>
      <c r="AM8" s="638"/>
      <c r="AN8" s="638"/>
      <c r="AO8" s="674"/>
      <c r="AP8" s="631" t="s">
        <v>227</v>
      </c>
      <c r="AQ8" s="632"/>
      <c r="AR8" s="632"/>
      <c r="AS8" s="632"/>
      <c r="AT8" s="632"/>
      <c r="AU8" s="632"/>
      <c r="AV8" s="632"/>
      <c r="AW8" s="632"/>
      <c r="AX8" s="632"/>
      <c r="AY8" s="632"/>
      <c r="AZ8" s="632"/>
      <c r="BA8" s="632"/>
      <c r="BB8" s="632"/>
      <c r="BC8" s="632"/>
      <c r="BD8" s="632"/>
      <c r="BE8" s="632"/>
      <c r="BF8" s="633"/>
      <c r="BG8" s="634">
        <v>313966</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45047848</v>
      </c>
      <c r="CS8" s="635"/>
      <c r="CT8" s="635"/>
      <c r="CU8" s="635"/>
      <c r="CV8" s="635"/>
      <c r="CW8" s="635"/>
      <c r="CX8" s="635"/>
      <c r="CY8" s="636"/>
      <c r="CZ8" s="672">
        <v>51.6</v>
      </c>
      <c r="DA8" s="672"/>
      <c r="DB8" s="672"/>
      <c r="DC8" s="672"/>
      <c r="DD8" s="640">
        <v>544194</v>
      </c>
      <c r="DE8" s="635"/>
      <c r="DF8" s="635"/>
      <c r="DG8" s="635"/>
      <c r="DH8" s="635"/>
      <c r="DI8" s="635"/>
      <c r="DJ8" s="635"/>
      <c r="DK8" s="635"/>
      <c r="DL8" s="635"/>
      <c r="DM8" s="635"/>
      <c r="DN8" s="635"/>
      <c r="DO8" s="635"/>
      <c r="DP8" s="636"/>
      <c r="DQ8" s="640">
        <v>21336850</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637206</v>
      </c>
      <c r="S9" s="635"/>
      <c r="T9" s="635"/>
      <c r="U9" s="635"/>
      <c r="V9" s="635"/>
      <c r="W9" s="635"/>
      <c r="X9" s="635"/>
      <c r="Y9" s="636"/>
      <c r="Z9" s="672">
        <v>0.7</v>
      </c>
      <c r="AA9" s="672"/>
      <c r="AB9" s="672"/>
      <c r="AC9" s="672"/>
      <c r="AD9" s="673">
        <v>637206</v>
      </c>
      <c r="AE9" s="673"/>
      <c r="AF9" s="673"/>
      <c r="AG9" s="673"/>
      <c r="AH9" s="673"/>
      <c r="AI9" s="673"/>
      <c r="AJ9" s="673"/>
      <c r="AK9" s="673"/>
      <c r="AL9" s="637">
        <v>1.6</v>
      </c>
      <c r="AM9" s="638"/>
      <c r="AN9" s="638"/>
      <c r="AO9" s="674"/>
      <c r="AP9" s="631" t="s">
        <v>230</v>
      </c>
      <c r="AQ9" s="632"/>
      <c r="AR9" s="632"/>
      <c r="AS9" s="632"/>
      <c r="AT9" s="632"/>
      <c r="AU9" s="632"/>
      <c r="AV9" s="632"/>
      <c r="AW9" s="632"/>
      <c r="AX9" s="632"/>
      <c r="AY9" s="632"/>
      <c r="AZ9" s="632"/>
      <c r="BA9" s="632"/>
      <c r="BB9" s="632"/>
      <c r="BC9" s="632"/>
      <c r="BD9" s="632"/>
      <c r="BE9" s="632"/>
      <c r="BF9" s="633"/>
      <c r="BG9" s="634">
        <v>14274070</v>
      </c>
      <c r="BH9" s="635"/>
      <c r="BI9" s="635"/>
      <c r="BJ9" s="635"/>
      <c r="BK9" s="635"/>
      <c r="BL9" s="635"/>
      <c r="BM9" s="635"/>
      <c r="BN9" s="636"/>
      <c r="BO9" s="672">
        <v>41.2</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6734557</v>
      </c>
      <c r="CS9" s="635"/>
      <c r="CT9" s="635"/>
      <c r="CU9" s="635"/>
      <c r="CV9" s="635"/>
      <c r="CW9" s="635"/>
      <c r="CX9" s="635"/>
      <c r="CY9" s="636"/>
      <c r="CZ9" s="672">
        <v>7.7</v>
      </c>
      <c r="DA9" s="672"/>
      <c r="DB9" s="672"/>
      <c r="DC9" s="672"/>
      <c r="DD9" s="640">
        <v>40940</v>
      </c>
      <c r="DE9" s="635"/>
      <c r="DF9" s="635"/>
      <c r="DG9" s="635"/>
      <c r="DH9" s="635"/>
      <c r="DI9" s="635"/>
      <c r="DJ9" s="635"/>
      <c r="DK9" s="635"/>
      <c r="DL9" s="635"/>
      <c r="DM9" s="635"/>
      <c r="DN9" s="635"/>
      <c r="DO9" s="635"/>
      <c r="DP9" s="636"/>
      <c r="DQ9" s="640">
        <v>4405425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394608</v>
      </c>
      <c r="BH10" s="635"/>
      <c r="BI10" s="635"/>
      <c r="BJ10" s="635"/>
      <c r="BK10" s="635"/>
      <c r="BL10" s="635"/>
      <c r="BM10" s="635"/>
      <c r="BN10" s="636"/>
      <c r="BO10" s="672">
        <v>1.1000000000000001</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266167</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241343</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4816335</v>
      </c>
      <c r="S11" s="635"/>
      <c r="T11" s="635"/>
      <c r="U11" s="635"/>
      <c r="V11" s="635"/>
      <c r="W11" s="635"/>
      <c r="X11" s="635"/>
      <c r="Y11" s="636"/>
      <c r="Z11" s="637">
        <v>5.3</v>
      </c>
      <c r="AA11" s="638"/>
      <c r="AB11" s="638"/>
      <c r="AC11" s="639"/>
      <c r="AD11" s="640">
        <v>4816335</v>
      </c>
      <c r="AE11" s="635"/>
      <c r="AF11" s="635"/>
      <c r="AG11" s="635"/>
      <c r="AH11" s="635"/>
      <c r="AI11" s="635"/>
      <c r="AJ11" s="635"/>
      <c r="AK11" s="636"/>
      <c r="AL11" s="637">
        <v>11.8</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3318063</v>
      </c>
      <c r="BH11" s="635"/>
      <c r="BI11" s="635"/>
      <c r="BJ11" s="635"/>
      <c r="BK11" s="635"/>
      <c r="BL11" s="635"/>
      <c r="BM11" s="635"/>
      <c r="BN11" s="636"/>
      <c r="BO11" s="672">
        <v>9.6</v>
      </c>
      <c r="BP11" s="672"/>
      <c r="BQ11" s="672"/>
      <c r="BR11" s="672"/>
      <c r="BS11" s="673">
        <v>862594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127282</v>
      </c>
      <c r="CS11" s="635"/>
      <c r="CT11" s="635"/>
      <c r="CU11" s="635"/>
      <c r="CV11" s="635"/>
      <c r="CW11" s="635"/>
      <c r="CX11" s="635"/>
      <c r="CY11" s="636"/>
      <c r="CZ11" s="672">
        <v>0.1</v>
      </c>
      <c r="DA11" s="672"/>
      <c r="DB11" s="672"/>
      <c r="DC11" s="672"/>
      <c r="DD11" s="640">
        <v>26969</v>
      </c>
      <c r="DE11" s="635"/>
      <c r="DF11" s="635"/>
      <c r="DG11" s="635"/>
      <c r="DH11" s="635"/>
      <c r="DI11" s="635"/>
      <c r="DJ11" s="635"/>
      <c r="DK11" s="635"/>
      <c r="DL11" s="635"/>
      <c r="DM11" s="635"/>
      <c r="DN11" s="635"/>
      <c r="DO11" s="635"/>
      <c r="DP11" s="636"/>
      <c r="DQ11" s="640">
        <v>102154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13084</v>
      </c>
      <c r="S12" s="635"/>
      <c r="T12" s="635"/>
      <c r="U12" s="635"/>
      <c r="V12" s="635"/>
      <c r="W12" s="635"/>
      <c r="X12" s="635"/>
      <c r="Y12" s="636"/>
      <c r="Z12" s="672">
        <v>0</v>
      </c>
      <c r="AA12" s="672"/>
      <c r="AB12" s="672"/>
      <c r="AC12" s="672"/>
      <c r="AD12" s="673">
        <v>13084</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12799506</v>
      </c>
      <c r="BH12" s="635"/>
      <c r="BI12" s="635"/>
      <c r="BJ12" s="635"/>
      <c r="BK12" s="635"/>
      <c r="BL12" s="635"/>
      <c r="BM12" s="635"/>
      <c r="BN12" s="636"/>
      <c r="BO12" s="672">
        <v>36.9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375071</v>
      </c>
      <c r="CS12" s="635"/>
      <c r="CT12" s="635"/>
      <c r="CU12" s="635"/>
      <c r="CV12" s="635"/>
      <c r="CW12" s="635"/>
      <c r="CX12" s="635"/>
      <c r="CY12" s="636"/>
      <c r="CZ12" s="672">
        <v>0.4</v>
      </c>
      <c r="DA12" s="672"/>
      <c r="DB12" s="672"/>
      <c r="DC12" s="672"/>
      <c r="DD12" s="640">
        <v>4145</v>
      </c>
      <c r="DE12" s="635"/>
      <c r="DF12" s="635"/>
      <c r="DG12" s="635"/>
      <c r="DH12" s="635"/>
      <c r="DI12" s="635"/>
      <c r="DJ12" s="635"/>
      <c r="DK12" s="635"/>
      <c r="DL12" s="635"/>
      <c r="DM12" s="635"/>
      <c r="DN12" s="635"/>
      <c r="DO12" s="635"/>
      <c r="DP12" s="636"/>
      <c r="DQ12" s="640">
        <v>314957</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977</v>
      </c>
      <c r="S13" s="635"/>
      <c r="T13" s="635"/>
      <c r="U13" s="635"/>
      <c r="V13" s="635"/>
      <c r="W13" s="635"/>
      <c r="X13" s="635"/>
      <c r="Y13" s="636"/>
      <c r="Z13" s="672">
        <v>0</v>
      </c>
      <c r="AA13" s="672"/>
      <c r="AB13" s="672"/>
      <c r="AC13" s="672"/>
      <c r="AD13" s="673">
        <v>977</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12394412</v>
      </c>
      <c r="BH13" s="635"/>
      <c r="BI13" s="635"/>
      <c r="BJ13" s="635"/>
      <c r="BK13" s="635"/>
      <c r="BL13" s="635"/>
      <c r="BM13" s="635"/>
      <c r="BN13" s="636"/>
      <c r="BO13" s="672">
        <v>35.799999999999997</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8818887</v>
      </c>
      <c r="CS13" s="635"/>
      <c r="CT13" s="635"/>
      <c r="CU13" s="635"/>
      <c r="CV13" s="635"/>
      <c r="CW13" s="635"/>
      <c r="CX13" s="635"/>
      <c r="CY13" s="636"/>
      <c r="CZ13" s="672">
        <v>10.1</v>
      </c>
      <c r="DA13" s="672"/>
      <c r="DB13" s="672"/>
      <c r="DC13" s="672"/>
      <c r="DD13" s="640">
        <v>5313079</v>
      </c>
      <c r="DE13" s="635"/>
      <c r="DF13" s="635"/>
      <c r="DG13" s="635"/>
      <c r="DH13" s="635"/>
      <c r="DI13" s="635"/>
      <c r="DJ13" s="635"/>
      <c r="DK13" s="635"/>
      <c r="DL13" s="635"/>
      <c r="DM13" s="635"/>
      <c r="DN13" s="635"/>
      <c r="DO13" s="635"/>
      <c r="DP13" s="636"/>
      <c r="DQ13" s="640">
        <v>3804962</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178437</v>
      </c>
      <c r="BH14" s="635"/>
      <c r="BI14" s="635"/>
      <c r="BJ14" s="635"/>
      <c r="BK14" s="635"/>
      <c r="BL14" s="635"/>
      <c r="BM14" s="635"/>
      <c r="BN14" s="636"/>
      <c r="BO14" s="672">
        <v>0.5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2344767</v>
      </c>
      <c r="CS14" s="635"/>
      <c r="CT14" s="635"/>
      <c r="CU14" s="635"/>
      <c r="CV14" s="635"/>
      <c r="CW14" s="635"/>
      <c r="CX14" s="635"/>
      <c r="CY14" s="636"/>
      <c r="CZ14" s="672">
        <v>2.7</v>
      </c>
      <c r="DA14" s="672"/>
      <c r="DB14" s="672"/>
      <c r="DC14" s="672"/>
      <c r="DD14" s="640">
        <v>107947</v>
      </c>
      <c r="DE14" s="635"/>
      <c r="DF14" s="635"/>
      <c r="DG14" s="635"/>
      <c r="DH14" s="635"/>
      <c r="DI14" s="635"/>
      <c r="DJ14" s="635"/>
      <c r="DK14" s="635"/>
      <c r="DL14" s="635"/>
      <c r="DM14" s="635"/>
      <c r="DN14" s="635"/>
      <c r="DO14" s="635"/>
      <c r="DP14" s="636"/>
      <c r="DQ14" s="640">
        <v>1843838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105395</v>
      </c>
      <c r="S15" s="635"/>
      <c r="T15" s="635"/>
      <c r="U15" s="635"/>
      <c r="V15" s="635"/>
      <c r="W15" s="635"/>
      <c r="X15" s="635"/>
      <c r="Y15" s="636"/>
      <c r="Z15" s="672">
        <v>0.1</v>
      </c>
      <c r="AA15" s="672"/>
      <c r="AB15" s="672"/>
      <c r="AC15" s="672"/>
      <c r="AD15" s="673">
        <v>105395</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869914</v>
      </c>
      <c r="BH15" s="635"/>
      <c r="BI15" s="635"/>
      <c r="BJ15" s="635"/>
      <c r="BK15" s="635"/>
      <c r="BL15" s="635"/>
      <c r="BM15" s="635"/>
      <c r="BN15" s="636"/>
      <c r="BO15" s="672">
        <v>2.5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10749801</v>
      </c>
      <c r="CS15" s="635"/>
      <c r="CT15" s="635"/>
      <c r="CU15" s="635"/>
      <c r="CV15" s="635"/>
      <c r="CW15" s="635"/>
      <c r="CX15" s="635"/>
      <c r="CY15" s="636"/>
      <c r="CZ15" s="672">
        <v>12.3</v>
      </c>
      <c r="DA15" s="672"/>
      <c r="DB15" s="672"/>
      <c r="DC15" s="672"/>
      <c r="DD15" s="640">
        <v>1957510</v>
      </c>
      <c r="DE15" s="635"/>
      <c r="DF15" s="635"/>
      <c r="DG15" s="635"/>
      <c r="DH15" s="635"/>
      <c r="DI15" s="635"/>
      <c r="DJ15" s="635"/>
      <c r="DK15" s="635"/>
      <c r="DL15" s="635"/>
      <c r="DM15" s="635"/>
      <c r="DN15" s="635"/>
      <c r="DO15" s="635"/>
      <c r="DP15" s="636"/>
      <c r="DQ15" s="640">
        <v>7538164</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704380</v>
      </c>
      <c r="S16" s="635"/>
      <c r="T16" s="635"/>
      <c r="U16" s="635"/>
      <c r="V16" s="635"/>
      <c r="W16" s="635"/>
      <c r="X16" s="635"/>
      <c r="Y16" s="636"/>
      <c r="Z16" s="672">
        <v>0.8</v>
      </c>
      <c r="AA16" s="672"/>
      <c r="AB16" s="672"/>
      <c r="AC16" s="672"/>
      <c r="AD16" s="673">
        <v>704380</v>
      </c>
      <c r="AE16" s="673"/>
      <c r="AF16" s="673"/>
      <c r="AG16" s="673"/>
      <c r="AH16" s="673"/>
      <c r="AI16" s="673"/>
      <c r="AJ16" s="673"/>
      <c r="AK16" s="673"/>
      <c r="AL16" s="637">
        <v>1.7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1164152</v>
      </c>
      <c r="S17" s="635"/>
      <c r="T17" s="635"/>
      <c r="U17" s="635"/>
      <c r="V17" s="635"/>
      <c r="W17" s="635"/>
      <c r="X17" s="635"/>
      <c r="Y17" s="636"/>
      <c r="Z17" s="672">
        <v>1.3</v>
      </c>
      <c r="AA17" s="672"/>
      <c r="AB17" s="672"/>
      <c r="AC17" s="672"/>
      <c r="AD17" s="673">
        <v>1164152</v>
      </c>
      <c r="AE17" s="673"/>
      <c r="AF17" s="673"/>
      <c r="AG17" s="673"/>
      <c r="AH17" s="673"/>
      <c r="AI17" s="673"/>
      <c r="AJ17" s="673"/>
      <c r="AK17" s="673"/>
      <c r="AL17" s="637">
        <v>2.9</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3247726</v>
      </c>
      <c r="CS17" s="635"/>
      <c r="CT17" s="635"/>
      <c r="CU17" s="635"/>
      <c r="CV17" s="635"/>
      <c r="CW17" s="635"/>
      <c r="CX17" s="635"/>
      <c r="CY17" s="636"/>
      <c r="CZ17" s="672">
        <v>3.7</v>
      </c>
      <c r="DA17" s="672"/>
      <c r="DB17" s="672"/>
      <c r="DC17" s="672"/>
      <c r="DD17" s="640" t="s">
        <v>122</v>
      </c>
      <c r="DE17" s="635"/>
      <c r="DF17" s="635"/>
      <c r="DG17" s="635"/>
      <c r="DH17" s="635"/>
      <c r="DI17" s="635"/>
      <c r="DJ17" s="635"/>
      <c r="DK17" s="635"/>
      <c r="DL17" s="635"/>
      <c r="DM17" s="635"/>
      <c r="DN17" s="635"/>
      <c r="DO17" s="635"/>
      <c r="DP17" s="636"/>
      <c r="DQ17" s="640">
        <v>3247726</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235890</v>
      </c>
      <c r="S18" s="635"/>
      <c r="T18" s="635"/>
      <c r="U18" s="635"/>
      <c r="V18" s="635"/>
      <c r="W18" s="635"/>
      <c r="X18" s="635"/>
      <c r="Y18" s="636"/>
      <c r="Z18" s="672">
        <v>0.3</v>
      </c>
      <c r="AA18" s="672"/>
      <c r="AB18" s="672"/>
      <c r="AC18" s="672"/>
      <c r="AD18" s="673">
        <v>235890</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926969</v>
      </c>
      <c r="S19" s="635"/>
      <c r="T19" s="635"/>
      <c r="U19" s="635"/>
      <c r="V19" s="635"/>
      <c r="W19" s="635"/>
      <c r="X19" s="635"/>
      <c r="Y19" s="636"/>
      <c r="Z19" s="672">
        <v>1</v>
      </c>
      <c r="AA19" s="672"/>
      <c r="AB19" s="672"/>
      <c r="AC19" s="672"/>
      <c r="AD19" s="673">
        <v>926969</v>
      </c>
      <c r="AE19" s="673"/>
      <c r="AF19" s="673"/>
      <c r="AG19" s="673"/>
      <c r="AH19" s="673"/>
      <c r="AI19" s="673"/>
      <c r="AJ19" s="673"/>
      <c r="AK19" s="673"/>
      <c r="AL19" s="637">
        <v>2.2999999999999998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2491982</v>
      </c>
      <c r="BH19" s="635"/>
      <c r="BI19" s="635"/>
      <c r="BJ19" s="635"/>
      <c r="BK19" s="635"/>
      <c r="BL19" s="635"/>
      <c r="BM19" s="635"/>
      <c r="BN19" s="636"/>
      <c r="BO19" s="672">
        <v>7.2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1293</v>
      </c>
      <c r="S20" s="635"/>
      <c r="T20" s="635"/>
      <c r="U20" s="635"/>
      <c r="V20" s="635"/>
      <c r="W20" s="635"/>
      <c r="X20" s="635"/>
      <c r="Y20" s="636"/>
      <c r="Z20" s="672">
        <v>0</v>
      </c>
      <c r="AA20" s="672"/>
      <c r="AB20" s="672"/>
      <c r="AC20" s="672"/>
      <c r="AD20" s="673">
        <v>1293</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2491982</v>
      </c>
      <c r="BH20" s="635"/>
      <c r="BI20" s="635"/>
      <c r="BJ20" s="635"/>
      <c r="BK20" s="635"/>
      <c r="BL20" s="635"/>
      <c r="BM20" s="635"/>
      <c r="BN20" s="636"/>
      <c r="BO20" s="672">
        <v>7.2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87385791</v>
      </c>
      <c r="CS20" s="635"/>
      <c r="CT20" s="635"/>
      <c r="CU20" s="635"/>
      <c r="CV20" s="635"/>
      <c r="CW20" s="635"/>
      <c r="CX20" s="635"/>
      <c r="CY20" s="636"/>
      <c r="CZ20" s="672">
        <v>100</v>
      </c>
      <c r="DA20" s="672"/>
      <c r="DB20" s="672"/>
      <c r="DC20" s="672"/>
      <c r="DD20" s="640">
        <v>8540581</v>
      </c>
      <c r="DE20" s="635"/>
      <c r="DF20" s="635"/>
      <c r="DG20" s="635"/>
      <c r="DH20" s="635"/>
      <c r="DI20" s="635"/>
      <c r="DJ20" s="635"/>
      <c r="DK20" s="635"/>
      <c r="DL20" s="635"/>
      <c r="DM20" s="635"/>
      <c r="DN20" s="635"/>
      <c r="DO20" s="635"/>
      <c r="DP20" s="636"/>
      <c r="DQ20" s="640">
        <v>50679562</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432510</v>
      </c>
      <c r="S21" s="635"/>
      <c r="T21" s="635"/>
      <c r="U21" s="635"/>
      <c r="V21" s="635"/>
      <c r="W21" s="635"/>
      <c r="X21" s="635"/>
      <c r="Y21" s="636"/>
      <c r="Z21" s="672">
        <v>0.5</v>
      </c>
      <c r="AA21" s="672"/>
      <c r="AB21" s="672"/>
      <c r="AC21" s="672"/>
      <c r="AD21" s="673">
        <v>184165</v>
      </c>
      <c r="AE21" s="673"/>
      <c r="AF21" s="673"/>
      <c r="AG21" s="673"/>
      <c r="AH21" s="673"/>
      <c r="AI21" s="673"/>
      <c r="AJ21" s="673"/>
      <c r="AK21" s="673"/>
      <c r="AL21" s="637">
        <v>0.5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184165</v>
      </c>
      <c r="S22" s="635"/>
      <c r="T22" s="635"/>
      <c r="U22" s="635"/>
      <c r="V22" s="635"/>
      <c r="W22" s="635"/>
      <c r="X22" s="635"/>
      <c r="Y22" s="636"/>
      <c r="Z22" s="672">
        <v>0.2</v>
      </c>
      <c r="AA22" s="672"/>
      <c r="AB22" s="672"/>
      <c r="AC22" s="672"/>
      <c r="AD22" s="673">
        <v>184165</v>
      </c>
      <c r="AE22" s="673"/>
      <c r="AF22" s="673"/>
      <c r="AG22" s="673"/>
      <c r="AH22" s="673"/>
      <c r="AI22" s="673"/>
      <c r="AJ22" s="673"/>
      <c r="AK22" s="673"/>
      <c r="AL22" s="637">
        <v>0.5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248223</v>
      </c>
      <c r="S23" s="635"/>
      <c r="T23" s="635"/>
      <c r="U23" s="635"/>
      <c r="V23" s="635"/>
      <c r="W23" s="635"/>
      <c r="X23" s="635"/>
      <c r="Y23" s="636"/>
      <c r="Z23" s="672">
        <v>0.3</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2491982</v>
      </c>
      <c r="BH23" s="635"/>
      <c r="BI23" s="635"/>
      <c r="BJ23" s="635"/>
      <c r="BK23" s="635"/>
      <c r="BL23" s="635"/>
      <c r="BM23" s="635"/>
      <c r="BN23" s="636"/>
      <c r="BO23" s="672">
        <v>7.2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122</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43128586</v>
      </c>
      <c r="CS24" s="690"/>
      <c r="CT24" s="690"/>
      <c r="CU24" s="690"/>
      <c r="CV24" s="690"/>
      <c r="CW24" s="690"/>
      <c r="CX24" s="690"/>
      <c r="CY24" s="715"/>
      <c r="CZ24" s="716">
        <v>49.4</v>
      </c>
      <c r="DA24" s="698"/>
      <c r="DB24" s="698"/>
      <c r="DC24" s="718"/>
      <c r="DD24" s="714">
        <v>22016429</v>
      </c>
      <c r="DE24" s="690"/>
      <c r="DF24" s="690"/>
      <c r="DG24" s="690"/>
      <c r="DH24" s="690"/>
      <c r="DI24" s="690"/>
      <c r="DJ24" s="690"/>
      <c r="DK24" s="715"/>
      <c r="DL24" s="714">
        <v>18884518</v>
      </c>
      <c r="DM24" s="690"/>
      <c r="DN24" s="690"/>
      <c r="DO24" s="690"/>
      <c r="DP24" s="690"/>
      <c r="DQ24" s="690"/>
      <c r="DR24" s="690"/>
      <c r="DS24" s="690"/>
      <c r="DT24" s="690"/>
      <c r="DU24" s="690"/>
      <c r="DV24" s="715"/>
      <c r="DW24" s="716">
        <v>46.3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43323230</v>
      </c>
      <c r="S25" s="635"/>
      <c r="T25" s="635"/>
      <c r="U25" s="635"/>
      <c r="V25" s="635"/>
      <c r="W25" s="635"/>
      <c r="X25" s="635"/>
      <c r="Y25" s="636"/>
      <c r="Z25" s="672">
        <v>47.9</v>
      </c>
      <c r="AA25" s="672"/>
      <c r="AB25" s="672"/>
      <c r="AC25" s="672"/>
      <c r="AD25" s="673">
        <v>40582903</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11118808</v>
      </c>
      <c r="CS25" s="647"/>
      <c r="CT25" s="647"/>
      <c r="CU25" s="647"/>
      <c r="CV25" s="647"/>
      <c r="CW25" s="647"/>
      <c r="CX25" s="647"/>
      <c r="CY25" s="648"/>
      <c r="CZ25" s="637">
        <v>12.7</v>
      </c>
      <c r="DA25" s="649"/>
      <c r="DB25" s="649"/>
      <c r="DC25" s="650"/>
      <c r="DD25" s="640">
        <v>9739170</v>
      </c>
      <c r="DE25" s="647"/>
      <c r="DF25" s="647"/>
      <c r="DG25" s="647"/>
      <c r="DH25" s="647"/>
      <c r="DI25" s="647"/>
      <c r="DJ25" s="647"/>
      <c r="DK25" s="648"/>
      <c r="DL25" s="640">
        <v>8663185</v>
      </c>
      <c r="DM25" s="647"/>
      <c r="DN25" s="647"/>
      <c r="DO25" s="647"/>
      <c r="DP25" s="647"/>
      <c r="DQ25" s="647"/>
      <c r="DR25" s="647"/>
      <c r="DS25" s="647"/>
      <c r="DT25" s="647"/>
      <c r="DU25" s="647"/>
      <c r="DV25" s="648"/>
      <c r="DW25" s="637">
        <v>21.2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12316</v>
      </c>
      <c r="S26" s="635"/>
      <c r="T26" s="635"/>
      <c r="U26" s="635"/>
      <c r="V26" s="635"/>
      <c r="W26" s="635"/>
      <c r="X26" s="635"/>
      <c r="Y26" s="636"/>
      <c r="Z26" s="672">
        <v>0</v>
      </c>
      <c r="AA26" s="672"/>
      <c r="AB26" s="672"/>
      <c r="AC26" s="672"/>
      <c r="AD26" s="673">
        <v>12316</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6238175</v>
      </c>
      <c r="CS26" s="635"/>
      <c r="CT26" s="635"/>
      <c r="CU26" s="635"/>
      <c r="CV26" s="635"/>
      <c r="CW26" s="635"/>
      <c r="CX26" s="635"/>
      <c r="CY26" s="636"/>
      <c r="CZ26" s="637">
        <v>7.1</v>
      </c>
      <c r="DA26" s="649"/>
      <c r="DB26" s="649"/>
      <c r="DC26" s="650"/>
      <c r="DD26" s="640">
        <v>5470277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298365</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34640546</v>
      </c>
      <c r="BH27" s="635"/>
      <c r="BI27" s="635"/>
      <c r="BJ27" s="635"/>
      <c r="BK27" s="635"/>
      <c r="BL27" s="635"/>
      <c r="BM27" s="635"/>
      <c r="BN27" s="636"/>
      <c r="BO27" s="672">
        <v>100</v>
      </c>
      <c r="BP27" s="672"/>
      <c r="BQ27" s="672"/>
      <c r="BR27" s="672"/>
      <c r="BS27" s="673">
        <v>862594</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28762052</v>
      </c>
      <c r="CS27" s="647"/>
      <c r="CT27" s="647"/>
      <c r="CU27" s="647"/>
      <c r="CV27" s="647"/>
      <c r="CW27" s="647"/>
      <c r="CX27" s="647"/>
      <c r="CY27" s="648"/>
      <c r="CZ27" s="637">
        <v>32.9</v>
      </c>
      <c r="DA27" s="649"/>
      <c r="DB27" s="649"/>
      <c r="DC27" s="650"/>
      <c r="DD27" s="640">
        <v>9029533</v>
      </c>
      <c r="DE27" s="647"/>
      <c r="DF27" s="647"/>
      <c r="DG27" s="647"/>
      <c r="DH27" s="647"/>
      <c r="DI27" s="647"/>
      <c r="DJ27" s="647"/>
      <c r="DK27" s="648"/>
      <c r="DL27" s="640">
        <v>6973607</v>
      </c>
      <c r="DM27" s="647"/>
      <c r="DN27" s="647"/>
      <c r="DO27" s="647"/>
      <c r="DP27" s="647"/>
      <c r="DQ27" s="647"/>
      <c r="DR27" s="647"/>
      <c r="DS27" s="647"/>
      <c r="DT27" s="647"/>
      <c r="DU27" s="647"/>
      <c r="DV27" s="648"/>
      <c r="DW27" s="637">
        <v>17.100000000000001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611378</v>
      </c>
      <c r="S28" s="635"/>
      <c r="T28" s="635"/>
      <c r="U28" s="635"/>
      <c r="V28" s="635"/>
      <c r="W28" s="635"/>
      <c r="X28" s="635"/>
      <c r="Y28" s="636"/>
      <c r="Z28" s="672">
        <v>0.7</v>
      </c>
      <c r="AA28" s="672"/>
      <c r="AB28" s="672"/>
      <c r="AC28" s="672"/>
      <c r="AD28" s="673">
        <v>136073</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3247726</v>
      </c>
      <c r="CS28" s="635"/>
      <c r="CT28" s="635"/>
      <c r="CU28" s="635"/>
      <c r="CV28" s="635"/>
      <c r="CW28" s="635"/>
      <c r="CX28" s="635"/>
      <c r="CY28" s="636"/>
      <c r="CZ28" s="637">
        <v>3.7</v>
      </c>
      <c r="DA28" s="649"/>
      <c r="DB28" s="649"/>
      <c r="DC28" s="650"/>
      <c r="DD28" s="640">
        <v>3247726</v>
      </c>
      <c r="DE28" s="635"/>
      <c r="DF28" s="635"/>
      <c r="DG28" s="635"/>
      <c r="DH28" s="635"/>
      <c r="DI28" s="635"/>
      <c r="DJ28" s="635"/>
      <c r="DK28" s="636"/>
      <c r="DL28" s="640">
        <v>3247726</v>
      </c>
      <c r="DM28" s="635"/>
      <c r="DN28" s="635"/>
      <c r="DO28" s="635"/>
      <c r="DP28" s="635"/>
      <c r="DQ28" s="635"/>
      <c r="DR28" s="635"/>
      <c r="DS28" s="635"/>
      <c r="DT28" s="635"/>
      <c r="DU28" s="635"/>
      <c r="DV28" s="636"/>
      <c r="DW28" s="637">
        <v>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829222</v>
      </c>
      <c r="S29" s="635"/>
      <c r="T29" s="635"/>
      <c r="U29" s="635"/>
      <c r="V29" s="635"/>
      <c r="W29" s="635"/>
      <c r="X29" s="635"/>
      <c r="Y29" s="636"/>
      <c r="Z29" s="672">
        <v>0.9</v>
      </c>
      <c r="AA29" s="672"/>
      <c r="AB29" s="672"/>
      <c r="AC29" s="672"/>
      <c r="AD29" s="673">
        <v>2391</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3247726</v>
      </c>
      <c r="CS29" s="647"/>
      <c r="CT29" s="647"/>
      <c r="CU29" s="647"/>
      <c r="CV29" s="647"/>
      <c r="CW29" s="647"/>
      <c r="CX29" s="647"/>
      <c r="CY29" s="648"/>
      <c r="CZ29" s="637">
        <v>3.7</v>
      </c>
      <c r="DA29" s="649"/>
      <c r="DB29" s="649"/>
      <c r="DC29" s="650"/>
      <c r="DD29" s="640">
        <v>3247726</v>
      </c>
      <c r="DE29" s="647"/>
      <c r="DF29" s="647"/>
      <c r="DG29" s="647"/>
      <c r="DH29" s="647"/>
      <c r="DI29" s="647"/>
      <c r="DJ29" s="647"/>
      <c r="DK29" s="648"/>
      <c r="DL29" s="640">
        <v>3247726</v>
      </c>
      <c r="DM29" s="647"/>
      <c r="DN29" s="647"/>
      <c r="DO29" s="647"/>
      <c r="DP29" s="647"/>
      <c r="DQ29" s="647"/>
      <c r="DR29" s="647"/>
      <c r="DS29" s="647"/>
      <c r="DT29" s="647"/>
      <c r="DU29" s="647"/>
      <c r="DV29" s="648"/>
      <c r="DW29" s="637">
        <v>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19586316</v>
      </c>
      <c r="S30" s="635"/>
      <c r="T30" s="635"/>
      <c r="U30" s="635"/>
      <c r="V30" s="635"/>
      <c r="W30" s="635"/>
      <c r="X30" s="635"/>
      <c r="Y30" s="636"/>
      <c r="Z30" s="672">
        <v>21.7</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3190744</v>
      </c>
      <c r="CS30" s="635"/>
      <c r="CT30" s="635"/>
      <c r="CU30" s="635"/>
      <c r="CV30" s="635"/>
      <c r="CW30" s="635"/>
      <c r="CX30" s="635"/>
      <c r="CY30" s="636"/>
      <c r="CZ30" s="637">
        <v>3.7</v>
      </c>
      <c r="DA30" s="649"/>
      <c r="DB30" s="649"/>
      <c r="DC30" s="650"/>
      <c r="DD30" s="640">
        <v>3190744</v>
      </c>
      <c r="DE30" s="635"/>
      <c r="DF30" s="635"/>
      <c r="DG30" s="635"/>
      <c r="DH30" s="635"/>
      <c r="DI30" s="635"/>
      <c r="DJ30" s="635"/>
      <c r="DK30" s="636"/>
      <c r="DL30" s="640">
        <v>3190744</v>
      </c>
      <c r="DM30" s="635"/>
      <c r="DN30" s="635"/>
      <c r="DO30" s="635"/>
      <c r="DP30" s="635"/>
      <c r="DQ30" s="635"/>
      <c r="DR30" s="635"/>
      <c r="DS30" s="635"/>
      <c r="DT30" s="635"/>
      <c r="DU30" s="635"/>
      <c r="DV30" s="636"/>
      <c r="DW30" s="637">
        <v>7.8</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99.1</v>
      </c>
      <c r="BN31" s="697"/>
      <c r="BO31" s="697"/>
      <c r="BP31" s="697"/>
      <c r="BQ31" s="699"/>
      <c r="BR31" s="696">
        <v>99.6</v>
      </c>
      <c r="BS31" s="697"/>
      <c r="BT31" s="697"/>
      <c r="BU31" s="697"/>
      <c r="BV31" s="697"/>
      <c r="BW31" s="697"/>
      <c r="BX31" s="698">
        <v>99.1</v>
      </c>
      <c r="BY31" s="697"/>
      <c r="BZ31" s="697"/>
      <c r="CA31" s="697"/>
      <c r="CB31" s="699"/>
      <c r="CD31" s="655"/>
      <c r="CE31" s="656"/>
      <c r="CF31" s="631" t="s">
        <v>300</v>
      </c>
      <c r="CG31" s="632"/>
      <c r="CH31" s="632"/>
      <c r="CI31" s="632"/>
      <c r="CJ31" s="632"/>
      <c r="CK31" s="632"/>
      <c r="CL31" s="632"/>
      <c r="CM31" s="632"/>
      <c r="CN31" s="632"/>
      <c r="CO31" s="632"/>
      <c r="CP31" s="632"/>
      <c r="CQ31" s="633"/>
      <c r="CR31" s="634">
        <v>56982</v>
      </c>
      <c r="CS31" s="647"/>
      <c r="CT31" s="647"/>
      <c r="CU31" s="647"/>
      <c r="CV31" s="647"/>
      <c r="CW31" s="647"/>
      <c r="CX31" s="647"/>
      <c r="CY31" s="648"/>
      <c r="CZ31" s="637">
        <v>0.1</v>
      </c>
      <c r="DA31" s="649"/>
      <c r="DB31" s="649"/>
      <c r="DC31" s="650"/>
      <c r="DD31" s="640">
        <v>56982</v>
      </c>
      <c r="DE31" s="647"/>
      <c r="DF31" s="647"/>
      <c r="DG31" s="647"/>
      <c r="DH31" s="647"/>
      <c r="DI31" s="647"/>
      <c r="DJ31" s="647"/>
      <c r="DK31" s="648"/>
      <c r="DL31" s="640">
        <v>56982</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14305077</v>
      </c>
      <c r="S32" s="635"/>
      <c r="T32" s="635"/>
      <c r="U32" s="635"/>
      <c r="V32" s="635"/>
      <c r="W32" s="635"/>
      <c r="X32" s="635"/>
      <c r="Y32" s="636"/>
      <c r="Z32" s="672">
        <v>15.8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98.6</v>
      </c>
      <c r="BN32" s="647"/>
      <c r="BO32" s="647"/>
      <c r="BP32" s="647"/>
      <c r="BQ32" s="670"/>
      <c r="BR32" s="700">
        <v>99.4</v>
      </c>
      <c r="BS32" s="647"/>
      <c r="BT32" s="647"/>
      <c r="BU32" s="647"/>
      <c r="BV32" s="647"/>
      <c r="BW32" s="647"/>
      <c r="BX32" s="638">
        <v>98.7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129234</v>
      </c>
      <c r="S33" s="635"/>
      <c r="T33" s="635"/>
      <c r="U33" s="635"/>
      <c r="V33" s="635"/>
      <c r="W33" s="635"/>
      <c r="X33" s="635"/>
      <c r="Y33" s="636"/>
      <c r="Z33" s="672">
        <v>0.1</v>
      </c>
      <c r="AA33" s="672"/>
      <c r="AB33" s="672"/>
      <c r="AC33" s="672"/>
      <c r="AD33" s="673">
        <v>61218</v>
      </c>
      <c r="AE33" s="673"/>
      <c r="AF33" s="673"/>
      <c r="AG33" s="673"/>
      <c r="AH33" s="673"/>
      <c r="AI33" s="673"/>
      <c r="AJ33" s="673"/>
      <c r="AK33" s="673"/>
      <c r="AL33" s="637">
        <v>0.2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99.7</v>
      </c>
      <c r="BH33" s="619"/>
      <c r="BI33" s="619"/>
      <c r="BJ33" s="619"/>
      <c r="BK33" s="619"/>
      <c r="BL33" s="619"/>
      <c r="BM33" s="665">
        <v>99.6</v>
      </c>
      <c r="BN33" s="619"/>
      <c r="BO33" s="619"/>
      <c r="BP33" s="619"/>
      <c r="BQ33" s="682"/>
      <c r="BR33" s="695">
        <v>99.7</v>
      </c>
      <c r="BS33" s="619"/>
      <c r="BT33" s="619"/>
      <c r="BU33" s="619"/>
      <c r="BV33" s="619"/>
      <c r="BW33" s="619"/>
      <c r="BX33" s="665">
        <v>99.5</v>
      </c>
      <c r="BY33" s="619"/>
      <c r="BZ33" s="619"/>
      <c r="CA33" s="619"/>
      <c r="CB33" s="682"/>
      <c r="CD33" s="631" t="s">
        <v>307</v>
      </c>
      <c r="CE33" s="632"/>
      <c r="CF33" s="632"/>
      <c r="CG33" s="632"/>
      <c r="CH33" s="632"/>
      <c r="CI33" s="632"/>
      <c r="CJ33" s="632"/>
      <c r="CK33" s="632"/>
      <c r="CL33" s="632"/>
      <c r="CM33" s="632"/>
      <c r="CN33" s="632"/>
      <c r="CO33" s="632"/>
      <c r="CP33" s="632"/>
      <c r="CQ33" s="633"/>
      <c r="CR33" s="634">
        <v>35716624</v>
      </c>
      <c r="CS33" s="647"/>
      <c r="CT33" s="647"/>
      <c r="CU33" s="647"/>
      <c r="CV33" s="647"/>
      <c r="CW33" s="647"/>
      <c r="CX33" s="647"/>
      <c r="CY33" s="648"/>
      <c r="CZ33" s="637">
        <v>40.9</v>
      </c>
      <c r="DA33" s="649"/>
      <c r="DB33" s="649"/>
      <c r="DC33" s="650"/>
      <c r="DD33" s="640">
        <v>27080709</v>
      </c>
      <c r="DE33" s="647"/>
      <c r="DF33" s="647"/>
      <c r="DG33" s="647"/>
      <c r="DH33" s="647"/>
      <c r="DI33" s="647"/>
      <c r="DJ33" s="647"/>
      <c r="DK33" s="648"/>
      <c r="DL33" s="640">
        <v>18523966</v>
      </c>
      <c r="DM33" s="647"/>
      <c r="DN33" s="647"/>
      <c r="DO33" s="647"/>
      <c r="DP33" s="647"/>
      <c r="DQ33" s="647"/>
      <c r="DR33" s="647"/>
      <c r="DS33" s="647"/>
      <c r="DT33" s="647"/>
      <c r="DU33" s="647"/>
      <c r="DV33" s="648"/>
      <c r="DW33" s="637">
        <v>45.4</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7151</v>
      </c>
      <c r="S34" s="635"/>
      <c r="T34" s="635"/>
      <c r="U34" s="635"/>
      <c r="V34" s="635"/>
      <c r="W34" s="635"/>
      <c r="X34" s="635"/>
      <c r="Y34" s="636"/>
      <c r="Z34" s="672">
        <v>0</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13805185</v>
      </c>
      <c r="CS34" s="635"/>
      <c r="CT34" s="635"/>
      <c r="CU34" s="635"/>
      <c r="CV34" s="635"/>
      <c r="CW34" s="635"/>
      <c r="CX34" s="635"/>
      <c r="CY34" s="636"/>
      <c r="CZ34" s="637">
        <v>15.8</v>
      </c>
      <c r="DA34" s="649"/>
      <c r="DB34" s="649"/>
      <c r="DC34" s="650"/>
      <c r="DD34" s="640">
        <v>9326791</v>
      </c>
      <c r="DE34" s="635"/>
      <c r="DF34" s="635"/>
      <c r="DG34" s="635"/>
      <c r="DH34" s="635"/>
      <c r="DI34" s="635"/>
      <c r="DJ34" s="635"/>
      <c r="DK34" s="636"/>
      <c r="DL34" s="640">
        <v>8230001</v>
      </c>
      <c r="DM34" s="635"/>
      <c r="DN34" s="635"/>
      <c r="DO34" s="635"/>
      <c r="DP34" s="635"/>
      <c r="DQ34" s="635"/>
      <c r="DR34" s="635"/>
      <c r="DS34" s="635"/>
      <c r="DT34" s="635"/>
      <c r="DU34" s="635"/>
      <c r="DV34" s="636"/>
      <c r="DW34" s="637">
        <v>20.2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3549129</v>
      </c>
      <c r="S35" s="635"/>
      <c r="T35" s="635"/>
      <c r="U35" s="635"/>
      <c r="V35" s="635"/>
      <c r="W35" s="635"/>
      <c r="X35" s="635"/>
      <c r="Y35" s="636"/>
      <c r="Z35" s="672">
        <v>3.9</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243813</v>
      </c>
      <c r="CS35" s="647"/>
      <c r="CT35" s="647"/>
      <c r="CU35" s="647"/>
      <c r="CV35" s="647"/>
      <c r="CW35" s="647"/>
      <c r="CX35" s="647"/>
      <c r="CY35" s="648"/>
      <c r="CZ35" s="637">
        <v>0.3</v>
      </c>
      <c r="DA35" s="649"/>
      <c r="DB35" s="649"/>
      <c r="DC35" s="650"/>
      <c r="DD35" s="640">
        <v>240730</v>
      </c>
      <c r="DE35" s="647"/>
      <c r="DF35" s="647"/>
      <c r="DG35" s="647"/>
      <c r="DH35" s="647"/>
      <c r="DI35" s="647"/>
      <c r="DJ35" s="647"/>
      <c r="DK35" s="648"/>
      <c r="DL35" s="640">
        <v>240730</v>
      </c>
      <c r="DM35" s="647"/>
      <c r="DN35" s="647"/>
      <c r="DO35" s="647"/>
      <c r="DP35" s="647"/>
      <c r="DQ35" s="647"/>
      <c r="DR35" s="647"/>
      <c r="DS35" s="647"/>
      <c r="DT35" s="647"/>
      <c r="DU35" s="647"/>
      <c r="DV35" s="648"/>
      <c r="DW35" s="637">
        <v>0.6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4070334</v>
      </c>
      <c r="S36" s="635"/>
      <c r="T36" s="635"/>
      <c r="U36" s="635"/>
      <c r="V36" s="635"/>
      <c r="W36" s="635"/>
      <c r="X36" s="635"/>
      <c r="Y36" s="636"/>
      <c r="Z36" s="672">
        <v>4.5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9173836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346426</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10877174</v>
      </c>
      <c r="CS36" s="635"/>
      <c r="CT36" s="635"/>
      <c r="CU36" s="635"/>
      <c r="CV36" s="635"/>
      <c r="CW36" s="635"/>
      <c r="CX36" s="635"/>
      <c r="CY36" s="636"/>
      <c r="CZ36" s="637">
        <v>12.4</v>
      </c>
      <c r="DA36" s="649"/>
      <c r="DB36" s="649"/>
      <c r="DC36" s="650"/>
      <c r="DD36" s="640">
        <v>8258898</v>
      </c>
      <c r="DE36" s="635"/>
      <c r="DF36" s="635"/>
      <c r="DG36" s="635"/>
      <c r="DH36" s="635"/>
      <c r="DI36" s="635"/>
      <c r="DJ36" s="635"/>
      <c r="DK36" s="636"/>
      <c r="DL36" s="640">
        <v>5364834</v>
      </c>
      <c r="DM36" s="635"/>
      <c r="DN36" s="635"/>
      <c r="DO36" s="635"/>
      <c r="DP36" s="635"/>
      <c r="DQ36" s="635"/>
      <c r="DR36" s="635"/>
      <c r="DS36" s="635"/>
      <c r="DT36" s="635"/>
      <c r="DU36" s="635"/>
      <c r="DV36" s="636"/>
      <c r="DW36" s="637">
        <v>13.1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1250075</v>
      </c>
      <c r="S37" s="635"/>
      <c r="T37" s="635"/>
      <c r="U37" s="635"/>
      <c r="V37" s="635"/>
      <c r="W37" s="635"/>
      <c r="X37" s="635"/>
      <c r="Y37" s="636"/>
      <c r="Z37" s="672">
        <v>1.4</v>
      </c>
      <c r="AA37" s="672"/>
      <c r="AB37" s="672"/>
      <c r="AC37" s="672"/>
      <c r="AD37" s="673">
        <v>9465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1012000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-1468754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1658470</v>
      </c>
      <c r="CS37" s="647"/>
      <c r="CT37" s="647"/>
      <c r="CU37" s="647"/>
      <c r="CV37" s="647"/>
      <c r="CW37" s="647"/>
      <c r="CX37" s="647"/>
      <c r="CY37" s="648"/>
      <c r="CZ37" s="637">
        <v>1.9</v>
      </c>
      <c r="DA37" s="649"/>
      <c r="DB37" s="649"/>
      <c r="DC37" s="650"/>
      <c r="DD37" s="640">
        <v>1656870</v>
      </c>
      <c r="DE37" s="647"/>
      <c r="DF37" s="647"/>
      <c r="DG37" s="647"/>
      <c r="DH37" s="647"/>
      <c r="DI37" s="647"/>
      <c r="DJ37" s="647"/>
      <c r="DK37" s="648"/>
      <c r="DL37" s="640">
        <v>1278978</v>
      </c>
      <c r="DM37" s="647"/>
      <c r="DN37" s="647"/>
      <c r="DO37" s="647"/>
      <c r="DP37" s="647"/>
      <c r="DQ37" s="647"/>
      <c r="DR37" s="647"/>
      <c r="DS37" s="647"/>
      <c r="DT37" s="647"/>
      <c r="DU37" s="647"/>
      <c r="DV37" s="648"/>
      <c r="DW37" s="637">
        <v>3.1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2490700</v>
      </c>
      <c r="S38" s="635"/>
      <c r="T38" s="635"/>
      <c r="U38" s="635"/>
      <c r="V38" s="635"/>
      <c r="W38" s="635"/>
      <c r="X38" s="635"/>
      <c r="Y38" s="636"/>
      <c r="Z38" s="672">
        <v>2.8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551062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24032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7610774</v>
      </c>
      <c r="CS38" s="635"/>
      <c r="CT38" s="635"/>
      <c r="CU38" s="635"/>
      <c r="CV38" s="635"/>
      <c r="CW38" s="635"/>
      <c r="CX38" s="635"/>
      <c r="CY38" s="636"/>
      <c r="CZ38" s="637">
        <v>8.6999999999999993</v>
      </c>
      <c r="DA38" s="649"/>
      <c r="DB38" s="649"/>
      <c r="DC38" s="650"/>
      <c r="DD38" s="640">
        <v>6643682</v>
      </c>
      <c r="DE38" s="635"/>
      <c r="DF38" s="635"/>
      <c r="DG38" s="635"/>
      <c r="DH38" s="635"/>
      <c r="DI38" s="635"/>
      <c r="DJ38" s="635"/>
      <c r="DK38" s="636"/>
      <c r="DL38" s="640">
        <v>4688401</v>
      </c>
      <c r="DM38" s="635"/>
      <c r="DN38" s="635"/>
      <c r="DO38" s="635"/>
      <c r="DP38" s="635"/>
      <c r="DQ38" s="635"/>
      <c r="DR38" s="635"/>
      <c r="DS38" s="635"/>
      <c r="DT38" s="635"/>
      <c r="DU38" s="635"/>
      <c r="DV38" s="636"/>
      <c r="DW38" s="637">
        <v>11.5</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33605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2829678</v>
      </c>
      <c r="CS39" s="647"/>
      <c r="CT39" s="647"/>
      <c r="CU39" s="647"/>
      <c r="CV39" s="647"/>
      <c r="CW39" s="647"/>
      <c r="CX39" s="647"/>
      <c r="CY39" s="648"/>
      <c r="CZ39" s="637">
        <v>3.2</v>
      </c>
      <c r="DA39" s="649"/>
      <c r="DB39" s="649"/>
      <c r="DC39" s="650"/>
      <c r="DD39" s="640">
        <v>2610608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350000</v>
      </c>
      <c r="CS40" s="635"/>
      <c r="CT40" s="635"/>
      <c r="CU40" s="635"/>
      <c r="CV40" s="635"/>
      <c r="CW40" s="635"/>
      <c r="CX40" s="635"/>
      <c r="CY40" s="636"/>
      <c r="CZ40" s="637">
        <v>0.4</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90462527</v>
      </c>
      <c r="S41" s="659"/>
      <c r="T41" s="659"/>
      <c r="U41" s="659"/>
      <c r="V41" s="659"/>
      <c r="W41" s="659"/>
      <c r="X41" s="659"/>
      <c r="Y41" s="662"/>
      <c r="Z41" s="663">
        <v>100</v>
      </c>
      <c r="AA41" s="663"/>
      <c r="AB41" s="663"/>
      <c r="AC41" s="663"/>
      <c r="AD41" s="664">
        <v>40804366</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2780000</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4830774</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337</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8540581</v>
      </c>
      <c r="CS42" s="647"/>
      <c r="CT42" s="647"/>
      <c r="CU42" s="647"/>
      <c r="CV42" s="647"/>
      <c r="CW42" s="647"/>
      <c r="CX42" s="647"/>
      <c r="CY42" s="648"/>
      <c r="CZ42" s="637">
        <v>9.8000000000000007</v>
      </c>
      <c r="DA42" s="649"/>
      <c r="DB42" s="649"/>
      <c r="DC42" s="650"/>
      <c r="DD42" s="640">
        <v>1582424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149470</v>
      </c>
      <c r="CS43" s="647"/>
      <c r="CT43" s="647"/>
      <c r="CU43" s="647"/>
      <c r="CV43" s="647"/>
      <c r="CW43" s="647"/>
      <c r="CX43" s="647"/>
      <c r="CY43" s="648"/>
      <c r="CZ43" s="637">
        <v>0.2</v>
      </c>
      <c r="DA43" s="649"/>
      <c r="DB43" s="649"/>
      <c r="DC43" s="650"/>
      <c r="DD43" s="640">
        <v>149470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8540581</v>
      </c>
      <c r="CS44" s="635"/>
      <c r="CT44" s="635"/>
      <c r="CU44" s="635"/>
      <c r="CV44" s="635"/>
      <c r="CW44" s="635"/>
      <c r="CX44" s="635"/>
      <c r="CY44" s="636"/>
      <c r="CZ44" s="637">
        <v>9.8000000000000007</v>
      </c>
      <c r="DA44" s="638"/>
      <c r="DB44" s="638"/>
      <c r="DC44" s="639"/>
      <c r="DD44" s="640">
        <v>1582424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4227167</v>
      </c>
      <c r="CS45" s="647"/>
      <c r="CT45" s="647"/>
      <c r="CU45" s="647"/>
      <c r="CV45" s="647"/>
      <c r="CW45" s="647"/>
      <c r="CX45" s="647"/>
      <c r="CY45" s="648"/>
      <c r="CZ45" s="637">
        <v>4.8</v>
      </c>
      <c r="DA45" s="649"/>
      <c r="DB45" s="649"/>
      <c r="DC45" s="650"/>
      <c r="DD45" s="640">
        <v>359007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4313414</v>
      </c>
      <c r="CS46" s="635"/>
      <c r="CT46" s="635"/>
      <c r="CU46" s="635"/>
      <c r="CV46" s="635"/>
      <c r="CW46" s="635"/>
      <c r="CX46" s="635"/>
      <c r="CY46" s="636"/>
      <c r="CZ46" s="637">
        <v>4.9000000000000004</v>
      </c>
      <c r="DA46" s="638"/>
      <c r="DB46" s="638"/>
      <c r="DC46" s="639"/>
      <c r="DD46" s="640">
        <v>1223417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87385791</v>
      </c>
      <c r="CS49" s="619"/>
      <c r="CT49" s="619"/>
      <c r="CU49" s="619"/>
      <c r="CV49" s="619"/>
      <c r="CW49" s="619"/>
      <c r="CX49" s="619"/>
      <c r="CY49" s="620"/>
      <c r="CZ49" s="621">
        <v>100</v>
      </c>
      <c r="DA49" s="622"/>
      <c r="DB49" s="622"/>
      <c r="DC49" s="623"/>
      <c r="DD49" s="624">
        <v>50679562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5EbqJPPpq6T8kqW1hlUpOkrHZRFh8omQGA8gCl7USc74TsWQJ15j3SfHY/847tkE8bmKd5RBj5EaC7qgI/+kg==" saltValue="KFdUauI4j2EmgTbE8o3qD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90463</v>
      </c>
      <c r="R7" s="1116"/>
      <c r="S7" s="1116"/>
      <c r="T7" s="1116"/>
      <c r="U7" s="1116"/>
      <c r="V7" s="1116">
        <v>87386</v>
      </c>
      <c r="W7" s="1116"/>
      <c r="X7" s="1116"/>
      <c r="Y7" s="1116"/>
      <c r="Z7" s="1116"/>
      <c r="AA7" s="1116">
        <v>3077</v>
      </c>
      <c r="AB7" s="1116"/>
      <c r="AC7" s="1116"/>
      <c r="AD7" s="1116"/>
      <c r="AE7" s="1117"/>
      <c r="AF7" s="1118">
        <v>2939</v>
      </c>
      <c r="AG7" s="1119"/>
      <c r="AH7" s="1119"/>
      <c r="AI7" s="1119"/>
      <c r="AJ7" s="1120"/>
      <c r="AK7" s="1121">
        <v>3549</v>
      </c>
      <c r="AL7" s="1122"/>
      <c r="AM7" s="1122"/>
      <c r="AN7" s="1122"/>
      <c r="AO7" s="1122"/>
      <c r="AP7" s="1122">
        <v>24432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559</v>
      </c>
      <c r="BT7" s="1113"/>
      <c r="BU7" s="1113"/>
      <c r="BV7" s="1113"/>
      <c r="BW7" s="1113"/>
      <c r="BX7" s="1113"/>
      <c r="BY7" s="1113"/>
      <c r="BZ7" s="1113"/>
      <c r="CA7" s="1113"/>
      <c r="CB7" s="1113"/>
      <c r="CC7" s="1113"/>
      <c r="CD7" s="1113"/>
      <c r="CE7" s="1113"/>
      <c r="CF7" s="1113"/>
      <c r="CG7" s="1125"/>
      <c r="CH7" s="1109">
        <v>0</v>
      </c>
      <c r="CI7" s="1110"/>
      <c r="CJ7" s="1110"/>
      <c r="CK7" s="1110"/>
      <c r="CL7" s="1111"/>
      <c r="CM7" s="1109">
        <v>657</v>
      </c>
      <c r="CN7" s="1110"/>
      <c r="CO7" s="1110"/>
      <c r="CP7" s="1110"/>
      <c r="CQ7" s="1111"/>
      <c r="CR7" s="1109">
        <v>500</v>
      </c>
      <c r="CS7" s="1110"/>
      <c r="CT7" s="1110"/>
      <c r="CU7" s="1110"/>
      <c r="CV7" s="1111"/>
      <c r="CW7" s="1109">
        <v>2</v>
      </c>
      <c r="CX7" s="1110"/>
      <c r="CY7" s="1110"/>
      <c r="CZ7" s="1110"/>
      <c r="DA7" s="1111"/>
      <c r="DB7" s="1109" t="s">
        <v>485</v>
      </c>
      <c r="DC7" s="1110"/>
      <c r="DD7" s="1110"/>
      <c r="DE7" s="1110"/>
      <c r="DF7" s="1111"/>
      <c r="DG7" s="1109" t="s">
        <v>485</v>
      </c>
      <c r="DH7" s="1110"/>
      <c r="DI7" s="1110"/>
      <c r="DJ7" s="1110"/>
      <c r="DK7" s="1111"/>
      <c r="DL7" s="1109" t="s">
        <v>485</v>
      </c>
      <c r="DM7" s="1110"/>
      <c r="DN7" s="1110"/>
      <c r="DO7" s="1110"/>
      <c r="DP7" s="1111"/>
      <c r="DQ7" s="1109" t="s">
        <v>485</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t="s">
        <v>561</v>
      </c>
      <c r="BS8" s="1005" t="s">
        <v>560</v>
      </c>
      <c r="BT8" s="1006"/>
      <c r="BU8" s="1006"/>
      <c r="BV8" s="1006"/>
      <c r="BW8" s="1006"/>
      <c r="BX8" s="1006"/>
      <c r="BY8" s="1006"/>
      <c r="BZ8" s="1006"/>
      <c r="CA8" s="1006"/>
      <c r="CB8" s="1006"/>
      <c r="CC8" s="1006"/>
      <c r="CD8" s="1006"/>
      <c r="CE8" s="1006"/>
      <c r="CF8" s="1006"/>
      <c r="CG8" s="1027"/>
      <c r="CH8" s="1002">
        <v>0</v>
      </c>
      <c r="CI8" s="1003"/>
      <c r="CJ8" s="1003"/>
      <c r="CK8" s="1003"/>
      <c r="CL8" s="1004"/>
      <c r="CM8" s="1002">
        <v>69</v>
      </c>
      <c r="CN8" s="1003"/>
      <c r="CO8" s="1003"/>
      <c r="CP8" s="1003"/>
      <c r="CQ8" s="1004"/>
      <c r="CR8" s="1002">
        <v>5</v>
      </c>
      <c r="CS8" s="1003"/>
      <c r="CT8" s="1003"/>
      <c r="CU8" s="1003"/>
      <c r="CV8" s="1004"/>
      <c r="CW8" s="1002">
        <v>2</v>
      </c>
      <c r="CX8" s="1003"/>
      <c r="CY8" s="1003"/>
      <c r="CZ8" s="1003"/>
      <c r="DA8" s="1004"/>
      <c r="DB8" s="1002" t="s">
        <v>485</v>
      </c>
      <c r="DC8" s="1003"/>
      <c r="DD8" s="1003"/>
      <c r="DE8" s="1003"/>
      <c r="DF8" s="1004"/>
      <c r="DG8" s="1002" t="s">
        <v>485</v>
      </c>
      <c r="DH8" s="1003"/>
      <c r="DI8" s="1003"/>
      <c r="DJ8" s="1003"/>
      <c r="DK8" s="1004"/>
      <c r="DL8" s="1002" t="s">
        <v>485</v>
      </c>
      <c r="DM8" s="1003"/>
      <c r="DN8" s="1003"/>
      <c r="DO8" s="1003"/>
      <c r="DP8" s="1004"/>
      <c r="DQ8" s="1002" t="s">
        <v>485</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90463</v>
      </c>
      <c r="R23" s="1074"/>
      <c r="S23" s="1074"/>
      <c r="T23" s="1074"/>
      <c r="U23" s="1074"/>
      <c r="V23" s="1074">
        <v>87386</v>
      </c>
      <c r="W23" s="1074"/>
      <c r="X23" s="1074"/>
      <c r="Y23" s="1074"/>
      <c r="Z23" s="1074"/>
      <c r="AA23" s="1074">
        <v>3077</v>
      </c>
      <c r="AB23" s="1074"/>
      <c r="AC23" s="1074"/>
      <c r="AD23" s="1074"/>
      <c r="AE23" s="1081"/>
      <c r="AF23" s="1082">
        <v>2939</v>
      </c>
      <c r="AG23" s="1074"/>
      <c r="AH23" s="1074"/>
      <c r="AI23" s="1074"/>
      <c r="AJ23" s="1083"/>
      <c r="AK23" s="1084"/>
      <c r="AL23" s="1085"/>
      <c r="AM23" s="1085"/>
      <c r="AN23" s="1085"/>
      <c r="AO23" s="1085"/>
      <c r="AP23" s="1074">
        <v>24432</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18260</v>
      </c>
      <c r="R28" s="1064"/>
      <c r="S28" s="1064"/>
      <c r="T28" s="1064"/>
      <c r="U28" s="1064"/>
      <c r="V28" s="1064">
        <v>17914</v>
      </c>
      <c r="W28" s="1064"/>
      <c r="X28" s="1064"/>
      <c r="Y28" s="1064"/>
      <c r="Z28" s="1064"/>
      <c r="AA28" s="1064">
        <v>346</v>
      </c>
      <c r="AB28" s="1064"/>
      <c r="AC28" s="1064"/>
      <c r="AD28" s="1064"/>
      <c r="AE28" s="1065"/>
      <c r="AF28" s="1066">
        <v>346</v>
      </c>
      <c r="AG28" s="1064"/>
      <c r="AH28" s="1064"/>
      <c r="AI28" s="1064"/>
      <c r="AJ28" s="1067"/>
      <c r="AK28" s="1055">
        <v>2780</v>
      </c>
      <c r="AL28" s="1056"/>
      <c r="AM28" s="1056"/>
      <c r="AN28" s="1056"/>
      <c r="AO28" s="1056"/>
      <c r="AP28" s="1056" t="s">
        <v>485</v>
      </c>
      <c r="AQ28" s="1056"/>
      <c r="AR28" s="1056"/>
      <c r="AS28" s="1056"/>
      <c r="AT28" s="1056"/>
      <c r="AU28" s="1056" t="s">
        <v>485</v>
      </c>
      <c r="AV28" s="1056"/>
      <c r="AW28" s="1056"/>
      <c r="AX28" s="1056"/>
      <c r="AY28" s="1056"/>
      <c r="AZ28" s="1057" t="s">
        <v>485</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16763</v>
      </c>
      <c r="R29" s="1052"/>
      <c r="S29" s="1052"/>
      <c r="T29" s="1052"/>
      <c r="U29" s="1052"/>
      <c r="V29" s="1052">
        <v>16441</v>
      </c>
      <c r="W29" s="1052"/>
      <c r="X29" s="1052"/>
      <c r="Y29" s="1052"/>
      <c r="Z29" s="1052"/>
      <c r="AA29" s="1052">
        <v>322</v>
      </c>
      <c r="AB29" s="1052"/>
      <c r="AC29" s="1052"/>
      <c r="AD29" s="1052"/>
      <c r="AE29" s="1053"/>
      <c r="AF29" s="1048">
        <v>322</v>
      </c>
      <c r="AG29" s="1049"/>
      <c r="AH29" s="1049"/>
      <c r="AI29" s="1049"/>
      <c r="AJ29" s="1050"/>
      <c r="AK29" s="993">
        <v>2627</v>
      </c>
      <c r="AL29" s="984"/>
      <c r="AM29" s="984"/>
      <c r="AN29" s="984"/>
      <c r="AO29" s="984"/>
      <c r="AP29" s="984" t="s">
        <v>485</v>
      </c>
      <c r="AQ29" s="984"/>
      <c r="AR29" s="984"/>
      <c r="AS29" s="984"/>
      <c r="AT29" s="984"/>
      <c r="AU29" s="984" t="s">
        <v>485</v>
      </c>
      <c r="AV29" s="984"/>
      <c r="AW29" s="984"/>
      <c r="AX29" s="984"/>
      <c r="AY29" s="984"/>
      <c r="AZ29" s="1054" t="s">
        <v>485</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3510</v>
      </c>
      <c r="R30" s="1052"/>
      <c r="S30" s="1052"/>
      <c r="T30" s="1052"/>
      <c r="U30" s="1052"/>
      <c r="V30" s="1052">
        <v>3483</v>
      </c>
      <c r="W30" s="1052"/>
      <c r="X30" s="1052"/>
      <c r="Y30" s="1052"/>
      <c r="Z30" s="1052"/>
      <c r="AA30" s="1052">
        <v>27</v>
      </c>
      <c r="AB30" s="1052"/>
      <c r="AC30" s="1052"/>
      <c r="AD30" s="1052"/>
      <c r="AE30" s="1053"/>
      <c r="AF30" s="1048">
        <v>27</v>
      </c>
      <c r="AG30" s="1049"/>
      <c r="AH30" s="1049"/>
      <c r="AI30" s="1049"/>
      <c r="AJ30" s="1050"/>
      <c r="AK30" s="993">
        <v>2373</v>
      </c>
      <c r="AL30" s="984"/>
      <c r="AM30" s="984"/>
      <c r="AN30" s="984"/>
      <c r="AO30" s="984"/>
      <c r="AP30" s="984" t="s">
        <v>485</v>
      </c>
      <c r="AQ30" s="984"/>
      <c r="AR30" s="984"/>
      <c r="AS30" s="984"/>
      <c r="AT30" s="984"/>
      <c r="AU30" s="984" t="s">
        <v>485</v>
      </c>
      <c r="AV30" s="984"/>
      <c r="AW30" s="984"/>
      <c r="AX30" s="984"/>
      <c r="AY30" s="984"/>
      <c r="AZ30" s="1054" t="s">
        <v>485</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4058</v>
      </c>
      <c r="R31" s="1052"/>
      <c r="S31" s="1052"/>
      <c r="T31" s="1052"/>
      <c r="U31" s="1052"/>
      <c r="V31" s="1052">
        <v>3687</v>
      </c>
      <c r="W31" s="1052"/>
      <c r="X31" s="1052"/>
      <c r="Y31" s="1052"/>
      <c r="Z31" s="1052"/>
      <c r="AA31" s="1052">
        <v>371</v>
      </c>
      <c r="AB31" s="1052"/>
      <c r="AC31" s="1052"/>
      <c r="AD31" s="1052"/>
      <c r="AE31" s="1053"/>
      <c r="AF31" s="1048">
        <v>1932</v>
      </c>
      <c r="AG31" s="1049"/>
      <c r="AH31" s="1049"/>
      <c r="AI31" s="1049"/>
      <c r="AJ31" s="1050"/>
      <c r="AK31" s="993">
        <v>1012</v>
      </c>
      <c r="AL31" s="984"/>
      <c r="AM31" s="984"/>
      <c r="AN31" s="984"/>
      <c r="AO31" s="984"/>
      <c r="AP31" s="984">
        <v>8012</v>
      </c>
      <c r="AQ31" s="984"/>
      <c r="AR31" s="984"/>
      <c r="AS31" s="984"/>
      <c r="AT31" s="984"/>
      <c r="AU31" s="984">
        <v>8012</v>
      </c>
      <c r="AV31" s="984"/>
      <c r="AW31" s="984"/>
      <c r="AX31" s="984"/>
      <c r="AY31" s="984"/>
      <c r="AZ31" s="1054" t="s">
        <v>485</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2627</v>
      </c>
      <c r="AG63" s="972"/>
      <c r="AH63" s="972"/>
      <c r="AI63" s="972"/>
      <c r="AJ63" s="1035"/>
      <c r="AK63" s="1036"/>
      <c r="AL63" s="976"/>
      <c r="AM63" s="976"/>
      <c r="AN63" s="976"/>
      <c r="AO63" s="976"/>
      <c r="AP63" s="972">
        <v>8012</v>
      </c>
      <c r="AQ63" s="972"/>
      <c r="AR63" s="972"/>
      <c r="AS63" s="972"/>
      <c r="AT63" s="972"/>
      <c r="AU63" s="972">
        <v>8012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396</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397</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547</v>
      </c>
      <c r="C68" s="999"/>
      <c r="D68" s="999"/>
      <c r="E68" s="999"/>
      <c r="F68" s="999"/>
      <c r="G68" s="999"/>
      <c r="H68" s="999"/>
      <c r="I68" s="999"/>
      <c r="J68" s="999"/>
      <c r="K68" s="999"/>
      <c r="L68" s="999"/>
      <c r="M68" s="999"/>
      <c r="N68" s="999"/>
      <c r="O68" s="999"/>
      <c r="P68" s="1000"/>
      <c r="Q68" s="1001">
        <v>9388</v>
      </c>
      <c r="R68" s="995"/>
      <c r="S68" s="995"/>
      <c r="T68" s="995"/>
      <c r="U68" s="995"/>
      <c r="V68" s="995">
        <v>9097</v>
      </c>
      <c r="W68" s="995"/>
      <c r="X68" s="995"/>
      <c r="Y68" s="995"/>
      <c r="Z68" s="995"/>
      <c r="AA68" s="995">
        <v>291</v>
      </c>
      <c r="AB68" s="995"/>
      <c r="AC68" s="995"/>
      <c r="AD68" s="995"/>
      <c r="AE68" s="995"/>
      <c r="AF68" s="995">
        <v>291</v>
      </c>
      <c r="AG68" s="995"/>
      <c r="AH68" s="995"/>
      <c r="AI68" s="995"/>
      <c r="AJ68" s="995"/>
      <c r="AK68" s="995" t="s">
        <v>558</v>
      </c>
      <c r="AL68" s="995"/>
      <c r="AM68" s="995"/>
      <c r="AN68" s="995"/>
      <c r="AO68" s="995"/>
      <c r="AP68" s="995">
        <v>125</v>
      </c>
      <c r="AQ68" s="995"/>
      <c r="AR68" s="995"/>
      <c r="AS68" s="995"/>
      <c r="AT68" s="995"/>
      <c r="AU68" s="995">
        <v>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548</v>
      </c>
      <c r="C69" s="988"/>
      <c r="D69" s="988"/>
      <c r="E69" s="988"/>
      <c r="F69" s="988"/>
      <c r="G69" s="988"/>
      <c r="H69" s="988"/>
      <c r="I69" s="988"/>
      <c r="J69" s="988"/>
      <c r="K69" s="988"/>
      <c r="L69" s="988"/>
      <c r="M69" s="988"/>
      <c r="N69" s="988"/>
      <c r="O69" s="988"/>
      <c r="P69" s="989"/>
      <c r="Q69" s="990">
        <v>16858</v>
      </c>
      <c r="R69" s="984"/>
      <c r="S69" s="984"/>
      <c r="T69" s="984"/>
      <c r="U69" s="984"/>
      <c r="V69" s="984">
        <v>16643</v>
      </c>
      <c r="W69" s="984"/>
      <c r="X69" s="984"/>
      <c r="Y69" s="984"/>
      <c r="Z69" s="984"/>
      <c r="AA69" s="984">
        <v>215</v>
      </c>
      <c r="AB69" s="984"/>
      <c r="AC69" s="984"/>
      <c r="AD69" s="984"/>
      <c r="AE69" s="984"/>
      <c r="AF69" s="984">
        <v>153</v>
      </c>
      <c r="AG69" s="984"/>
      <c r="AH69" s="984"/>
      <c r="AI69" s="984"/>
      <c r="AJ69" s="984"/>
      <c r="AK69" s="984">
        <v>175</v>
      </c>
      <c r="AL69" s="984"/>
      <c r="AM69" s="984"/>
      <c r="AN69" s="984"/>
      <c r="AO69" s="984"/>
      <c r="AP69" s="984">
        <v>15796</v>
      </c>
      <c r="AQ69" s="984"/>
      <c r="AR69" s="984"/>
      <c r="AS69" s="984"/>
      <c r="AT69" s="984"/>
      <c r="AU69" s="984">
        <v>7977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549</v>
      </c>
      <c r="C70" s="988"/>
      <c r="D70" s="988"/>
      <c r="E70" s="988"/>
      <c r="F70" s="988"/>
      <c r="G70" s="988"/>
      <c r="H70" s="988"/>
      <c r="I70" s="988"/>
      <c r="J70" s="988"/>
      <c r="K70" s="988"/>
      <c r="L70" s="988"/>
      <c r="M70" s="988"/>
      <c r="N70" s="988"/>
      <c r="O70" s="988"/>
      <c r="P70" s="989"/>
      <c r="Q70" s="990">
        <v>488</v>
      </c>
      <c r="R70" s="984"/>
      <c r="S70" s="984"/>
      <c r="T70" s="984"/>
      <c r="U70" s="984"/>
      <c r="V70" s="984">
        <v>480</v>
      </c>
      <c r="W70" s="984"/>
      <c r="X70" s="984"/>
      <c r="Y70" s="984"/>
      <c r="Z70" s="984"/>
      <c r="AA70" s="984">
        <v>8</v>
      </c>
      <c r="AB70" s="984"/>
      <c r="AC70" s="984"/>
      <c r="AD70" s="984"/>
      <c r="AE70" s="984"/>
      <c r="AF70" s="984">
        <v>8</v>
      </c>
      <c r="AG70" s="984"/>
      <c r="AH70" s="984"/>
      <c r="AI70" s="984"/>
      <c r="AJ70" s="984"/>
      <c r="AK70" s="984">
        <v>46</v>
      </c>
      <c r="AL70" s="984"/>
      <c r="AM70" s="984"/>
      <c r="AN70" s="984"/>
      <c r="AO70" s="984"/>
      <c r="AP70" s="984">
        <v>276</v>
      </c>
      <c r="AQ70" s="984"/>
      <c r="AR70" s="984"/>
      <c r="AS70" s="984"/>
      <c r="AT70" s="984"/>
      <c r="AU70" s="984">
        <v>65</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550</v>
      </c>
      <c r="C71" s="988"/>
      <c r="D71" s="988"/>
      <c r="E71" s="988"/>
      <c r="F71" s="988"/>
      <c r="G71" s="988"/>
      <c r="H71" s="988"/>
      <c r="I71" s="988"/>
      <c r="J71" s="988"/>
      <c r="K71" s="988"/>
      <c r="L71" s="988"/>
      <c r="M71" s="988"/>
      <c r="N71" s="988"/>
      <c r="O71" s="988"/>
      <c r="P71" s="989"/>
      <c r="Q71" s="990">
        <v>20804</v>
      </c>
      <c r="R71" s="984"/>
      <c r="S71" s="984"/>
      <c r="T71" s="984"/>
      <c r="U71" s="984"/>
      <c r="V71" s="984">
        <v>22285</v>
      </c>
      <c r="W71" s="984"/>
      <c r="X71" s="984"/>
      <c r="Y71" s="984"/>
      <c r="Z71" s="984"/>
      <c r="AA71" s="984">
        <v>-1481</v>
      </c>
      <c r="AB71" s="984"/>
      <c r="AC71" s="984"/>
      <c r="AD71" s="984"/>
      <c r="AE71" s="984"/>
      <c r="AF71" s="984">
        <v>8230</v>
      </c>
      <c r="AG71" s="984"/>
      <c r="AH71" s="984"/>
      <c r="AI71" s="984"/>
      <c r="AJ71" s="984"/>
      <c r="AK71" s="984" t="s">
        <v>485</v>
      </c>
      <c r="AL71" s="984"/>
      <c r="AM71" s="984"/>
      <c r="AN71" s="984"/>
      <c r="AO71" s="984"/>
      <c r="AP71" s="984">
        <v>5444</v>
      </c>
      <c r="AQ71" s="984"/>
      <c r="AR71" s="984"/>
      <c r="AS71" s="984"/>
      <c r="AT71" s="984"/>
      <c r="AU71" s="984">
        <v>272</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551</v>
      </c>
      <c r="C72" s="988"/>
      <c r="D72" s="988"/>
      <c r="E72" s="988"/>
      <c r="F72" s="988"/>
      <c r="G72" s="988"/>
      <c r="H72" s="988"/>
      <c r="I72" s="988"/>
      <c r="J72" s="988"/>
      <c r="K72" s="988"/>
      <c r="L72" s="988"/>
      <c r="M72" s="988"/>
      <c r="N72" s="988"/>
      <c r="O72" s="988"/>
      <c r="P72" s="989"/>
      <c r="Q72" s="990">
        <v>10437</v>
      </c>
      <c r="R72" s="984"/>
      <c r="S72" s="984"/>
      <c r="T72" s="984"/>
      <c r="U72" s="984"/>
      <c r="V72" s="984">
        <v>10370</v>
      </c>
      <c r="W72" s="984"/>
      <c r="X72" s="984"/>
      <c r="Y72" s="984"/>
      <c r="Z72" s="984"/>
      <c r="AA72" s="984">
        <v>66</v>
      </c>
      <c r="AB72" s="984"/>
      <c r="AC72" s="984"/>
      <c r="AD72" s="984"/>
      <c r="AE72" s="984"/>
      <c r="AF72" s="984">
        <v>2520</v>
      </c>
      <c r="AG72" s="984"/>
      <c r="AH72" s="984"/>
      <c r="AI72" s="984"/>
      <c r="AJ72" s="984"/>
      <c r="AK72" s="984" t="s">
        <v>485</v>
      </c>
      <c r="AL72" s="984"/>
      <c r="AM72" s="984"/>
      <c r="AN72" s="984"/>
      <c r="AO72" s="984"/>
      <c r="AP72" s="984" t="s">
        <v>485</v>
      </c>
      <c r="AQ72" s="984"/>
      <c r="AR72" s="984"/>
      <c r="AS72" s="984"/>
      <c r="AT72" s="984"/>
      <c r="AU72" s="984" t="s">
        <v>485</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552</v>
      </c>
      <c r="C73" s="988"/>
      <c r="D73" s="988"/>
      <c r="E73" s="988"/>
      <c r="F73" s="988"/>
      <c r="G73" s="988"/>
      <c r="H73" s="988"/>
      <c r="I73" s="988"/>
      <c r="J73" s="988"/>
      <c r="K73" s="988"/>
      <c r="L73" s="988"/>
      <c r="M73" s="988"/>
      <c r="N73" s="988"/>
      <c r="O73" s="988"/>
      <c r="P73" s="989"/>
      <c r="Q73" s="990">
        <v>34078</v>
      </c>
      <c r="R73" s="984"/>
      <c r="S73" s="984"/>
      <c r="T73" s="984"/>
      <c r="U73" s="984"/>
      <c r="V73" s="984">
        <v>33928</v>
      </c>
      <c r="W73" s="984"/>
      <c r="X73" s="984"/>
      <c r="Y73" s="984"/>
      <c r="Z73" s="984"/>
      <c r="AA73" s="984">
        <v>150</v>
      </c>
      <c r="AB73" s="984"/>
      <c r="AC73" s="984"/>
      <c r="AD73" s="984"/>
      <c r="AE73" s="984"/>
      <c r="AF73" s="984">
        <v>150</v>
      </c>
      <c r="AG73" s="984"/>
      <c r="AH73" s="984"/>
      <c r="AI73" s="984"/>
      <c r="AJ73" s="984"/>
      <c r="AK73" s="984">
        <v>330</v>
      </c>
      <c r="AL73" s="984"/>
      <c r="AM73" s="984"/>
      <c r="AN73" s="984"/>
      <c r="AO73" s="984"/>
      <c r="AP73" s="984" t="s">
        <v>485</v>
      </c>
      <c r="AQ73" s="984"/>
      <c r="AR73" s="984"/>
      <c r="AS73" s="984"/>
      <c r="AT73" s="984"/>
      <c r="AU73" s="984" t="s">
        <v>485</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553</v>
      </c>
      <c r="C74" s="988"/>
      <c r="D74" s="988"/>
      <c r="E74" s="988"/>
      <c r="F74" s="988"/>
      <c r="G74" s="988"/>
      <c r="H74" s="988"/>
      <c r="I74" s="988"/>
      <c r="J74" s="988"/>
      <c r="K74" s="988"/>
      <c r="L74" s="988"/>
      <c r="M74" s="988"/>
      <c r="N74" s="988"/>
      <c r="O74" s="988"/>
      <c r="P74" s="989"/>
      <c r="Q74" s="990">
        <v>1238</v>
      </c>
      <c r="R74" s="984"/>
      <c r="S74" s="984"/>
      <c r="T74" s="984"/>
      <c r="U74" s="984"/>
      <c r="V74" s="984">
        <v>1207</v>
      </c>
      <c r="W74" s="984"/>
      <c r="X74" s="984"/>
      <c r="Y74" s="984"/>
      <c r="Z74" s="984"/>
      <c r="AA74" s="984">
        <v>31</v>
      </c>
      <c r="AB74" s="984"/>
      <c r="AC74" s="984"/>
      <c r="AD74" s="984"/>
      <c r="AE74" s="984"/>
      <c r="AF74" s="984">
        <v>31</v>
      </c>
      <c r="AG74" s="984"/>
      <c r="AH74" s="984"/>
      <c r="AI74" s="984"/>
      <c r="AJ74" s="984"/>
      <c r="AK74" s="984">
        <v>76</v>
      </c>
      <c r="AL74" s="984"/>
      <c r="AM74" s="984"/>
      <c r="AN74" s="984"/>
      <c r="AO74" s="984"/>
      <c r="AP74" s="984" t="s">
        <v>485</v>
      </c>
      <c r="AQ74" s="984"/>
      <c r="AR74" s="984"/>
      <c r="AS74" s="984"/>
      <c r="AT74" s="984"/>
      <c r="AU74" s="984" t="s">
        <v>485</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554</v>
      </c>
      <c r="C75" s="988"/>
      <c r="D75" s="988"/>
      <c r="E75" s="988"/>
      <c r="F75" s="988"/>
      <c r="G75" s="988"/>
      <c r="H75" s="988"/>
      <c r="I75" s="988"/>
      <c r="J75" s="988"/>
      <c r="K75" s="988"/>
      <c r="L75" s="988"/>
      <c r="M75" s="988"/>
      <c r="N75" s="988"/>
      <c r="O75" s="988"/>
      <c r="P75" s="989"/>
      <c r="Q75" s="991">
        <v>271</v>
      </c>
      <c r="R75" s="992"/>
      <c r="S75" s="992"/>
      <c r="T75" s="992"/>
      <c r="U75" s="993"/>
      <c r="V75" s="994">
        <v>194</v>
      </c>
      <c r="W75" s="992"/>
      <c r="X75" s="992"/>
      <c r="Y75" s="992"/>
      <c r="Z75" s="993"/>
      <c r="AA75" s="994">
        <v>76</v>
      </c>
      <c r="AB75" s="992"/>
      <c r="AC75" s="992"/>
      <c r="AD75" s="992"/>
      <c r="AE75" s="993"/>
      <c r="AF75" s="994">
        <v>76</v>
      </c>
      <c r="AG75" s="992"/>
      <c r="AH75" s="992"/>
      <c r="AI75" s="992"/>
      <c r="AJ75" s="993"/>
      <c r="AK75" s="994">
        <v>70</v>
      </c>
      <c r="AL75" s="992"/>
      <c r="AM75" s="992"/>
      <c r="AN75" s="992"/>
      <c r="AO75" s="993"/>
      <c r="AP75" s="994" t="s">
        <v>485</v>
      </c>
      <c r="AQ75" s="992"/>
      <c r="AR75" s="992"/>
      <c r="AS75" s="992"/>
      <c r="AT75" s="993"/>
      <c r="AU75" s="994" t="s">
        <v>485</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555</v>
      </c>
      <c r="C76" s="988"/>
      <c r="D76" s="988"/>
      <c r="E76" s="988"/>
      <c r="F76" s="988"/>
      <c r="G76" s="988"/>
      <c r="H76" s="988"/>
      <c r="I76" s="988"/>
      <c r="J76" s="988"/>
      <c r="K76" s="988"/>
      <c r="L76" s="988"/>
      <c r="M76" s="988"/>
      <c r="N76" s="988"/>
      <c r="O76" s="988"/>
      <c r="P76" s="989"/>
      <c r="Q76" s="991">
        <v>141</v>
      </c>
      <c r="R76" s="992"/>
      <c r="S76" s="992"/>
      <c r="T76" s="992"/>
      <c r="U76" s="993"/>
      <c r="V76" s="994">
        <v>124</v>
      </c>
      <c r="W76" s="992"/>
      <c r="X76" s="992"/>
      <c r="Y76" s="992"/>
      <c r="Z76" s="993"/>
      <c r="AA76" s="994">
        <v>18</v>
      </c>
      <c r="AB76" s="992"/>
      <c r="AC76" s="992"/>
      <c r="AD76" s="992"/>
      <c r="AE76" s="993"/>
      <c r="AF76" s="994">
        <v>18</v>
      </c>
      <c r="AG76" s="992"/>
      <c r="AH76" s="992"/>
      <c r="AI76" s="992"/>
      <c r="AJ76" s="993"/>
      <c r="AK76" s="994">
        <v>13</v>
      </c>
      <c r="AL76" s="992"/>
      <c r="AM76" s="992"/>
      <c r="AN76" s="992"/>
      <c r="AO76" s="993"/>
      <c r="AP76" s="994" t="s">
        <v>485</v>
      </c>
      <c r="AQ76" s="992"/>
      <c r="AR76" s="992"/>
      <c r="AS76" s="992"/>
      <c r="AT76" s="993"/>
      <c r="AU76" s="994" t="s">
        <v>485</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556</v>
      </c>
      <c r="C77" s="988"/>
      <c r="D77" s="988"/>
      <c r="E77" s="988"/>
      <c r="F77" s="988"/>
      <c r="G77" s="988"/>
      <c r="H77" s="988"/>
      <c r="I77" s="988"/>
      <c r="J77" s="988"/>
      <c r="K77" s="988"/>
      <c r="L77" s="988"/>
      <c r="M77" s="988"/>
      <c r="N77" s="988"/>
      <c r="O77" s="988"/>
      <c r="P77" s="989"/>
      <c r="Q77" s="991">
        <v>11048</v>
      </c>
      <c r="R77" s="992">
        <v>6933</v>
      </c>
      <c r="S77" s="992">
        <v>6933</v>
      </c>
      <c r="T77" s="992">
        <v>6933</v>
      </c>
      <c r="U77" s="993">
        <v>6933</v>
      </c>
      <c r="V77" s="994">
        <v>10962</v>
      </c>
      <c r="W77" s="992">
        <v>6850</v>
      </c>
      <c r="X77" s="992">
        <v>6850</v>
      </c>
      <c r="Y77" s="992">
        <v>6850</v>
      </c>
      <c r="Z77" s="993">
        <v>6850</v>
      </c>
      <c r="AA77" s="994">
        <v>86</v>
      </c>
      <c r="AB77" s="992">
        <v>82</v>
      </c>
      <c r="AC77" s="992">
        <v>82</v>
      </c>
      <c r="AD77" s="992">
        <v>82</v>
      </c>
      <c r="AE77" s="993">
        <v>82</v>
      </c>
      <c r="AF77" s="994">
        <v>86</v>
      </c>
      <c r="AG77" s="992">
        <v>82</v>
      </c>
      <c r="AH77" s="992">
        <v>82</v>
      </c>
      <c r="AI77" s="992">
        <v>82</v>
      </c>
      <c r="AJ77" s="993">
        <v>82</v>
      </c>
      <c r="AK77" s="994">
        <v>4624</v>
      </c>
      <c r="AL77" s="992">
        <v>2485</v>
      </c>
      <c r="AM77" s="992">
        <v>2485</v>
      </c>
      <c r="AN77" s="992">
        <v>2485</v>
      </c>
      <c r="AO77" s="993">
        <v>2485</v>
      </c>
      <c r="AP77" s="994" t="s">
        <v>485</v>
      </c>
      <c r="AQ77" s="992"/>
      <c r="AR77" s="992"/>
      <c r="AS77" s="992"/>
      <c r="AT77" s="993"/>
      <c r="AU77" s="994" t="s">
        <v>485</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557</v>
      </c>
      <c r="C78" s="988"/>
      <c r="D78" s="988"/>
      <c r="E78" s="988"/>
      <c r="F78" s="988"/>
      <c r="G78" s="988"/>
      <c r="H78" s="988"/>
      <c r="I78" s="988"/>
      <c r="J78" s="988"/>
      <c r="K78" s="988"/>
      <c r="L78" s="988"/>
      <c r="M78" s="988"/>
      <c r="N78" s="988"/>
      <c r="O78" s="988"/>
      <c r="P78" s="989"/>
      <c r="Q78" s="990">
        <v>1656633</v>
      </c>
      <c r="R78" s="984">
        <v>1385861</v>
      </c>
      <c r="S78" s="984">
        <v>1385861</v>
      </c>
      <c r="T78" s="984">
        <v>1385861</v>
      </c>
      <c r="U78" s="984">
        <v>1385861</v>
      </c>
      <c r="V78" s="984">
        <v>1631442</v>
      </c>
      <c r="W78" s="984">
        <v>1346246</v>
      </c>
      <c r="X78" s="984">
        <v>1346246</v>
      </c>
      <c r="Y78" s="984">
        <v>1346246</v>
      </c>
      <c r="Z78" s="984">
        <v>1346246</v>
      </c>
      <c r="AA78" s="984">
        <v>25191</v>
      </c>
      <c r="AB78" s="984">
        <v>39615</v>
      </c>
      <c r="AC78" s="984">
        <v>39615</v>
      </c>
      <c r="AD78" s="984">
        <v>39615</v>
      </c>
      <c r="AE78" s="984">
        <v>39615</v>
      </c>
      <c r="AF78" s="984">
        <v>25191</v>
      </c>
      <c r="AG78" s="984">
        <v>39615</v>
      </c>
      <c r="AH78" s="984">
        <v>39615</v>
      </c>
      <c r="AI78" s="984">
        <v>39615</v>
      </c>
      <c r="AJ78" s="984">
        <v>39615</v>
      </c>
      <c r="AK78" s="984">
        <v>23240</v>
      </c>
      <c r="AL78" s="984"/>
      <c r="AM78" s="984"/>
      <c r="AN78" s="984"/>
      <c r="AO78" s="984"/>
      <c r="AP78" s="984" t="s">
        <v>485</v>
      </c>
      <c r="AQ78" s="984"/>
      <c r="AR78" s="984"/>
      <c r="AS78" s="984"/>
      <c r="AT78" s="984"/>
      <c r="AU78" s="984" t="s">
        <v>485</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36754</v>
      </c>
      <c r="AG88" s="972"/>
      <c r="AH88" s="972"/>
      <c r="AI88" s="972"/>
      <c r="AJ88" s="972"/>
      <c r="AK88" s="976"/>
      <c r="AL88" s="976"/>
      <c r="AM88" s="976"/>
      <c r="AN88" s="976"/>
      <c r="AO88" s="976"/>
      <c r="AP88" s="972">
        <v>21641</v>
      </c>
      <c r="AQ88" s="972"/>
      <c r="AR88" s="972"/>
      <c r="AS88" s="972"/>
      <c r="AT88" s="972"/>
      <c r="AU88" s="972">
        <v>8320</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505</v>
      </c>
      <c r="CS102" s="966"/>
      <c r="CT102" s="966"/>
      <c r="CU102" s="966"/>
      <c r="CV102" s="967"/>
      <c r="CW102" s="965">
        <v>4</v>
      </c>
      <c r="CX102" s="966"/>
      <c r="CY102" s="966"/>
      <c r="CZ102" s="966"/>
      <c r="DA102" s="967"/>
      <c r="DB102" s="965" t="s">
        <v>485</v>
      </c>
      <c r="DC102" s="966"/>
      <c r="DD102" s="966"/>
      <c r="DE102" s="966"/>
      <c r="DF102" s="967"/>
      <c r="DG102" s="965" t="s">
        <v>485</v>
      </c>
      <c r="DH102" s="966"/>
      <c r="DI102" s="966"/>
      <c r="DJ102" s="966"/>
      <c r="DK102" s="967"/>
      <c r="DL102" s="965" t="s">
        <v>485</v>
      </c>
      <c r="DM102" s="966"/>
      <c r="DN102" s="966"/>
      <c r="DO102" s="966"/>
      <c r="DP102" s="967"/>
      <c r="DQ102" s="965" t="s">
        <v>485</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2">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3241253</v>
      </c>
      <c r="AB110" s="902"/>
      <c r="AC110" s="902"/>
      <c r="AD110" s="902"/>
      <c r="AE110" s="903"/>
      <c r="AF110" s="904">
        <v>3183319</v>
      </c>
      <c r="AG110" s="902"/>
      <c r="AH110" s="902"/>
      <c r="AI110" s="902"/>
      <c r="AJ110" s="903"/>
      <c r="AK110" s="904">
        <v>3247726</v>
      </c>
      <c r="AL110" s="902"/>
      <c r="AM110" s="902"/>
      <c r="AN110" s="902"/>
      <c r="AO110" s="903"/>
      <c r="AP110" s="905">
        <v>8.4</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25384580</v>
      </c>
      <c r="BR110" s="855"/>
      <c r="BS110" s="855"/>
      <c r="BT110" s="855"/>
      <c r="BU110" s="855"/>
      <c r="BV110" s="855">
        <v>25131949</v>
      </c>
      <c r="BW110" s="855"/>
      <c r="BX110" s="855"/>
      <c r="BY110" s="855"/>
      <c r="BZ110" s="855"/>
      <c r="CA110" s="855">
        <v>24431905</v>
      </c>
      <c r="CB110" s="855"/>
      <c r="CC110" s="855"/>
      <c r="CD110" s="855"/>
      <c r="CE110" s="855"/>
      <c r="CF110" s="879">
        <v>63.1</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v>3044288</v>
      </c>
      <c r="BR111" s="830"/>
      <c r="BS111" s="830"/>
      <c r="BT111" s="830"/>
      <c r="BU111" s="830"/>
      <c r="BV111" s="830">
        <v>2799244</v>
      </c>
      <c r="BW111" s="830"/>
      <c r="BX111" s="830"/>
      <c r="BY111" s="830"/>
      <c r="BZ111" s="830"/>
      <c r="CA111" s="830">
        <v>1452334</v>
      </c>
      <c r="CB111" s="830"/>
      <c r="CC111" s="830"/>
      <c r="CD111" s="830"/>
      <c r="CE111" s="830"/>
      <c r="CF111" s="888">
        <v>3.8</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7517363</v>
      </c>
      <c r="BR112" s="830"/>
      <c r="BS112" s="830"/>
      <c r="BT112" s="830"/>
      <c r="BU112" s="830"/>
      <c r="BV112" s="830">
        <v>7777464</v>
      </c>
      <c r="BW112" s="830"/>
      <c r="BX112" s="830"/>
      <c r="BY112" s="830"/>
      <c r="BZ112" s="830"/>
      <c r="CA112" s="830">
        <v>8011617</v>
      </c>
      <c r="CB112" s="830"/>
      <c r="CC112" s="830"/>
      <c r="CD112" s="830"/>
      <c r="CE112" s="830"/>
      <c r="CF112" s="888">
        <v>20.7</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579453</v>
      </c>
      <c r="AB113" s="932"/>
      <c r="AC113" s="932"/>
      <c r="AD113" s="932"/>
      <c r="AE113" s="933"/>
      <c r="AF113" s="934">
        <v>587301</v>
      </c>
      <c r="AG113" s="932"/>
      <c r="AH113" s="932"/>
      <c r="AI113" s="932"/>
      <c r="AJ113" s="933"/>
      <c r="AK113" s="934">
        <v>592099</v>
      </c>
      <c r="AL113" s="932"/>
      <c r="AM113" s="932"/>
      <c r="AN113" s="932"/>
      <c r="AO113" s="933"/>
      <c r="AP113" s="935">
        <v>1.5</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3334677</v>
      </c>
      <c r="BR113" s="830"/>
      <c r="BS113" s="830"/>
      <c r="BT113" s="830"/>
      <c r="BU113" s="830"/>
      <c r="BV113" s="830">
        <v>4350541</v>
      </c>
      <c r="BW113" s="830"/>
      <c r="BX113" s="830"/>
      <c r="BY113" s="830"/>
      <c r="BZ113" s="830"/>
      <c r="CA113" s="830">
        <v>8320351</v>
      </c>
      <c r="CB113" s="830"/>
      <c r="CC113" s="830"/>
      <c r="CD113" s="830"/>
      <c r="CE113" s="830"/>
      <c r="CF113" s="888">
        <v>21.5</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113648</v>
      </c>
      <c r="AB114" s="793"/>
      <c r="AC114" s="793"/>
      <c r="AD114" s="793"/>
      <c r="AE114" s="794"/>
      <c r="AF114" s="795">
        <v>170124</v>
      </c>
      <c r="AG114" s="793"/>
      <c r="AH114" s="793"/>
      <c r="AI114" s="793"/>
      <c r="AJ114" s="794"/>
      <c r="AK114" s="795">
        <v>184139</v>
      </c>
      <c r="AL114" s="793"/>
      <c r="AM114" s="793"/>
      <c r="AN114" s="793"/>
      <c r="AO114" s="794"/>
      <c r="AP114" s="837">
        <v>0.5</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5856232</v>
      </c>
      <c r="BR114" s="830"/>
      <c r="BS114" s="830"/>
      <c r="BT114" s="830"/>
      <c r="BU114" s="830"/>
      <c r="BV114" s="830">
        <v>6175865</v>
      </c>
      <c r="BW114" s="830"/>
      <c r="BX114" s="830"/>
      <c r="BY114" s="830"/>
      <c r="BZ114" s="830"/>
      <c r="CA114" s="830">
        <v>7788025</v>
      </c>
      <c r="CB114" s="830"/>
      <c r="CC114" s="830"/>
      <c r="CD114" s="830"/>
      <c r="CE114" s="830"/>
      <c r="CF114" s="888">
        <v>20.100000000000001</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70844</v>
      </c>
      <c r="AB115" s="932"/>
      <c r="AC115" s="932"/>
      <c r="AD115" s="932"/>
      <c r="AE115" s="933"/>
      <c r="AF115" s="934">
        <v>82531</v>
      </c>
      <c r="AG115" s="932"/>
      <c r="AH115" s="932"/>
      <c r="AI115" s="932"/>
      <c r="AJ115" s="933"/>
      <c r="AK115" s="934">
        <v>268335</v>
      </c>
      <c r="AL115" s="932"/>
      <c r="AM115" s="932"/>
      <c r="AN115" s="932"/>
      <c r="AO115" s="933"/>
      <c r="AP115" s="935">
        <v>0.7</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2843641</v>
      </c>
      <c r="DH115" s="793"/>
      <c r="DI115" s="793"/>
      <c r="DJ115" s="793"/>
      <c r="DK115" s="794"/>
      <c r="DL115" s="795">
        <v>2669448</v>
      </c>
      <c r="DM115" s="793"/>
      <c r="DN115" s="793"/>
      <c r="DO115" s="793"/>
      <c r="DP115" s="794"/>
      <c r="DQ115" s="795">
        <v>1393390</v>
      </c>
      <c r="DR115" s="793"/>
      <c r="DS115" s="793"/>
      <c r="DT115" s="793"/>
      <c r="DU115" s="794"/>
      <c r="DV115" s="837">
        <v>3.6</v>
      </c>
      <c r="DW115" s="838"/>
      <c r="DX115" s="838"/>
      <c r="DY115" s="838"/>
      <c r="DZ115" s="839"/>
    </row>
    <row r="116" spans="1:130" s="212" customFormat="1" ht="26.25" customHeight="1" x14ac:dyDescent="0.2">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4005198</v>
      </c>
      <c r="AB117" s="916"/>
      <c r="AC117" s="916"/>
      <c r="AD117" s="916"/>
      <c r="AE117" s="917"/>
      <c r="AF117" s="918">
        <v>4023275</v>
      </c>
      <c r="AG117" s="916"/>
      <c r="AH117" s="916"/>
      <c r="AI117" s="916"/>
      <c r="AJ117" s="917"/>
      <c r="AK117" s="918">
        <v>4292299</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439</v>
      </c>
      <c r="BP119" s="891"/>
      <c r="BQ119" s="892">
        <v>45137140</v>
      </c>
      <c r="BR119" s="858"/>
      <c r="BS119" s="858"/>
      <c r="BT119" s="858"/>
      <c r="BU119" s="858"/>
      <c r="BV119" s="858">
        <v>46235063</v>
      </c>
      <c r="BW119" s="858"/>
      <c r="BX119" s="858"/>
      <c r="BY119" s="858"/>
      <c r="BZ119" s="858"/>
      <c r="CA119" s="858">
        <v>50004232</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200647</v>
      </c>
      <c r="DH119" s="777"/>
      <c r="DI119" s="777"/>
      <c r="DJ119" s="777"/>
      <c r="DK119" s="778"/>
      <c r="DL119" s="779">
        <v>129796</v>
      </c>
      <c r="DM119" s="777"/>
      <c r="DN119" s="777"/>
      <c r="DO119" s="777"/>
      <c r="DP119" s="778"/>
      <c r="DQ119" s="779">
        <v>58944</v>
      </c>
      <c r="DR119" s="777"/>
      <c r="DS119" s="777"/>
      <c r="DT119" s="777"/>
      <c r="DU119" s="778"/>
      <c r="DV119" s="861">
        <v>0.2</v>
      </c>
      <c r="DW119" s="862"/>
      <c r="DX119" s="862"/>
      <c r="DY119" s="862"/>
      <c r="DZ119" s="863"/>
    </row>
    <row r="120" spans="1:130" s="212" customFormat="1" ht="26.25" customHeight="1" x14ac:dyDescent="0.2">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18734745</v>
      </c>
      <c r="BR120" s="855"/>
      <c r="BS120" s="855"/>
      <c r="BT120" s="855"/>
      <c r="BU120" s="855"/>
      <c r="BV120" s="855">
        <v>23921423</v>
      </c>
      <c r="BW120" s="855"/>
      <c r="BX120" s="855"/>
      <c r="BY120" s="855"/>
      <c r="BZ120" s="855"/>
      <c r="CA120" s="855">
        <v>23467076</v>
      </c>
      <c r="CB120" s="855"/>
      <c r="CC120" s="855"/>
      <c r="CD120" s="855"/>
      <c r="CE120" s="855"/>
      <c r="CF120" s="879">
        <v>60.6</v>
      </c>
      <c r="CG120" s="880"/>
      <c r="CH120" s="880"/>
      <c r="CI120" s="880"/>
      <c r="CJ120" s="880"/>
      <c r="CK120" s="881" t="s">
        <v>443</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7517363</v>
      </c>
      <c r="DH120" s="855"/>
      <c r="DI120" s="855"/>
      <c r="DJ120" s="855"/>
      <c r="DK120" s="855"/>
      <c r="DL120" s="855">
        <v>7777464</v>
      </c>
      <c r="DM120" s="855"/>
      <c r="DN120" s="855"/>
      <c r="DO120" s="855"/>
      <c r="DP120" s="855"/>
      <c r="DQ120" s="855">
        <v>8011617</v>
      </c>
      <c r="DR120" s="855"/>
      <c r="DS120" s="855"/>
      <c r="DT120" s="855"/>
      <c r="DU120" s="855"/>
      <c r="DV120" s="856">
        <v>20.7</v>
      </c>
      <c r="DW120" s="856"/>
      <c r="DX120" s="856"/>
      <c r="DY120" s="856"/>
      <c r="DZ120" s="857"/>
    </row>
    <row r="121" spans="1:130" s="212" customFormat="1" ht="26.25" customHeight="1" x14ac:dyDescent="0.2">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11993229</v>
      </c>
      <c r="BR121" s="830"/>
      <c r="BS121" s="830"/>
      <c r="BT121" s="830"/>
      <c r="BU121" s="830"/>
      <c r="BV121" s="830">
        <v>14125058</v>
      </c>
      <c r="BW121" s="830"/>
      <c r="BX121" s="830"/>
      <c r="BY121" s="830"/>
      <c r="BZ121" s="830"/>
      <c r="CA121" s="830">
        <v>19974418</v>
      </c>
      <c r="CB121" s="830"/>
      <c r="CC121" s="830"/>
      <c r="CD121" s="830"/>
      <c r="CE121" s="830"/>
      <c r="CF121" s="888">
        <v>51.6</v>
      </c>
      <c r="CG121" s="889"/>
      <c r="CH121" s="889"/>
      <c r="CI121" s="889"/>
      <c r="CJ121" s="889"/>
      <c r="CK121" s="882"/>
      <c r="CL121" s="868"/>
      <c r="CM121" s="868"/>
      <c r="CN121" s="868"/>
      <c r="CO121" s="869"/>
      <c r="CP121" s="848" t="s">
        <v>389</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26608510</v>
      </c>
      <c r="BR122" s="858"/>
      <c r="BS122" s="858"/>
      <c r="BT122" s="858"/>
      <c r="BU122" s="858"/>
      <c r="BV122" s="858">
        <v>27949972</v>
      </c>
      <c r="BW122" s="858"/>
      <c r="BX122" s="858"/>
      <c r="BY122" s="858"/>
      <c r="BZ122" s="858"/>
      <c r="CA122" s="858">
        <v>27633130</v>
      </c>
      <c r="CB122" s="858"/>
      <c r="CC122" s="858"/>
      <c r="CD122" s="858"/>
      <c r="CE122" s="858"/>
      <c r="CF122" s="859">
        <v>71.400000000000006</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447</v>
      </c>
      <c r="BP123" s="891"/>
      <c r="BQ123" s="845">
        <v>57336484</v>
      </c>
      <c r="BR123" s="846"/>
      <c r="BS123" s="846"/>
      <c r="BT123" s="846"/>
      <c r="BU123" s="846"/>
      <c r="BV123" s="846">
        <v>65996453</v>
      </c>
      <c r="BW123" s="846"/>
      <c r="BX123" s="846"/>
      <c r="BY123" s="846"/>
      <c r="BZ123" s="846"/>
      <c r="CA123" s="846">
        <v>71074624</v>
      </c>
      <c r="CB123" s="846"/>
      <c r="CC123" s="846"/>
      <c r="CD123" s="846"/>
      <c r="CE123" s="846"/>
      <c r="CF123" s="761"/>
      <c r="CG123" s="762"/>
      <c r="CH123" s="762"/>
      <c r="CI123" s="762"/>
      <c r="CJ123" s="847"/>
      <c r="CK123" s="882"/>
      <c r="CL123" s="868"/>
      <c r="CM123" s="868"/>
      <c r="CN123" s="868"/>
      <c r="CO123" s="869"/>
      <c r="CP123" s="848" t="s">
        <v>388</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70844</v>
      </c>
      <c r="AB126" s="793"/>
      <c r="AC126" s="793"/>
      <c r="AD126" s="793"/>
      <c r="AE126" s="794"/>
      <c r="AF126" s="795">
        <v>82531</v>
      </c>
      <c r="AG126" s="793"/>
      <c r="AH126" s="793"/>
      <c r="AI126" s="793"/>
      <c r="AJ126" s="794"/>
      <c r="AK126" s="795">
        <v>268335</v>
      </c>
      <c r="AL126" s="793"/>
      <c r="AM126" s="793"/>
      <c r="AN126" s="793"/>
      <c r="AO126" s="794"/>
      <c r="AP126" s="837">
        <v>0.7</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955088</v>
      </c>
      <c r="AB128" s="814"/>
      <c r="AC128" s="814"/>
      <c r="AD128" s="814"/>
      <c r="AE128" s="815"/>
      <c r="AF128" s="816">
        <v>1003880</v>
      </c>
      <c r="AG128" s="814"/>
      <c r="AH128" s="814"/>
      <c r="AI128" s="814"/>
      <c r="AJ128" s="815"/>
      <c r="AK128" s="816">
        <v>993571</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122</v>
      </c>
      <c r="BG128" s="800"/>
      <c r="BH128" s="800"/>
      <c r="BI128" s="800"/>
      <c r="BJ128" s="800"/>
      <c r="BK128" s="800"/>
      <c r="BL128" s="823"/>
      <c r="BM128" s="799">
        <v>11.43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37473101</v>
      </c>
      <c r="AB129" s="793"/>
      <c r="AC129" s="793"/>
      <c r="AD129" s="793"/>
      <c r="AE129" s="794"/>
      <c r="AF129" s="795">
        <v>38845912</v>
      </c>
      <c r="AG129" s="793"/>
      <c r="AH129" s="793"/>
      <c r="AI129" s="793"/>
      <c r="AJ129" s="794"/>
      <c r="AK129" s="795">
        <v>40934097</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122</v>
      </c>
      <c r="BG129" s="784"/>
      <c r="BH129" s="784"/>
      <c r="BI129" s="784"/>
      <c r="BJ129" s="784"/>
      <c r="BK129" s="784"/>
      <c r="BL129" s="785"/>
      <c r="BM129" s="783">
        <v>16.43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2402070</v>
      </c>
      <c r="AB130" s="793"/>
      <c r="AC130" s="793"/>
      <c r="AD130" s="793"/>
      <c r="AE130" s="794"/>
      <c r="AF130" s="795">
        <v>2325821</v>
      </c>
      <c r="AG130" s="793"/>
      <c r="AH130" s="793"/>
      <c r="AI130" s="793"/>
      <c r="AJ130" s="794"/>
      <c r="AK130" s="795">
        <v>2217262</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2.1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35071031</v>
      </c>
      <c r="AB131" s="777"/>
      <c r="AC131" s="777"/>
      <c r="AD131" s="777"/>
      <c r="AE131" s="778"/>
      <c r="AF131" s="779">
        <v>36520091</v>
      </c>
      <c r="AG131" s="777"/>
      <c r="AH131" s="777"/>
      <c r="AI131" s="777"/>
      <c r="AJ131" s="778"/>
      <c r="AK131" s="779">
        <v>38716835</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1.847792841</v>
      </c>
      <c r="AB132" s="758"/>
      <c r="AC132" s="758"/>
      <c r="AD132" s="758"/>
      <c r="AE132" s="759"/>
      <c r="AF132" s="760">
        <v>1.899157371</v>
      </c>
      <c r="AG132" s="758"/>
      <c r="AH132" s="758"/>
      <c r="AI132" s="758"/>
      <c r="AJ132" s="759"/>
      <c r="AK132" s="760">
        <v>2.7932706789999999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1.9</v>
      </c>
      <c r="AB133" s="737"/>
      <c r="AC133" s="737"/>
      <c r="AD133" s="737"/>
      <c r="AE133" s="738"/>
      <c r="AF133" s="736">
        <v>1.8</v>
      </c>
      <c r="AG133" s="737"/>
      <c r="AH133" s="737"/>
      <c r="AI133" s="737"/>
      <c r="AJ133" s="738"/>
      <c r="AK133" s="736">
        <v>2.1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nepY+iuIOPtFcoDS5XdWpdL+oAoOC5oCk3wiBSB2HpLTZpZj9MiF3K8QOo3ABVg2uHgvFH+GZ3Crq54xPx8BQ==" saltValue="KpDKdmQGqqPv5ESVSJknY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p/s3pi99Aw8qBLo0XfMotQmAoCqM3mLcFCgRQVet7ap6cpG7c8IrOW8Vz0E3clGUEW11Man69etuXHN9XEmA==" saltValue="VqLGvW9YWs74L1NssVIFc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Hf2hSu0c2yKpdgUhPuv7X2+2SEGvnufPlP7dPZ5WDb5hLZ3cTQFd1quHfA5BC0QpHi7dQAtT4dyZVNFJk7I7w==" saltValue="kvlWD6Djj2NKe0GE4Mpy/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31" t="s">
        <v>476</v>
      </c>
      <c r="AP7" s="253"/>
      <c r="AQ7" s="254" t="s">
        <v>477</v>
      </c>
      <c r="AR7" s="255"/>
    </row>
    <row r="8" spans="1:46" ht="13.2" x14ac:dyDescent="0.2">
      <c r="A8" s="247"/>
      <c r="AK8" s="256"/>
      <c r="AL8" s="257"/>
      <c r="AM8" s="257"/>
      <c r="AN8" s="258"/>
      <c r="AO8" s="1132"/>
      <c r="AP8" s="259" t="s">
        <v>478</v>
      </c>
      <c r="AQ8" s="260" t="s">
        <v>479</v>
      </c>
      <c r="AR8" s="261" t="s">
        <v>480</v>
      </c>
    </row>
    <row r="9" spans="1:46" ht="13.2" x14ac:dyDescent="0.2">
      <c r="A9" s="247"/>
      <c r="AK9" s="1143" t="s">
        <v>481</v>
      </c>
      <c r="AL9" s="1144"/>
      <c r="AM9" s="1144"/>
      <c r="AN9" s="1145"/>
      <c r="AO9" s="262">
        <v>11118808</v>
      </c>
      <c r="AP9" s="262">
        <v>56498</v>
      </c>
      <c r="AQ9" s="263">
        <v>66742</v>
      </c>
      <c r="AR9" s="264">
        <v>-15.3</v>
      </c>
    </row>
    <row r="10" spans="1:46" ht="13.5" customHeight="1" x14ac:dyDescent="0.2">
      <c r="A10" s="247"/>
      <c r="AK10" s="1143" t="s">
        <v>482</v>
      </c>
      <c r="AL10" s="1144"/>
      <c r="AM10" s="1144"/>
      <c r="AN10" s="1145"/>
      <c r="AO10" s="265">
        <v>104281</v>
      </c>
      <c r="AP10" s="265">
        <v>530</v>
      </c>
      <c r="AQ10" s="266">
        <v>1287</v>
      </c>
      <c r="AR10" s="267">
        <v>-58.8</v>
      </c>
    </row>
    <row r="11" spans="1:46" ht="13.5" customHeight="1" x14ac:dyDescent="0.2">
      <c r="A11" s="247"/>
      <c r="AK11" s="1143" t="s">
        <v>483</v>
      </c>
      <c r="AL11" s="1144"/>
      <c r="AM11" s="1144"/>
      <c r="AN11" s="1145"/>
      <c r="AO11" s="265">
        <v>394268</v>
      </c>
      <c r="AP11" s="265">
        <v>2003</v>
      </c>
      <c r="AQ11" s="266">
        <v>1074</v>
      </c>
      <c r="AR11" s="267">
        <v>86.5</v>
      </c>
    </row>
    <row r="12" spans="1:46" ht="13.5" customHeight="1" x14ac:dyDescent="0.2">
      <c r="A12" s="247"/>
      <c r="AK12" s="1143" t="s">
        <v>484</v>
      </c>
      <c r="AL12" s="1144"/>
      <c r="AM12" s="1144"/>
      <c r="AN12" s="1145"/>
      <c r="AO12" s="265" t="s">
        <v>485</v>
      </c>
      <c r="AP12" s="265" t="s">
        <v>485</v>
      </c>
      <c r="AQ12" s="266">
        <v>41</v>
      </c>
      <c r="AR12" s="267" t="s">
        <v>485</v>
      </c>
    </row>
    <row r="13" spans="1:46" ht="13.5" customHeight="1" x14ac:dyDescent="0.2">
      <c r="A13" s="247"/>
      <c r="AK13" s="1143" t="s">
        <v>486</v>
      </c>
      <c r="AL13" s="1144"/>
      <c r="AM13" s="1144"/>
      <c r="AN13" s="1145"/>
      <c r="AO13" s="265">
        <v>396454</v>
      </c>
      <c r="AP13" s="265">
        <v>2015</v>
      </c>
      <c r="AQ13" s="266">
        <v>2303</v>
      </c>
      <c r="AR13" s="267">
        <v>-12.5</v>
      </c>
    </row>
    <row r="14" spans="1:46" ht="13.5" customHeight="1" x14ac:dyDescent="0.2">
      <c r="A14" s="247"/>
      <c r="AK14" s="1143" t="s">
        <v>487</v>
      </c>
      <c r="AL14" s="1144"/>
      <c r="AM14" s="1144"/>
      <c r="AN14" s="1145"/>
      <c r="AO14" s="265">
        <v>149470</v>
      </c>
      <c r="AP14" s="265">
        <v>760</v>
      </c>
      <c r="AQ14" s="266">
        <v>1496</v>
      </c>
      <c r="AR14" s="267">
        <v>-49.2</v>
      </c>
    </row>
    <row r="15" spans="1:46" ht="13.5" customHeight="1" x14ac:dyDescent="0.2">
      <c r="A15" s="247"/>
      <c r="AK15" s="1146" t="s">
        <v>488</v>
      </c>
      <c r="AL15" s="1147"/>
      <c r="AM15" s="1147"/>
      <c r="AN15" s="1148"/>
      <c r="AO15" s="265">
        <v>-378164</v>
      </c>
      <c r="AP15" s="265">
        <v>-1922</v>
      </c>
      <c r="AQ15" s="266">
        <v>-3858</v>
      </c>
      <c r="AR15" s="267">
        <v>-50.2</v>
      </c>
    </row>
    <row r="16" spans="1:46" ht="13.2" x14ac:dyDescent="0.2">
      <c r="A16" s="247"/>
      <c r="AK16" s="1146" t="s">
        <v>177</v>
      </c>
      <c r="AL16" s="1147"/>
      <c r="AM16" s="1147"/>
      <c r="AN16" s="1148"/>
      <c r="AO16" s="265">
        <v>11785117</v>
      </c>
      <c r="AP16" s="265">
        <v>59884</v>
      </c>
      <c r="AQ16" s="266">
        <v>69084</v>
      </c>
      <c r="AR16" s="267">
        <v>-13.3</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49" t="s">
        <v>493</v>
      </c>
      <c r="AL21" s="1150"/>
      <c r="AM21" s="1150"/>
      <c r="AN21" s="1151"/>
      <c r="AO21" s="277">
        <v>4.5999999999999996</v>
      </c>
      <c r="AP21" s="278">
        <v>6.14</v>
      </c>
      <c r="AQ21" s="279">
        <v>-1.54</v>
      </c>
      <c r="AS21" s="280"/>
      <c r="AT21" s="276"/>
    </row>
    <row r="22" spans="1:46" s="248" customFormat="1" ht="13.2" x14ac:dyDescent="0.2">
      <c r="A22" s="276"/>
      <c r="AK22" s="1149" t="s">
        <v>494</v>
      </c>
      <c r="AL22" s="1150"/>
      <c r="AM22" s="1150"/>
      <c r="AN22" s="1151"/>
      <c r="AO22" s="281">
        <v>99.6</v>
      </c>
      <c r="AP22" s="282">
        <v>99.7</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31" t="s">
        <v>476</v>
      </c>
      <c r="AP30" s="253"/>
      <c r="AQ30" s="254" t="s">
        <v>477</v>
      </c>
      <c r="AR30" s="255"/>
    </row>
    <row r="31" spans="1:46" ht="13.2" x14ac:dyDescent="0.2">
      <c r="A31" s="247"/>
      <c r="AK31" s="256"/>
      <c r="AL31" s="257"/>
      <c r="AM31" s="257"/>
      <c r="AN31" s="258"/>
      <c r="AO31" s="1132"/>
      <c r="AP31" s="259" t="s">
        <v>478</v>
      </c>
      <c r="AQ31" s="260" t="s">
        <v>479</v>
      </c>
      <c r="AR31" s="261" t="s">
        <v>480</v>
      </c>
    </row>
    <row r="32" spans="1:46" ht="27" customHeight="1" x14ac:dyDescent="0.2">
      <c r="A32" s="247"/>
      <c r="AK32" s="1133" t="s">
        <v>498</v>
      </c>
      <c r="AL32" s="1134"/>
      <c r="AM32" s="1134"/>
      <c r="AN32" s="1135"/>
      <c r="AO32" s="291">
        <v>3247726</v>
      </c>
      <c r="AP32" s="291">
        <v>16503</v>
      </c>
      <c r="AQ32" s="292">
        <v>26372</v>
      </c>
      <c r="AR32" s="293">
        <v>-37.4</v>
      </c>
    </row>
    <row r="33" spans="1:46" ht="13.5" customHeight="1" x14ac:dyDescent="0.2">
      <c r="A33" s="247"/>
      <c r="AK33" s="1133" t="s">
        <v>499</v>
      </c>
      <c r="AL33" s="1134"/>
      <c r="AM33" s="1134"/>
      <c r="AN33" s="1135"/>
      <c r="AO33" s="291" t="s">
        <v>485</v>
      </c>
      <c r="AP33" s="291" t="s">
        <v>485</v>
      </c>
      <c r="AQ33" s="292">
        <v>3</v>
      </c>
      <c r="AR33" s="293" t="s">
        <v>485</v>
      </c>
    </row>
    <row r="34" spans="1:46" ht="27" customHeight="1" x14ac:dyDescent="0.2">
      <c r="A34" s="247"/>
      <c r="AK34" s="1133" t="s">
        <v>500</v>
      </c>
      <c r="AL34" s="1134"/>
      <c r="AM34" s="1134"/>
      <c r="AN34" s="1135"/>
      <c r="AO34" s="291" t="s">
        <v>485</v>
      </c>
      <c r="AP34" s="291" t="s">
        <v>485</v>
      </c>
      <c r="AQ34" s="292">
        <v>27</v>
      </c>
      <c r="AR34" s="293" t="s">
        <v>485</v>
      </c>
    </row>
    <row r="35" spans="1:46" ht="27" customHeight="1" x14ac:dyDescent="0.2">
      <c r="A35" s="247"/>
      <c r="AK35" s="1133" t="s">
        <v>501</v>
      </c>
      <c r="AL35" s="1134"/>
      <c r="AM35" s="1134"/>
      <c r="AN35" s="1135"/>
      <c r="AO35" s="291">
        <v>592099</v>
      </c>
      <c r="AP35" s="291">
        <v>3009</v>
      </c>
      <c r="AQ35" s="292">
        <v>5235</v>
      </c>
      <c r="AR35" s="293">
        <v>-42.5</v>
      </c>
    </row>
    <row r="36" spans="1:46" ht="27" customHeight="1" x14ac:dyDescent="0.2">
      <c r="A36" s="247"/>
      <c r="AK36" s="1133" t="s">
        <v>502</v>
      </c>
      <c r="AL36" s="1134"/>
      <c r="AM36" s="1134"/>
      <c r="AN36" s="1135"/>
      <c r="AO36" s="291">
        <v>184139</v>
      </c>
      <c r="AP36" s="291">
        <v>936</v>
      </c>
      <c r="AQ36" s="292">
        <v>476</v>
      </c>
      <c r="AR36" s="293">
        <v>96.6</v>
      </c>
    </row>
    <row r="37" spans="1:46" ht="13.5" customHeight="1" x14ac:dyDescent="0.2">
      <c r="A37" s="247"/>
      <c r="AK37" s="1133" t="s">
        <v>503</v>
      </c>
      <c r="AL37" s="1134"/>
      <c r="AM37" s="1134"/>
      <c r="AN37" s="1135"/>
      <c r="AO37" s="291">
        <v>268335</v>
      </c>
      <c r="AP37" s="291">
        <v>1363</v>
      </c>
      <c r="AQ37" s="292">
        <v>969</v>
      </c>
      <c r="AR37" s="293">
        <v>40.700000000000003</v>
      </c>
    </row>
    <row r="38" spans="1:46" ht="27" customHeight="1" x14ac:dyDescent="0.2">
      <c r="A38" s="247"/>
      <c r="AK38" s="1136" t="s">
        <v>504</v>
      </c>
      <c r="AL38" s="1137"/>
      <c r="AM38" s="1137"/>
      <c r="AN38" s="1138"/>
      <c r="AO38" s="294" t="s">
        <v>485</v>
      </c>
      <c r="AP38" s="294" t="s">
        <v>485</v>
      </c>
      <c r="AQ38" s="295" t="s">
        <v>485</v>
      </c>
      <c r="AR38" s="283" t="s">
        <v>485</v>
      </c>
      <c r="AS38" s="290"/>
    </row>
    <row r="39" spans="1:46" ht="13.2" x14ac:dyDescent="0.2">
      <c r="A39" s="247"/>
      <c r="AK39" s="1136" t="s">
        <v>505</v>
      </c>
      <c r="AL39" s="1137"/>
      <c r="AM39" s="1137"/>
      <c r="AN39" s="1138"/>
      <c r="AO39" s="291">
        <v>-993571</v>
      </c>
      <c r="AP39" s="291">
        <v>-5049</v>
      </c>
      <c r="AQ39" s="292">
        <v>-7307</v>
      </c>
      <c r="AR39" s="293">
        <v>-30.9</v>
      </c>
      <c r="AS39" s="290"/>
    </row>
    <row r="40" spans="1:46" ht="27" customHeight="1" x14ac:dyDescent="0.2">
      <c r="A40" s="247"/>
      <c r="AK40" s="1133" t="s">
        <v>506</v>
      </c>
      <c r="AL40" s="1134"/>
      <c r="AM40" s="1134"/>
      <c r="AN40" s="1135"/>
      <c r="AO40" s="291">
        <v>-2217262</v>
      </c>
      <c r="AP40" s="291">
        <v>-11267</v>
      </c>
      <c r="AQ40" s="292">
        <v>-17667</v>
      </c>
      <c r="AR40" s="293">
        <v>-36.200000000000003</v>
      </c>
      <c r="AS40" s="290"/>
    </row>
    <row r="41" spans="1:46" ht="13.2" x14ac:dyDescent="0.2">
      <c r="A41" s="247"/>
      <c r="AK41" s="1139" t="s">
        <v>287</v>
      </c>
      <c r="AL41" s="1140"/>
      <c r="AM41" s="1140"/>
      <c r="AN41" s="1141"/>
      <c r="AO41" s="291">
        <v>1081466</v>
      </c>
      <c r="AP41" s="291">
        <v>5495</v>
      </c>
      <c r="AQ41" s="292">
        <v>8108</v>
      </c>
      <c r="AR41" s="293">
        <v>-32.200000000000003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26" t="s">
        <v>476</v>
      </c>
      <c r="AN49" s="1128" t="s">
        <v>509</v>
      </c>
      <c r="AO49" s="1129"/>
      <c r="AP49" s="1129"/>
      <c r="AQ49" s="1129"/>
      <c r="AR49" s="1130"/>
    </row>
    <row r="50" spans="1:44" ht="13.2" x14ac:dyDescent="0.2">
      <c r="A50" s="247"/>
      <c r="AK50" s="305"/>
      <c r="AL50" s="306"/>
      <c r="AM50" s="1127"/>
      <c r="AN50" s="307" t="s">
        <v>510</v>
      </c>
      <c r="AO50" s="308" t="s">
        <v>511</v>
      </c>
      <c r="AP50" s="309" t="s">
        <v>512</v>
      </c>
      <c r="AQ50" s="310" t="s">
        <v>513</v>
      </c>
      <c r="AR50" s="311" t="s">
        <v>514</v>
      </c>
    </row>
    <row r="51" spans="1:44" ht="13.2" x14ac:dyDescent="0.2">
      <c r="A51" s="247"/>
      <c r="AK51" s="303" t="s">
        <v>515</v>
      </c>
      <c r="AL51" s="304"/>
      <c r="AM51" s="312">
        <v>4599427</v>
      </c>
      <c r="AN51" s="313">
        <v>23521</v>
      </c>
      <c r="AO51" s="314">
        <v>43.3</v>
      </c>
      <c r="AP51" s="315">
        <v>39221</v>
      </c>
      <c r="AQ51" s="316">
        <v>4.2</v>
      </c>
      <c r="AR51" s="317">
        <v>39.1</v>
      </c>
    </row>
    <row r="52" spans="1:44" ht="13.2" x14ac:dyDescent="0.2">
      <c r="A52" s="247"/>
      <c r="AK52" s="318"/>
      <c r="AL52" s="319" t="s">
        <v>516</v>
      </c>
      <c r="AM52" s="320">
        <v>3154277</v>
      </c>
      <c r="AN52" s="321">
        <v>16131</v>
      </c>
      <c r="AO52" s="322">
        <v>18.100000000000001</v>
      </c>
      <c r="AP52" s="323">
        <v>24821</v>
      </c>
      <c r="AQ52" s="324">
        <v>-0.5</v>
      </c>
      <c r="AR52" s="325">
        <v>18.600000000000001</v>
      </c>
    </row>
    <row r="53" spans="1:44" ht="13.2" x14ac:dyDescent="0.2">
      <c r="A53" s="247"/>
      <c r="AK53" s="303" t="s">
        <v>517</v>
      </c>
      <c r="AL53" s="304"/>
      <c r="AM53" s="312">
        <v>3617277</v>
      </c>
      <c r="AN53" s="313">
        <v>18516</v>
      </c>
      <c r="AO53" s="314">
        <v>-21.3</v>
      </c>
      <c r="AP53" s="315">
        <v>38566</v>
      </c>
      <c r="AQ53" s="316">
        <v>-1.7</v>
      </c>
      <c r="AR53" s="317">
        <v>-19.600000000000001</v>
      </c>
    </row>
    <row r="54" spans="1:44" ht="13.2" x14ac:dyDescent="0.2">
      <c r="A54" s="247"/>
      <c r="AK54" s="318"/>
      <c r="AL54" s="319" t="s">
        <v>516</v>
      </c>
      <c r="AM54" s="320">
        <v>2438144</v>
      </c>
      <c r="AN54" s="321">
        <v>12480</v>
      </c>
      <c r="AO54" s="322">
        <v>-22.6</v>
      </c>
      <c r="AP54" s="323">
        <v>24059</v>
      </c>
      <c r="AQ54" s="324">
        <v>-3.1</v>
      </c>
      <c r="AR54" s="325">
        <v>-19.5</v>
      </c>
    </row>
    <row r="55" spans="1:44" ht="13.2" x14ac:dyDescent="0.2">
      <c r="A55" s="247"/>
      <c r="AK55" s="303" t="s">
        <v>518</v>
      </c>
      <c r="AL55" s="304"/>
      <c r="AM55" s="312">
        <v>6791243</v>
      </c>
      <c r="AN55" s="313">
        <v>34487</v>
      </c>
      <c r="AO55" s="314">
        <v>86.3</v>
      </c>
      <c r="AP55" s="315">
        <v>35156</v>
      </c>
      <c r="AQ55" s="316">
        <v>-8.8000000000000007</v>
      </c>
      <c r="AR55" s="317">
        <v>95.1</v>
      </c>
    </row>
    <row r="56" spans="1:44" ht="13.2" x14ac:dyDescent="0.2">
      <c r="A56" s="247"/>
      <c r="AK56" s="318"/>
      <c r="AL56" s="319" t="s">
        <v>516</v>
      </c>
      <c r="AM56" s="320">
        <v>3670770</v>
      </c>
      <c r="AN56" s="321">
        <v>18641</v>
      </c>
      <c r="AO56" s="322">
        <v>49.4</v>
      </c>
      <c r="AP56" s="323">
        <v>22430</v>
      </c>
      <c r="AQ56" s="324">
        <v>-6.8</v>
      </c>
      <c r="AR56" s="325">
        <v>56.2</v>
      </c>
    </row>
    <row r="57" spans="1:44" ht="13.2" x14ac:dyDescent="0.2">
      <c r="A57" s="247"/>
      <c r="AK57" s="303" t="s">
        <v>519</v>
      </c>
      <c r="AL57" s="304"/>
      <c r="AM57" s="312">
        <v>7193700</v>
      </c>
      <c r="AN57" s="313">
        <v>36532</v>
      </c>
      <c r="AO57" s="314">
        <v>5.9</v>
      </c>
      <c r="AP57" s="315">
        <v>37029</v>
      </c>
      <c r="AQ57" s="316">
        <v>5.3</v>
      </c>
      <c r="AR57" s="317">
        <v>0.6</v>
      </c>
    </row>
    <row r="58" spans="1:44" ht="13.2" x14ac:dyDescent="0.2">
      <c r="A58" s="247"/>
      <c r="AK58" s="318"/>
      <c r="AL58" s="319" t="s">
        <v>516</v>
      </c>
      <c r="AM58" s="320">
        <v>4758154</v>
      </c>
      <c r="AN58" s="321">
        <v>24164</v>
      </c>
      <c r="AO58" s="322">
        <v>29.6</v>
      </c>
      <c r="AP58" s="323">
        <v>23232</v>
      </c>
      <c r="AQ58" s="324">
        <v>3.6</v>
      </c>
      <c r="AR58" s="325">
        <v>26</v>
      </c>
    </row>
    <row r="59" spans="1:44" ht="13.2" x14ac:dyDescent="0.2">
      <c r="A59" s="247"/>
      <c r="AK59" s="303" t="s">
        <v>520</v>
      </c>
      <c r="AL59" s="304"/>
      <c r="AM59" s="312">
        <v>8540581</v>
      </c>
      <c r="AN59" s="313">
        <v>43397</v>
      </c>
      <c r="AO59" s="314">
        <v>18.8</v>
      </c>
      <c r="AP59" s="315">
        <v>44805</v>
      </c>
      <c r="AQ59" s="316">
        <v>21</v>
      </c>
      <c r="AR59" s="317">
        <v>-2.2000000000000002</v>
      </c>
    </row>
    <row r="60" spans="1:44" ht="13.2" x14ac:dyDescent="0.2">
      <c r="A60" s="247"/>
      <c r="AK60" s="318"/>
      <c r="AL60" s="319" t="s">
        <v>516</v>
      </c>
      <c r="AM60" s="320">
        <v>4313414</v>
      </c>
      <c r="AN60" s="321">
        <v>21918</v>
      </c>
      <c r="AO60" s="322">
        <v>-9.3000000000000007</v>
      </c>
      <c r="AP60" s="323">
        <v>29857</v>
      </c>
      <c r="AQ60" s="324">
        <v>28.5</v>
      </c>
      <c r="AR60" s="325">
        <v>-37.799999999999997</v>
      </c>
    </row>
    <row r="61" spans="1:44" ht="13.2" x14ac:dyDescent="0.2">
      <c r="A61" s="247"/>
      <c r="AK61" s="303" t="s">
        <v>521</v>
      </c>
      <c r="AL61" s="326"/>
      <c r="AM61" s="312">
        <v>6148446</v>
      </c>
      <c r="AN61" s="313">
        <v>31291</v>
      </c>
      <c r="AO61" s="314">
        <v>26.6</v>
      </c>
      <c r="AP61" s="315">
        <v>38955</v>
      </c>
      <c r="AQ61" s="327">
        <v>4</v>
      </c>
      <c r="AR61" s="317">
        <v>22.6</v>
      </c>
    </row>
    <row r="62" spans="1:44" ht="13.2" x14ac:dyDescent="0.2">
      <c r="A62" s="247"/>
      <c r="AK62" s="318"/>
      <c r="AL62" s="319" t="s">
        <v>516</v>
      </c>
      <c r="AM62" s="320">
        <v>3666952</v>
      </c>
      <c r="AN62" s="321">
        <v>18667</v>
      </c>
      <c r="AO62" s="322">
        <v>13</v>
      </c>
      <c r="AP62" s="323">
        <v>24880</v>
      </c>
      <c r="AQ62" s="324">
        <v>4.3</v>
      </c>
      <c r="AR62" s="325">
        <v>8.6999999999999993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4qTLppAXIIRHhYxUVXkzeX0CbLiUTJ4RZ8wbRegNM8TVRYLx5VKdjIc/GV1PrE3z5T6HtjIr7ophUE3ECRGiw==" saltValue="/9o7pZrcEyjgCZ/+UgOeV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Kra5B9hwg12vu4inUWu+SQSgNGw6p7CgngTVXErLgMJel8I12ZUZq/4vOalh1RH5/HsmH1p4GItvP0CEIk0xfQ==" saltValue="8rrYzWCC3Teb7gzM1Tme7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1+I6Jg/iMZUBxCz7bUimveU+/5DH4nXGATb8G2fh6/JIOyOoonf5ZmzVaIcFmaPLbnZHWqYXBgfo6OYe075n0Q==" saltValue="He32B420DFQZWcu2sjJD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7.69</v>
      </c>
      <c r="G47" s="12">
        <v>11.61</v>
      </c>
      <c r="H47" s="12">
        <v>12.08</v>
      </c>
      <c r="I47" s="12">
        <v>20.49</v>
      </c>
      <c r="J47" s="13">
        <v>16.989999999999998</v>
      </c>
    </row>
    <row r="48" spans="2:10" ht="57.75" customHeight="1" x14ac:dyDescent="0.2">
      <c r="B48" s="14"/>
      <c r="C48" s="1154" t="s">
        <v>4</v>
      </c>
      <c r="D48" s="1154"/>
      <c r="E48" s="1155"/>
      <c r="F48" s="15">
        <v>8.5500000000000007</v>
      </c>
      <c r="G48" s="16">
        <v>16.59</v>
      </c>
      <c r="H48" s="16">
        <v>13.5</v>
      </c>
      <c r="I48" s="16">
        <v>9.5299999999999994</v>
      </c>
      <c r="J48" s="17">
        <v>7.18</v>
      </c>
    </row>
    <row r="49" spans="2:10" ht="57.75" customHeight="1" thickBot="1" x14ac:dyDescent="0.25">
      <c r="B49" s="18"/>
      <c r="C49" s="1156" t="s">
        <v>5</v>
      </c>
      <c r="D49" s="1156"/>
      <c r="E49" s="1157"/>
      <c r="F49" s="19">
        <v>2.59</v>
      </c>
      <c r="G49" s="20">
        <v>12.45</v>
      </c>
      <c r="H49" s="20" t="s">
        <v>528</v>
      </c>
      <c r="I49" s="20">
        <v>5.35</v>
      </c>
      <c r="J49" s="21" t="s">
        <v>529</v>
      </c>
    </row>
    <row r="50" spans="2:10" ht="13.2" x14ac:dyDescent="0.2"/>
  </sheetData>
  <sheetProtection algorithmName="SHA-512" hashValue="8Ql8n4dFo+TAi93eZknwj4iTSKodCQsfXzBuTinLlz2llhBq5sLAEVJ5/pv56s9tGK+RFGwfUaBTvos8woqWSA==" saltValue="Tn4aD6fO1Axuz5DaEM50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530</v>
      </c>
      <c r="D34" s="1162"/>
      <c r="E34" s="1163"/>
      <c r="F34" s="32">
        <v>8.5399999999999991</v>
      </c>
      <c r="G34" s="33">
        <v>16.579999999999998</v>
      </c>
      <c r="H34" s="33">
        <v>13.49</v>
      </c>
      <c r="I34" s="33">
        <v>9.52</v>
      </c>
      <c r="J34" s="34">
        <v>7.17</v>
      </c>
      <c r="K34" s="22"/>
      <c r="L34" s="22"/>
      <c r="M34" s="22"/>
      <c r="N34" s="22"/>
      <c r="O34" s="22"/>
      <c r="P34" s="22"/>
    </row>
    <row r="35" spans="1:16" ht="39" customHeight="1" x14ac:dyDescent="0.2">
      <c r="A35" s="22"/>
      <c r="B35" s="35"/>
      <c r="C35" s="1158" t="s">
        <v>531</v>
      </c>
      <c r="D35" s="1158"/>
      <c r="E35" s="1159"/>
      <c r="F35" s="36">
        <v>3.3</v>
      </c>
      <c r="G35" s="37">
        <v>4.42</v>
      </c>
      <c r="H35" s="37">
        <v>5.37</v>
      </c>
      <c r="I35" s="37">
        <v>4.8899999999999997</v>
      </c>
      <c r="J35" s="38">
        <v>4.71</v>
      </c>
      <c r="K35" s="22"/>
      <c r="L35" s="22"/>
      <c r="M35" s="22"/>
      <c r="N35" s="22"/>
      <c r="O35" s="22"/>
      <c r="P35" s="22"/>
    </row>
    <row r="36" spans="1:16" ht="39" customHeight="1" x14ac:dyDescent="0.2">
      <c r="A36" s="22"/>
      <c r="B36" s="35"/>
      <c r="C36" s="1158" t="s">
        <v>532</v>
      </c>
      <c r="D36" s="1158"/>
      <c r="E36" s="1159"/>
      <c r="F36" s="36">
        <v>0.57999999999999996</v>
      </c>
      <c r="G36" s="37">
        <v>0.99</v>
      </c>
      <c r="H36" s="37">
        <v>0.7</v>
      </c>
      <c r="I36" s="37">
        <v>0.39</v>
      </c>
      <c r="J36" s="38">
        <v>0.84</v>
      </c>
      <c r="K36" s="22"/>
      <c r="L36" s="22"/>
      <c r="M36" s="22"/>
      <c r="N36" s="22"/>
      <c r="O36" s="22"/>
      <c r="P36" s="22"/>
    </row>
    <row r="37" spans="1:16" ht="39" customHeight="1" x14ac:dyDescent="0.2">
      <c r="A37" s="22"/>
      <c r="B37" s="35"/>
      <c r="C37" s="1158" t="s">
        <v>533</v>
      </c>
      <c r="D37" s="1158"/>
      <c r="E37" s="1159"/>
      <c r="F37" s="36">
        <v>1.18</v>
      </c>
      <c r="G37" s="37">
        <v>1.1399999999999999</v>
      </c>
      <c r="H37" s="37">
        <v>1.28</v>
      </c>
      <c r="I37" s="37">
        <v>1.33</v>
      </c>
      <c r="J37" s="38">
        <v>0.78</v>
      </c>
      <c r="K37" s="22"/>
      <c r="L37" s="22"/>
      <c r="M37" s="22"/>
      <c r="N37" s="22"/>
      <c r="O37" s="22"/>
      <c r="P37" s="22"/>
    </row>
    <row r="38" spans="1:16" ht="39" customHeight="1" x14ac:dyDescent="0.2">
      <c r="A38" s="22"/>
      <c r="B38" s="35"/>
      <c r="C38" s="1158" t="s">
        <v>534</v>
      </c>
      <c r="D38" s="1158"/>
      <c r="E38" s="1159"/>
      <c r="F38" s="36">
        <v>0.06</v>
      </c>
      <c r="G38" s="37">
        <v>0.11</v>
      </c>
      <c r="H38" s="37">
        <v>0.09</v>
      </c>
      <c r="I38" s="37">
        <v>0.1</v>
      </c>
      <c r="J38" s="38">
        <v>0.06</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535</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536</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QS0gjOgs1YU9PKDTgbjWURqgdpFQhFCl++6glxqY9CoelpZ1d54DUfoBxPhLh7X0VJdwSyShZiYzpCREFBEA==" saltValue="jFzQUNysVURG8nkHgBNC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3343</v>
      </c>
      <c r="L45" s="58">
        <v>3235</v>
      </c>
      <c r="M45" s="58">
        <v>3241</v>
      </c>
      <c r="N45" s="58">
        <v>3183</v>
      </c>
      <c r="O45" s="59">
        <v>3248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577</v>
      </c>
      <c r="L48" s="62">
        <v>575</v>
      </c>
      <c r="M48" s="62">
        <v>579</v>
      </c>
      <c r="N48" s="62">
        <v>587</v>
      </c>
      <c r="O48" s="63">
        <v>592</v>
      </c>
      <c r="P48" s="46"/>
      <c r="Q48" s="46"/>
      <c r="R48" s="46"/>
      <c r="S48" s="46"/>
      <c r="T48" s="46"/>
      <c r="U48" s="46"/>
    </row>
    <row r="49" spans="1:21" ht="30.75" customHeight="1" x14ac:dyDescent="0.2">
      <c r="A49" s="46"/>
      <c r="B49" s="1189"/>
      <c r="C49" s="1190"/>
      <c r="D49" s="60"/>
      <c r="E49" s="1166" t="s">
        <v>14</v>
      </c>
      <c r="F49" s="1166"/>
      <c r="G49" s="1166"/>
      <c r="H49" s="1166"/>
      <c r="I49" s="1166"/>
      <c r="J49" s="1167"/>
      <c r="K49" s="61">
        <v>76</v>
      </c>
      <c r="L49" s="62">
        <v>72</v>
      </c>
      <c r="M49" s="62">
        <v>114</v>
      </c>
      <c r="N49" s="62">
        <v>170</v>
      </c>
      <c r="O49" s="63">
        <v>184</v>
      </c>
      <c r="P49" s="46"/>
      <c r="Q49" s="46"/>
      <c r="R49" s="46"/>
      <c r="S49" s="46"/>
      <c r="T49" s="46"/>
      <c r="U49" s="46"/>
    </row>
    <row r="50" spans="1:21" ht="30.75" customHeight="1" x14ac:dyDescent="0.2">
      <c r="A50" s="46"/>
      <c r="B50" s="1189"/>
      <c r="C50" s="1190"/>
      <c r="D50" s="60"/>
      <c r="E50" s="1166" t="s">
        <v>15</v>
      </c>
      <c r="F50" s="1166"/>
      <c r="G50" s="1166"/>
      <c r="H50" s="1166"/>
      <c r="I50" s="1166"/>
      <c r="J50" s="1167"/>
      <c r="K50" s="61">
        <v>74</v>
      </c>
      <c r="L50" s="62">
        <v>71</v>
      </c>
      <c r="M50" s="62">
        <v>71</v>
      </c>
      <c r="N50" s="62">
        <v>83</v>
      </c>
      <c r="O50" s="63">
        <v>268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3293</v>
      </c>
      <c r="L52" s="62">
        <v>3305</v>
      </c>
      <c r="M52" s="62">
        <v>3358</v>
      </c>
      <c r="N52" s="62">
        <v>3330</v>
      </c>
      <c r="O52" s="63">
        <v>3212</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777</v>
      </c>
      <c r="L53" s="67">
        <v>648</v>
      </c>
      <c r="M53" s="67">
        <v>647</v>
      </c>
      <c r="N53" s="67">
        <v>693</v>
      </c>
      <c r="O53" s="68">
        <v>1080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V+21Q7fnBgK1HmbtxIVAqJ5t9rShuMCDCKl61MvAz9u/GEXTeJaxNAhj3WXojpz/OQ+ymG/UkAwmQsdkregHA==" saltValue="rvPMAlKHUY812thdikH0K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07" t="s">
        <v>30</v>
      </c>
      <c r="C41" s="1208"/>
      <c r="D41" s="103"/>
      <c r="E41" s="1209" t="s">
        <v>31</v>
      </c>
      <c r="F41" s="1209"/>
      <c r="G41" s="1209"/>
      <c r="H41" s="1210"/>
      <c r="I41" s="330">
        <v>25720</v>
      </c>
      <c r="J41" s="331">
        <v>25419</v>
      </c>
      <c r="K41" s="331">
        <v>25385</v>
      </c>
      <c r="L41" s="331">
        <v>25132</v>
      </c>
      <c r="M41" s="332">
        <v>24432</v>
      </c>
    </row>
    <row r="42" spans="2:13" ht="27.75" customHeight="1" x14ac:dyDescent="0.2">
      <c r="B42" s="1197"/>
      <c r="C42" s="1198"/>
      <c r="D42" s="104"/>
      <c r="E42" s="1201" t="s">
        <v>32</v>
      </c>
      <c r="F42" s="1201"/>
      <c r="G42" s="1201"/>
      <c r="H42" s="1202"/>
      <c r="I42" s="333">
        <v>3448</v>
      </c>
      <c r="J42" s="334">
        <v>3273</v>
      </c>
      <c r="K42" s="334">
        <v>3044</v>
      </c>
      <c r="L42" s="334">
        <v>2799</v>
      </c>
      <c r="M42" s="335">
        <v>1452</v>
      </c>
    </row>
    <row r="43" spans="2:13" ht="27.75" customHeight="1" x14ac:dyDescent="0.2">
      <c r="B43" s="1197"/>
      <c r="C43" s="1198"/>
      <c r="D43" s="104"/>
      <c r="E43" s="1201" t="s">
        <v>33</v>
      </c>
      <c r="F43" s="1201"/>
      <c r="G43" s="1201"/>
      <c r="H43" s="1202"/>
      <c r="I43" s="333">
        <v>6083</v>
      </c>
      <c r="J43" s="334">
        <v>6909</v>
      </c>
      <c r="K43" s="334">
        <v>7517</v>
      </c>
      <c r="L43" s="334">
        <v>7777</v>
      </c>
      <c r="M43" s="335">
        <v>8012</v>
      </c>
    </row>
    <row r="44" spans="2:13" ht="27.75" customHeight="1" x14ac:dyDescent="0.2">
      <c r="B44" s="1197"/>
      <c r="C44" s="1198"/>
      <c r="D44" s="104"/>
      <c r="E44" s="1201" t="s">
        <v>34</v>
      </c>
      <c r="F44" s="1201"/>
      <c r="G44" s="1201"/>
      <c r="H44" s="1202"/>
      <c r="I44" s="333">
        <v>2231</v>
      </c>
      <c r="J44" s="334">
        <v>2500</v>
      </c>
      <c r="K44" s="334">
        <v>3335</v>
      </c>
      <c r="L44" s="334">
        <v>4351</v>
      </c>
      <c r="M44" s="335">
        <v>8320</v>
      </c>
    </row>
    <row r="45" spans="2:13" ht="27.75" customHeight="1" x14ac:dyDescent="0.2">
      <c r="B45" s="1197"/>
      <c r="C45" s="1198"/>
      <c r="D45" s="104"/>
      <c r="E45" s="1201" t="s">
        <v>35</v>
      </c>
      <c r="F45" s="1201"/>
      <c r="G45" s="1201"/>
      <c r="H45" s="1202"/>
      <c r="I45" s="333">
        <v>5453</v>
      </c>
      <c r="J45" s="334">
        <v>5728</v>
      </c>
      <c r="K45" s="334">
        <v>5856</v>
      </c>
      <c r="L45" s="334">
        <v>6176</v>
      </c>
      <c r="M45" s="335">
        <v>7788</v>
      </c>
    </row>
    <row r="46" spans="2:13" ht="27.75" customHeight="1" x14ac:dyDescent="0.2">
      <c r="B46" s="1197"/>
      <c r="C46" s="1198"/>
      <c r="D46" s="105"/>
      <c r="E46" s="1201" t="s">
        <v>36</v>
      </c>
      <c r="F46" s="1201"/>
      <c r="G46" s="1201"/>
      <c r="H46" s="1202"/>
      <c r="I46" s="333" t="s">
        <v>485</v>
      </c>
      <c r="J46" s="334" t="s">
        <v>485</v>
      </c>
      <c r="K46" s="334" t="s">
        <v>485</v>
      </c>
      <c r="L46" s="334" t="s">
        <v>485</v>
      </c>
      <c r="M46" s="335" t="s">
        <v>485</v>
      </c>
    </row>
    <row r="47" spans="2:13" ht="27.75" customHeight="1" x14ac:dyDescent="0.2">
      <c r="B47" s="1197"/>
      <c r="C47" s="1198"/>
      <c r="D47" s="106"/>
      <c r="E47" s="1211" t="s">
        <v>37</v>
      </c>
      <c r="F47" s="1212"/>
      <c r="G47" s="1212"/>
      <c r="H47" s="1213"/>
      <c r="I47" s="333" t="s">
        <v>485</v>
      </c>
      <c r="J47" s="334" t="s">
        <v>485</v>
      </c>
      <c r="K47" s="334" t="s">
        <v>485</v>
      </c>
      <c r="L47" s="334" t="s">
        <v>485</v>
      </c>
      <c r="M47" s="335" t="s">
        <v>485</v>
      </c>
    </row>
    <row r="48" spans="2:13" ht="27.75" customHeight="1" x14ac:dyDescent="0.2">
      <c r="B48" s="1197"/>
      <c r="C48" s="1198"/>
      <c r="D48" s="104"/>
      <c r="E48" s="1201" t="s">
        <v>38</v>
      </c>
      <c r="F48" s="1201"/>
      <c r="G48" s="1201"/>
      <c r="H48" s="1202"/>
      <c r="I48" s="333" t="s">
        <v>485</v>
      </c>
      <c r="J48" s="334" t="s">
        <v>485</v>
      </c>
      <c r="K48" s="334" t="s">
        <v>485</v>
      </c>
      <c r="L48" s="334" t="s">
        <v>485</v>
      </c>
      <c r="M48" s="335" t="s">
        <v>485</v>
      </c>
    </row>
    <row r="49" spans="2:13" ht="27.75" customHeight="1" x14ac:dyDescent="0.2">
      <c r="B49" s="1199"/>
      <c r="C49" s="1200"/>
      <c r="D49" s="104"/>
      <c r="E49" s="1201" t="s">
        <v>39</v>
      </c>
      <c r="F49" s="1201"/>
      <c r="G49" s="1201"/>
      <c r="H49" s="1202"/>
      <c r="I49" s="333" t="s">
        <v>485</v>
      </c>
      <c r="J49" s="334" t="s">
        <v>485</v>
      </c>
      <c r="K49" s="334" t="s">
        <v>485</v>
      </c>
      <c r="L49" s="334" t="s">
        <v>485</v>
      </c>
      <c r="M49" s="335" t="s">
        <v>485</v>
      </c>
    </row>
    <row r="50" spans="2:13" ht="27.75" customHeight="1" x14ac:dyDescent="0.2">
      <c r="B50" s="1195" t="s">
        <v>40</v>
      </c>
      <c r="C50" s="1196"/>
      <c r="D50" s="107"/>
      <c r="E50" s="1201" t="s">
        <v>41</v>
      </c>
      <c r="F50" s="1201"/>
      <c r="G50" s="1201"/>
      <c r="H50" s="1202"/>
      <c r="I50" s="333">
        <v>12746</v>
      </c>
      <c r="J50" s="334">
        <v>16021</v>
      </c>
      <c r="K50" s="334">
        <v>18735</v>
      </c>
      <c r="L50" s="334">
        <v>23921</v>
      </c>
      <c r="M50" s="335">
        <v>23467</v>
      </c>
    </row>
    <row r="51" spans="2:13" ht="27.75" customHeight="1" x14ac:dyDescent="0.2">
      <c r="B51" s="1197"/>
      <c r="C51" s="1198"/>
      <c r="D51" s="104"/>
      <c r="E51" s="1201" t="s">
        <v>42</v>
      </c>
      <c r="F51" s="1201"/>
      <c r="G51" s="1201"/>
      <c r="H51" s="1202"/>
      <c r="I51" s="333">
        <v>9062</v>
      </c>
      <c r="J51" s="334">
        <v>10075</v>
      </c>
      <c r="K51" s="334">
        <v>11993</v>
      </c>
      <c r="L51" s="334">
        <v>14125</v>
      </c>
      <c r="M51" s="335">
        <v>19974</v>
      </c>
    </row>
    <row r="52" spans="2:13" ht="27.75" customHeight="1" x14ac:dyDescent="0.2">
      <c r="B52" s="1199"/>
      <c r="C52" s="1200"/>
      <c r="D52" s="104"/>
      <c r="E52" s="1201" t="s">
        <v>43</v>
      </c>
      <c r="F52" s="1201"/>
      <c r="G52" s="1201"/>
      <c r="H52" s="1202"/>
      <c r="I52" s="333">
        <v>26172</v>
      </c>
      <c r="J52" s="334">
        <v>26479</v>
      </c>
      <c r="K52" s="334">
        <v>26609</v>
      </c>
      <c r="L52" s="334">
        <v>27950</v>
      </c>
      <c r="M52" s="335">
        <v>27633</v>
      </c>
    </row>
    <row r="53" spans="2:13" ht="27.75" customHeight="1" thickBot="1" x14ac:dyDescent="0.25">
      <c r="B53" s="1203" t="s">
        <v>19</v>
      </c>
      <c r="C53" s="1204"/>
      <c r="D53" s="108"/>
      <c r="E53" s="1205" t="s">
        <v>44</v>
      </c>
      <c r="F53" s="1205"/>
      <c r="G53" s="1205"/>
      <c r="H53" s="1206"/>
      <c r="I53" s="336">
        <v>-5044</v>
      </c>
      <c r="J53" s="337">
        <v>-8746</v>
      </c>
      <c r="K53" s="337">
        <v>-12199</v>
      </c>
      <c r="L53" s="337">
        <v>-19761</v>
      </c>
      <c r="M53" s="338">
        <v>-21070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MevLixUY63i9EqFvnOo5rAKyuckzZvr6Tvv9jmJZtb9MhEupYzNXXH/rDdLGPYOsyZ3VQ2Ka/8koP9ZY9RZ+rg==" saltValue="B4wR9ku4TJC4moQS47cC0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2" t="s">
        <v>46</v>
      </c>
      <c r="D55" s="1222"/>
      <c r="E55" s="1223"/>
      <c r="F55" s="339">
        <v>4525</v>
      </c>
      <c r="G55" s="339">
        <v>7961</v>
      </c>
      <c r="H55" s="340">
        <v>6955</v>
      </c>
    </row>
    <row r="56" spans="2:8" ht="52.5" customHeight="1" x14ac:dyDescent="0.2">
      <c r="B56" s="120"/>
      <c r="C56" s="1224" t="s">
        <v>47</v>
      </c>
      <c r="D56" s="1224"/>
      <c r="E56" s="1225"/>
      <c r="F56" s="341">
        <v>5</v>
      </c>
      <c r="G56" s="341">
        <v>137</v>
      </c>
      <c r="H56" s="342">
        <v>185</v>
      </c>
    </row>
    <row r="57" spans="2:8" ht="53.25" customHeight="1" x14ac:dyDescent="0.2">
      <c r="B57" s="120"/>
      <c r="C57" s="1226" t="s">
        <v>48</v>
      </c>
      <c r="D57" s="1226"/>
      <c r="E57" s="1227"/>
      <c r="F57" s="343">
        <v>12837</v>
      </c>
      <c r="G57" s="343">
        <v>14446</v>
      </c>
      <c r="H57" s="344">
        <v>14812</v>
      </c>
    </row>
    <row r="58" spans="2:8" ht="45.75" customHeight="1" x14ac:dyDescent="0.2">
      <c r="B58" s="121"/>
      <c r="C58" s="1214" t="s">
        <v>542</v>
      </c>
      <c r="D58" s="1215"/>
      <c r="E58" s="1216"/>
      <c r="F58" s="345">
        <v>6501</v>
      </c>
      <c r="G58" s="345">
        <v>6558</v>
      </c>
      <c r="H58" s="346">
        <v>6735</v>
      </c>
    </row>
    <row r="59" spans="2:8" ht="45.75" customHeight="1" x14ac:dyDescent="0.2">
      <c r="B59" s="121"/>
      <c r="C59" s="1214" t="s">
        <v>543</v>
      </c>
      <c r="D59" s="1215"/>
      <c r="E59" s="1216"/>
      <c r="F59" s="345">
        <v>4006</v>
      </c>
      <c r="G59" s="345">
        <v>5047</v>
      </c>
      <c r="H59" s="346">
        <v>4833</v>
      </c>
    </row>
    <row r="60" spans="2:8" ht="45.75" customHeight="1" x14ac:dyDescent="0.2">
      <c r="B60" s="121"/>
      <c r="C60" s="1214" t="s">
        <v>544</v>
      </c>
      <c r="D60" s="1215"/>
      <c r="E60" s="1216"/>
      <c r="F60" s="345">
        <v>965</v>
      </c>
      <c r="G60" s="345">
        <v>1301</v>
      </c>
      <c r="H60" s="346">
        <v>1481</v>
      </c>
    </row>
    <row r="61" spans="2:8" ht="45.75" customHeight="1" x14ac:dyDescent="0.2">
      <c r="B61" s="121"/>
      <c r="C61" s="1214" t="s">
        <v>545</v>
      </c>
      <c r="D61" s="1215"/>
      <c r="E61" s="1216"/>
      <c r="F61" s="345">
        <v>719</v>
      </c>
      <c r="G61" s="345">
        <v>719</v>
      </c>
      <c r="H61" s="346">
        <v>720</v>
      </c>
    </row>
    <row r="62" spans="2:8" ht="45.75" customHeight="1" thickBot="1" x14ac:dyDescent="0.25">
      <c r="B62" s="122"/>
      <c r="C62" s="1217" t="s">
        <v>546</v>
      </c>
      <c r="D62" s="1218"/>
      <c r="E62" s="1219"/>
      <c r="F62" s="347">
        <v>323</v>
      </c>
      <c r="G62" s="347">
        <v>495</v>
      </c>
      <c r="H62" s="348">
        <v>689</v>
      </c>
    </row>
    <row r="63" spans="2:8" ht="52.5" customHeight="1" thickBot="1" x14ac:dyDescent="0.25">
      <c r="B63" s="123"/>
      <c r="C63" s="1220" t="s">
        <v>49</v>
      </c>
      <c r="D63" s="1220"/>
      <c r="E63" s="1221"/>
      <c r="F63" s="349">
        <v>17366</v>
      </c>
      <c r="G63" s="349">
        <v>22545</v>
      </c>
      <c r="H63" s="350">
        <v>21952</v>
      </c>
    </row>
    <row r="64" spans="2:8" ht="13.2" x14ac:dyDescent="0.2"/>
  </sheetData>
  <sheetProtection algorithmName="SHA-512" hashValue="G3I1L0gPETePc2BwPZTajEH3ZoLXkgEZctZKCk/AhhkfNVjIA+nWvHNp18A5tSyZy6kjWg+kVcA8N9C78y6wnQ==" saltValue="WxJ4CwZ89zofdRl2J/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63AF3-0677-4B28-A94E-AE20235DA961}">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523</v>
      </c>
      <c r="BQ50" s="1241"/>
      <c r="BR50" s="1241"/>
      <c r="BS50" s="1241"/>
      <c r="BT50" s="1241"/>
      <c r="BU50" s="1241"/>
      <c r="BV50" s="1241"/>
      <c r="BW50" s="1241"/>
      <c r="BX50" s="1241" t="s">
        <v>524</v>
      </c>
      <c r="BY50" s="1241"/>
      <c r="BZ50" s="1241"/>
      <c r="CA50" s="1241"/>
      <c r="CB50" s="1241"/>
      <c r="CC50" s="1241"/>
      <c r="CD50" s="1241"/>
      <c r="CE50" s="1241"/>
      <c r="CF50" s="1241" t="s">
        <v>525</v>
      </c>
      <c r="CG50" s="1241"/>
      <c r="CH50" s="1241"/>
      <c r="CI50" s="1241"/>
      <c r="CJ50" s="1241"/>
      <c r="CK50" s="1241"/>
      <c r="CL50" s="1241"/>
      <c r="CM50" s="1241"/>
      <c r="CN50" s="1241" t="s">
        <v>526</v>
      </c>
      <c r="CO50" s="1241"/>
      <c r="CP50" s="1241"/>
      <c r="CQ50" s="1241"/>
      <c r="CR50" s="1241"/>
      <c r="CS50" s="1241"/>
      <c r="CT50" s="1241"/>
      <c r="CU50" s="1241"/>
      <c r="CV50" s="1241" t="s">
        <v>527</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566</v>
      </c>
      <c r="AO51" s="1244"/>
      <c r="AP51" s="1244"/>
      <c r="AQ51" s="1244"/>
      <c r="AR51" s="1244"/>
      <c r="AS51" s="1244"/>
      <c r="AT51" s="1244"/>
      <c r="AU51" s="1244"/>
      <c r="AV51" s="1244"/>
      <c r="AW51" s="1244"/>
      <c r="AX51" s="1244"/>
      <c r="AY51" s="1244"/>
      <c r="AZ51" s="1244"/>
      <c r="BA51" s="1244"/>
      <c r="BB51" s="1244" t="s">
        <v>567</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568</v>
      </c>
      <c r="BC53" s="1244"/>
      <c r="BD53" s="1244"/>
      <c r="BE53" s="1244"/>
      <c r="BF53" s="1244"/>
      <c r="BG53" s="1244"/>
      <c r="BH53" s="1244"/>
      <c r="BI53" s="1244"/>
      <c r="BJ53" s="1244"/>
      <c r="BK53" s="1244"/>
      <c r="BL53" s="1244"/>
      <c r="BM53" s="1244"/>
      <c r="BN53" s="1244"/>
      <c r="BO53" s="1244"/>
      <c r="BP53" s="1242">
        <v>68.900000000000006</v>
      </c>
      <c r="BQ53" s="1242"/>
      <c r="BR53" s="1242"/>
      <c r="BS53" s="1242"/>
      <c r="BT53" s="1242"/>
      <c r="BU53" s="1242"/>
      <c r="BV53" s="1242"/>
      <c r="BW53" s="1242"/>
      <c r="BX53" s="1242">
        <v>69.599999999999994</v>
      </c>
      <c r="BY53" s="1242"/>
      <c r="BZ53" s="1242"/>
      <c r="CA53" s="1242"/>
      <c r="CB53" s="1242"/>
      <c r="CC53" s="1242"/>
      <c r="CD53" s="1242"/>
      <c r="CE53" s="1242"/>
      <c r="CF53" s="1242">
        <v>68.8</v>
      </c>
      <c r="CG53" s="1242"/>
      <c r="CH53" s="1242"/>
      <c r="CI53" s="1242"/>
      <c r="CJ53" s="1242"/>
      <c r="CK53" s="1242"/>
      <c r="CL53" s="1242"/>
      <c r="CM53" s="1242"/>
      <c r="CN53" s="1242">
        <v>69.5</v>
      </c>
      <c r="CO53" s="1242"/>
      <c r="CP53" s="1242"/>
      <c r="CQ53" s="1242"/>
      <c r="CR53" s="1242"/>
      <c r="CS53" s="1242"/>
      <c r="CT53" s="1242"/>
      <c r="CU53" s="1242"/>
      <c r="CV53" s="1242">
        <v>70</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569</v>
      </c>
      <c r="AO55" s="1241"/>
      <c r="AP55" s="1241"/>
      <c r="AQ55" s="1241"/>
      <c r="AR55" s="1241"/>
      <c r="AS55" s="1241"/>
      <c r="AT55" s="1241"/>
      <c r="AU55" s="1241"/>
      <c r="AV55" s="1241"/>
      <c r="AW55" s="1241"/>
      <c r="AX55" s="1241"/>
      <c r="AY55" s="1241"/>
      <c r="AZ55" s="1241"/>
      <c r="BA55" s="1241"/>
      <c r="BB55" s="1244" t="s">
        <v>567</v>
      </c>
      <c r="BC55" s="1244"/>
      <c r="BD55" s="1244"/>
      <c r="BE55" s="1244"/>
      <c r="BF55" s="1244"/>
      <c r="BG55" s="1244"/>
      <c r="BH55" s="1244"/>
      <c r="BI55" s="1244"/>
      <c r="BJ55" s="1244"/>
      <c r="BK55" s="1244"/>
      <c r="BL55" s="1244"/>
      <c r="BM55" s="1244"/>
      <c r="BN55" s="1244"/>
      <c r="BO55" s="1244"/>
      <c r="BP55" s="1242">
        <v>7.1</v>
      </c>
      <c r="BQ55" s="1242"/>
      <c r="BR55" s="1242"/>
      <c r="BS55" s="1242"/>
      <c r="BT55" s="1242"/>
      <c r="BU55" s="1242"/>
      <c r="BV55" s="1242"/>
      <c r="BW55" s="1242"/>
      <c r="BX55" s="1242">
        <v>5</v>
      </c>
      <c r="BY55" s="1242"/>
      <c r="BZ55" s="1242"/>
      <c r="CA55" s="1242"/>
      <c r="CB55" s="1242"/>
      <c r="CC55" s="1242"/>
      <c r="CD55" s="1242"/>
      <c r="CE55" s="1242"/>
      <c r="CF55" s="1242">
        <v>0.1</v>
      </c>
      <c r="CG55" s="1242"/>
      <c r="CH55" s="1242"/>
      <c r="CI55" s="1242"/>
      <c r="CJ55" s="1242"/>
      <c r="CK55" s="1242"/>
      <c r="CL55" s="1242"/>
      <c r="CM55" s="1242"/>
      <c r="CN55" s="1242">
        <v>0</v>
      </c>
      <c r="CO55" s="1242"/>
      <c r="CP55" s="1242"/>
      <c r="CQ55" s="1242"/>
      <c r="CR55" s="1242"/>
      <c r="CS55" s="1242"/>
      <c r="CT55" s="1242"/>
      <c r="CU55" s="1242"/>
      <c r="CV55" s="1242">
        <v>1.8</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568</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62.1</v>
      </c>
      <c r="BY57" s="1242"/>
      <c r="BZ57" s="1242"/>
      <c r="CA57" s="1242"/>
      <c r="CB57" s="1242"/>
      <c r="CC57" s="1242"/>
      <c r="CD57" s="1242"/>
      <c r="CE57" s="1242"/>
      <c r="CF57" s="1242">
        <v>62.9</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571</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523</v>
      </c>
      <c r="BQ72" s="1241"/>
      <c r="BR72" s="1241"/>
      <c r="BS72" s="1241"/>
      <c r="BT72" s="1241"/>
      <c r="BU72" s="1241"/>
      <c r="BV72" s="1241"/>
      <c r="BW72" s="1241"/>
      <c r="BX72" s="1241" t="s">
        <v>524</v>
      </c>
      <c r="BY72" s="1241"/>
      <c r="BZ72" s="1241"/>
      <c r="CA72" s="1241"/>
      <c r="CB72" s="1241"/>
      <c r="CC72" s="1241"/>
      <c r="CD72" s="1241"/>
      <c r="CE72" s="1241"/>
      <c r="CF72" s="1241" t="s">
        <v>525</v>
      </c>
      <c r="CG72" s="1241"/>
      <c r="CH72" s="1241"/>
      <c r="CI72" s="1241"/>
      <c r="CJ72" s="1241"/>
      <c r="CK72" s="1241"/>
      <c r="CL72" s="1241"/>
      <c r="CM72" s="1241"/>
      <c r="CN72" s="1241" t="s">
        <v>526</v>
      </c>
      <c r="CO72" s="1241"/>
      <c r="CP72" s="1241"/>
      <c r="CQ72" s="1241"/>
      <c r="CR72" s="1241"/>
      <c r="CS72" s="1241"/>
      <c r="CT72" s="1241"/>
      <c r="CU72" s="1241"/>
      <c r="CV72" s="1241" t="s">
        <v>527</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566</v>
      </c>
      <c r="AO73" s="1244"/>
      <c r="AP73" s="1244"/>
      <c r="AQ73" s="1244"/>
      <c r="AR73" s="1244"/>
      <c r="AS73" s="1244"/>
      <c r="AT73" s="1244"/>
      <c r="AU73" s="1244"/>
      <c r="AV73" s="1244"/>
      <c r="AW73" s="1244"/>
      <c r="AX73" s="1244"/>
      <c r="AY73" s="1244"/>
      <c r="AZ73" s="1244"/>
      <c r="BA73" s="1244"/>
      <c r="BB73" s="1244" t="s">
        <v>567</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572</v>
      </c>
      <c r="BC75" s="1244"/>
      <c r="BD75" s="1244"/>
      <c r="BE75" s="1244"/>
      <c r="BF75" s="1244"/>
      <c r="BG75" s="1244"/>
      <c r="BH75" s="1244"/>
      <c r="BI75" s="1244"/>
      <c r="BJ75" s="1244"/>
      <c r="BK75" s="1244"/>
      <c r="BL75" s="1244"/>
      <c r="BM75" s="1244"/>
      <c r="BN75" s="1244"/>
      <c r="BO75" s="1244"/>
      <c r="BP75" s="1242">
        <v>2</v>
      </c>
      <c r="BQ75" s="1242"/>
      <c r="BR75" s="1242"/>
      <c r="BS75" s="1242"/>
      <c r="BT75" s="1242"/>
      <c r="BU75" s="1242"/>
      <c r="BV75" s="1242"/>
      <c r="BW75" s="1242"/>
      <c r="BX75" s="1242">
        <v>2</v>
      </c>
      <c r="BY75" s="1242"/>
      <c r="BZ75" s="1242"/>
      <c r="CA75" s="1242"/>
      <c r="CB75" s="1242"/>
      <c r="CC75" s="1242"/>
      <c r="CD75" s="1242"/>
      <c r="CE75" s="1242"/>
      <c r="CF75" s="1242">
        <v>1.9</v>
      </c>
      <c r="CG75" s="1242"/>
      <c r="CH75" s="1242"/>
      <c r="CI75" s="1242"/>
      <c r="CJ75" s="1242"/>
      <c r="CK75" s="1242"/>
      <c r="CL75" s="1242"/>
      <c r="CM75" s="1242"/>
      <c r="CN75" s="1242">
        <v>1.8</v>
      </c>
      <c r="CO75" s="1242"/>
      <c r="CP75" s="1242"/>
      <c r="CQ75" s="1242"/>
      <c r="CR75" s="1242"/>
      <c r="CS75" s="1242"/>
      <c r="CT75" s="1242"/>
      <c r="CU75" s="1242"/>
      <c r="CV75" s="1242">
        <v>2.1</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569</v>
      </c>
      <c r="AO77" s="1241"/>
      <c r="AP77" s="1241"/>
      <c r="AQ77" s="1241"/>
      <c r="AR77" s="1241"/>
      <c r="AS77" s="1241"/>
      <c r="AT77" s="1241"/>
      <c r="AU77" s="1241"/>
      <c r="AV77" s="1241"/>
      <c r="AW77" s="1241"/>
      <c r="AX77" s="1241"/>
      <c r="AY77" s="1241"/>
      <c r="AZ77" s="1241"/>
      <c r="BA77" s="1241"/>
      <c r="BB77" s="1244" t="s">
        <v>567</v>
      </c>
      <c r="BC77" s="1244"/>
      <c r="BD77" s="1244"/>
      <c r="BE77" s="1244"/>
      <c r="BF77" s="1244"/>
      <c r="BG77" s="1244"/>
      <c r="BH77" s="1244"/>
      <c r="BI77" s="1244"/>
      <c r="BJ77" s="1244"/>
      <c r="BK77" s="1244"/>
      <c r="BL77" s="1244"/>
      <c r="BM77" s="1244"/>
      <c r="BN77" s="1244"/>
      <c r="BO77" s="1244"/>
      <c r="BP77" s="1242">
        <v>7.1</v>
      </c>
      <c r="BQ77" s="1242"/>
      <c r="BR77" s="1242"/>
      <c r="BS77" s="1242"/>
      <c r="BT77" s="1242"/>
      <c r="BU77" s="1242"/>
      <c r="BV77" s="1242"/>
      <c r="BW77" s="1242"/>
      <c r="BX77" s="1242">
        <v>5</v>
      </c>
      <c r="BY77" s="1242"/>
      <c r="BZ77" s="1242"/>
      <c r="CA77" s="1242"/>
      <c r="CB77" s="1242"/>
      <c r="CC77" s="1242"/>
      <c r="CD77" s="1242"/>
      <c r="CE77" s="1242"/>
      <c r="CF77" s="1242">
        <v>0.1</v>
      </c>
      <c r="CG77" s="1242"/>
      <c r="CH77" s="1242"/>
      <c r="CI77" s="1242"/>
      <c r="CJ77" s="1242"/>
      <c r="CK77" s="1242"/>
      <c r="CL77" s="1242"/>
      <c r="CM77" s="1242"/>
      <c r="CN77" s="1242">
        <v>0</v>
      </c>
      <c r="CO77" s="1242"/>
      <c r="CP77" s="1242"/>
      <c r="CQ77" s="1242"/>
      <c r="CR77" s="1242"/>
      <c r="CS77" s="1242"/>
      <c r="CT77" s="1242"/>
      <c r="CU77" s="1242"/>
      <c r="CV77" s="1242">
        <v>1.8</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572</v>
      </c>
      <c r="BC79" s="1244"/>
      <c r="BD79" s="1244"/>
      <c r="BE79" s="1244"/>
      <c r="BF79" s="1244"/>
      <c r="BG79" s="1244"/>
      <c r="BH79" s="1244"/>
      <c r="BI79" s="1244"/>
      <c r="BJ79" s="1244"/>
      <c r="BK79" s="1244"/>
      <c r="BL79" s="1244"/>
      <c r="BM79" s="1244"/>
      <c r="BN79" s="1244"/>
      <c r="BO79" s="1244"/>
      <c r="BP79" s="1242">
        <v>3.4</v>
      </c>
      <c r="BQ79" s="1242"/>
      <c r="BR79" s="1242"/>
      <c r="BS79" s="1242"/>
      <c r="BT79" s="1242"/>
      <c r="BU79" s="1242"/>
      <c r="BV79" s="1242"/>
      <c r="BW79" s="1242"/>
      <c r="BX79" s="1242">
        <v>3.6</v>
      </c>
      <c r="BY79" s="1242"/>
      <c r="BZ79" s="1242"/>
      <c r="CA79" s="1242"/>
      <c r="CB79" s="1242"/>
      <c r="CC79" s="1242"/>
      <c r="CD79" s="1242"/>
      <c r="CE79" s="1242"/>
      <c r="CF79" s="1242">
        <v>3.6</v>
      </c>
      <c r="CG79" s="1242"/>
      <c r="CH79" s="1242"/>
      <c r="CI79" s="1242"/>
      <c r="CJ79" s="1242"/>
      <c r="CK79" s="1242"/>
      <c r="CL79" s="1242"/>
      <c r="CM79" s="1242"/>
      <c r="CN79" s="1242">
        <v>3.7</v>
      </c>
      <c r="CO79" s="1242"/>
      <c r="CP79" s="1242"/>
      <c r="CQ79" s="1242"/>
      <c r="CR79" s="1242"/>
      <c r="CS79" s="1242"/>
      <c r="CT79" s="1242"/>
      <c r="CU79" s="1242"/>
      <c r="CV79" s="1242">
        <v>3.8</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tONuhiD4nw2CnCV8jRZJbgE4sLQr9lS3fdqoIlxxWQgsL0eApRcahjYSTZwI2s9dVtKlzJl1WbupFswMFFl+QQ==" saltValue="zCPEazZi5+7R0d1UdKEPE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B5EBC-02A0-435B-A12C-89A0B30BB851}">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WbsF5FoGj0kvdphPvSY2k73yb7SP/sVAkZ/zzN3lKU4l/gcc1dy4he1y2IiXAJ7xD95EpJmA8EX7/WYkWscQqQ==" saltValue="zVaCVrlbinDcjj3JdvwV5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E14D6-7828-45F8-8034-2D8D2AAEB4D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pw4/EakFNVnXFr5M5FhLhA/GbWZmcWxEptDNw+EW6+2+HvWYPSCK8/QNtdSPVr1XqH9zL+gjXFca7EyaXidHyg==" saltValue="I3Wu7ZC9iHvOY1gTCpeT5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23521</v>
      </c>
      <c r="E3" s="142"/>
      <c r="F3" s="143">
        <v>39221</v>
      </c>
      <c r="G3" s="144"/>
      <c r="H3" s="145"/>
    </row>
    <row r="4" spans="1:8" x14ac:dyDescent="0.2">
      <c r="A4" s="146"/>
      <c r="B4" s="147"/>
      <c r="C4" s="148"/>
      <c r="D4" s="149">
        <v>16131</v>
      </c>
      <c r="E4" s="150"/>
      <c r="F4" s="151">
        <v>24821</v>
      </c>
      <c r="G4" s="152"/>
      <c r="H4" s="153"/>
    </row>
    <row r="5" spans="1:8" x14ac:dyDescent="0.2">
      <c r="A5" s="134" t="s">
        <v>517</v>
      </c>
      <c r="B5" s="139"/>
      <c r="C5" s="140"/>
      <c r="D5" s="141">
        <v>18516</v>
      </c>
      <c r="E5" s="142"/>
      <c r="F5" s="143">
        <v>38566</v>
      </c>
      <c r="G5" s="144"/>
      <c r="H5" s="145"/>
    </row>
    <row r="6" spans="1:8" x14ac:dyDescent="0.2">
      <c r="A6" s="146"/>
      <c r="B6" s="147"/>
      <c r="C6" s="148"/>
      <c r="D6" s="149">
        <v>12480</v>
      </c>
      <c r="E6" s="150"/>
      <c r="F6" s="151">
        <v>24059</v>
      </c>
      <c r="G6" s="152"/>
      <c r="H6" s="153"/>
    </row>
    <row r="7" spans="1:8" x14ac:dyDescent="0.2">
      <c r="A7" s="134" t="s">
        <v>518</v>
      </c>
      <c r="B7" s="139"/>
      <c r="C7" s="140"/>
      <c r="D7" s="141">
        <v>34487</v>
      </c>
      <c r="E7" s="142"/>
      <c r="F7" s="143">
        <v>35156</v>
      </c>
      <c r="G7" s="144"/>
      <c r="H7" s="145"/>
    </row>
    <row r="8" spans="1:8" x14ac:dyDescent="0.2">
      <c r="A8" s="146"/>
      <c r="B8" s="147"/>
      <c r="C8" s="148"/>
      <c r="D8" s="149">
        <v>18641</v>
      </c>
      <c r="E8" s="150"/>
      <c r="F8" s="151">
        <v>22430</v>
      </c>
      <c r="G8" s="152"/>
      <c r="H8" s="153"/>
    </row>
    <row r="9" spans="1:8" x14ac:dyDescent="0.2">
      <c r="A9" s="134" t="s">
        <v>519</v>
      </c>
      <c r="B9" s="139"/>
      <c r="C9" s="140"/>
      <c r="D9" s="141">
        <v>36532</v>
      </c>
      <c r="E9" s="142"/>
      <c r="F9" s="143">
        <v>37029</v>
      </c>
      <c r="G9" s="144"/>
      <c r="H9" s="145"/>
    </row>
    <row r="10" spans="1:8" x14ac:dyDescent="0.2">
      <c r="A10" s="146"/>
      <c r="B10" s="147"/>
      <c r="C10" s="148"/>
      <c r="D10" s="149">
        <v>24164</v>
      </c>
      <c r="E10" s="150"/>
      <c r="F10" s="151">
        <v>23232</v>
      </c>
      <c r="G10" s="152"/>
      <c r="H10" s="153"/>
    </row>
    <row r="11" spans="1:8" x14ac:dyDescent="0.2">
      <c r="A11" s="134" t="s">
        <v>520</v>
      </c>
      <c r="B11" s="139"/>
      <c r="C11" s="140"/>
      <c r="D11" s="141">
        <v>43397</v>
      </c>
      <c r="E11" s="142"/>
      <c r="F11" s="143">
        <v>44805</v>
      </c>
      <c r="G11" s="144"/>
      <c r="H11" s="145"/>
    </row>
    <row r="12" spans="1:8" x14ac:dyDescent="0.2">
      <c r="A12" s="146"/>
      <c r="B12" s="147"/>
      <c r="C12" s="154"/>
      <c r="D12" s="149">
        <v>21918</v>
      </c>
      <c r="E12" s="150"/>
      <c r="F12" s="151">
        <v>29857</v>
      </c>
      <c r="G12" s="152"/>
      <c r="H12" s="153"/>
    </row>
    <row r="13" spans="1:8" x14ac:dyDescent="0.2">
      <c r="A13" s="134"/>
      <c r="B13" s="139"/>
      <c r="C13" s="140"/>
      <c r="D13" s="141">
        <v>31291</v>
      </c>
      <c r="E13" s="142"/>
      <c r="F13" s="143">
        <v>38955</v>
      </c>
      <c r="G13" s="155"/>
      <c r="H13" s="145"/>
    </row>
    <row r="14" spans="1:8" x14ac:dyDescent="0.2">
      <c r="A14" s="146"/>
      <c r="B14" s="147"/>
      <c r="C14" s="148"/>
      <c r="D14" s="149">
        <v>18667</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8.5500000000000007</v>
      </c>
      <c r="C19" s="156">
        <f>ROUND(VALUE(SUBSTITUTE(実質収支比率等に係る経年分析!G$48,"▲","-")),2)</f>
        <v>16.59</v>
      </c>
      <c r="D19" s="156">
        <f>ROUND(VALUE(SUBSTITUTE(実質収支比率等に係る経年分析!H$48,"▲","-")),2)</f>
        <v>13.5</v>
      </c>
      <c r="E19" s="156">
        <f>ROUND(VALUE(SUBSTITUTE(実質収支比率等に係る経年分析!I$48,"▲","-")),2)</f>
        <v>9.5299999999999994</v>
      </c>
      <c r="F19" s="156">
        <f>ROUND(VALUE(SUBSTITUTE(実質収支比率等に係る経年分析!J$48,"▲","-")),2)</f>
        <v>7.18</v>
      </c>
    </row>
    <row r="20" spans="1:11" x14ac:dyDescent="0.2">
      <c r="A20" s="156" t="s">
        <v>53</v>
      </c>
      <c r="B20" s="156">
        <f>ROUND(VALUE(SUBSTITUTE(実質収支比率等に係る経年分析!F$47,"▲","-")),2)</f>
        <v>7.69</v>
      </c>
      <c r="C20" s="156">
        <f>ROUND(VALUE(SUBSTITUTE(実質収支比率等に係る経年分析!G$47,"▲","-")),2)</f>
        <v>11.61</v>
      </c>
      <c r="D20" s="156">
        <f>ROUND(VALUE(SUBSTITUTE(実質収支比率等に係る経年分析!H$47,"▲","-")),2)</f>
        <v>12.08</v>
      </c>
      <c r="E20" s="156">
        <f>ROUND(VALUE(SUBSTITUTE(実質収支比率等に係る経年分析!I$47,"▲","-")),2)</f>
        <v>20.49</v>
      </c>
      <c r="F20" s="156">
        <f>ROUND(VALUE(SUBSTITUTE(実質収支比率等に係る経年分析!J$47,"▲","-")),2)</f>
        <v>16.989999999999998</v>
      </c>
    </row>
    <row r="21" spans="1:11" x14ac:dyDescent="0.2">
      <c r="A21" s="156" t="s">
        <v>54</v>
      </c>
      <c r="B21" s="156">
        <f>IF(ISNUMBER(VALUE(SUBSTITUTE(実質収支比率等に係る経年分析!F$49,"▲","-"))),ROUND(VALUE(SUBSTITUTE(実質収支比率等に係る経年分析!F$49,"▲","-")),2),NA())</f>
        <v>2.59</v>
      </c>
      <c r="C21" s="156">
        <f>IF(ISNUMBER(VALUE(SUBSTITUTE(実質収支比率等に係る経年分析!G$49,"▲","-"))),ROUND(VALUE(SUBSTITUTE(実質収支比率等に係る経年分析!G$49,"▲","-")),2),NA())</f>
        <v>12.45</v>
      </c>
      <c r="D21" s="156">
        <f>IF(ISNUMBER(VALUE(SUBSTITUTE(実質収支比率等に係る経年分析!H$49,"▲","-"))),ROUND(VALUE(SUBSTITUTE(実質収支比率等に係る経年分析!H$49,"▲","-")),2),NA())</f>
        <v>-3.06</v>
      </c>
      <c r="E21" s="156">
        <f>IF(ISNUMBER(VALUE(SUBSTITUTE(実質収支比率等に係る経年分析!I$49,"▲","-"))),ROUND(VALUE(SUBSTITUTE(実質収支比率等に係る経年分析!I$49,"▲","-")),2),NA())</f>
        <v>5.35</v>
      </c>
      <c r="F21" s="156">
        <f>IF(ISNUMBER(VALUE(SUBSTITUTE(実質収支比率等に係る経年分析!J$49,"▲","-"))),ROUND(VALUE(SUBSTITUTE(実質収支比率等に係る経年分析!J$49,"▲","-")),2),NA())</f>
        <v>-4.32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1.1399999999999999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0.78</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0.57999999999999996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0.84</v>
      </c>
    </row>
    <row r="35" spans="1:16" x14ac:dyDescent="0.2">
      <c r="A35" s="157" t="str">
        <f>IF(連結実質赤字比率に係る赤字・黒字の構成分析!C$35="",NA(),連結実質赤字比率に係る赤字・黒字の構成分析!C$35)</f>
        <v>小平市下水道事業会計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4.8899999999999997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4.71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8.5399999999999991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16.579999999999998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7.17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3293</v>
      </c>
      <c r="E42" s="158"/>
      <c r="F42" s="158"/>
      <c r="G42" s="158">
        <f>'実質公債費比率（分子）の構造'!L$52</f>
        <v>3305</v>
      </c>
      <c r="H42" s="158"/>
      <c r="I42" s="158"/>
      <c r="J42" s="158">
        <f>'実質公債費比率（分子）の構造'!M$52</f>
        <v>3358</v>
      </c>
      <c r="K42" s="158"/>
      <c r="L42" s="158"/>
      <c r="M42" s="158">
        <f>'実質公債費比率（分子）の構造'!N$52</f>
        <v>3330</v>
      </c>
      <c r="N42" s="158"/>
      <c r="O42" s="158"/>
      <c r="P42" s="158">
        <f>'実質公債費比率（分子）の構造'!O$52</f>
        <v>3212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74</v>
      </c>
      <c r="C44" s="158"/>
      <c r="D44" s="158"/>
      <c r="E44" s="158">
        <f>'実質公債費比率（分子）の構造'!L$50</f>
        <v>71</v>
      </c>
      <c r="F44" s="158"/>
      <c r="G44" s="158"/>
      <c r="H44" s="158">
        <f>'実質公債費比率（分子）の構造'!M$50</f>
        <v>71</v>
      </c>
      <c r="I44" s="158"/>
      <c r="J44" s="158"/>
      <c r="K44" s="158">
        <f>'実質公債費比率（分子）の構造'!N$50</f>
        <v>83</v>
      </c>
      <c r="L44" s="158"/>
      <c r="M44" s="158"/>
      <c r="N44" s="158">
        <f>'実質公債費比率（分子）の構造'!O$50</f>
        <v>268</v>
      </c>
      <c r="O44" s="158"/>
      <c r="P44" s="158"/>
    </row>
    <row r="45" spans="1:16" x14ac:dyDescent="0.2">
      <c r="A45" s="158" t="s">
        <v>63</v>
      </c>
      <c r="B45" s="158">
        <f>'実質公債費比率（分子）の構造'!K$49</f>
        <v>76</v>
      </c>
      <c r="C45" s="158"/>
      <c r="D45" s="158"/>
      <c r="E45" s="158">
        <f>'実質公債費比率（分子）の構造'!L$49</f>
        <v>72</v>
      </c>
      <c r="F45" s="158"/>
      <c r="G45" s="158"/>
      <c r="H45" s="158">
        <f>'実質公債費比率（分子）の構造'!M$49</f>
        <v>114</v>
      </c>
      <c r="I45" s="158"/>
      <c r="J45" s="158"/>
      <c r="K45" s="158">
        <f>'実質公債費比率（分子）の構造'!N$49</f>
        <v>170</v>
      </c>
      <c r="L45" s="158"/>
      <c r="M45" s="158"/>
      <c r="N45" s="158">
        <f>'実質公債費比率（分子）の構造'!O$49</f>
        <v>184</v>
      </c>
      <c r="O45" s="158"/>
      <c r="P45" s="158"/>
    </row>
    <row r="46" spans="1:16" x14ac:dyDescent="0.2">
      <c r="A46" s="158" t="s">
        <v>64</v>
      </c>
      <c r="B46" s="158">
        <f>'実質公債費比率（分子）の構造'!K$48</f>
        <v>577</v>
      </c>
      <c r="C46" s="158"/>
      <c r="D46" s="158"/>
      <c r="E46" s="158">
        <f>'実質公債費比率（分子）の構造'!L$48</f>
        <v>575</v>
      </c>
      <c r="F46" s="158"/>
      <c r="G46" s="158"/>
      <c r="H46" s="158">
        <f>'実質公債費比率（分子）の構造'!M$48</f>
        <v>579</v>
      </c>
      <c r="I46" s="158"/>
      <c r="J46" s="158"/>
      <c r="K46" s="158">
        <f>'実質公債費比率（分子）の構造'!N$48</f>
        <v>587</v>
      </c>
      <c r="L46" s="158"/>
      <c r="M46" s="158"/>
      <c r="N46" s="158">
        <f>'実質公債費比率（分子）の構造'!O$48</f>
        <v>592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3343</v>
      </c>
      <c r="C49" s="158"/>
      <c r="D49" s="158"/>
      <c r="E49" s="158">
        <f>'実質公債費比率（分子）の構造'!L$45</f>
        <v>3235</v>
      </c>
      <c r="F49" s="158"/>
      <c r="G49" s="158"/>
      <c r="H49" s="158">
        <f>'実質公債費比率（分子）の構造'!M$45</f>
        <v>3241</v>
      </c>
      <c r="I49" s="158"/>
      <c r="J49" s="158"/>
      <c r="K49" s="158">
        <f>'実質公債費比率（分子）の構造'!N$45</f>
        <v>3183</v>
      </c>
      <c r="L49" s="158"/>
      <c r="M49" s="158"/>
      <c r="N49" s="158">
        <f>'実質公債費比率（分子）の構造'!O$45</f>
        <v>3248</v>
      </c>
      <c r="O49" s="158"/>
      <c r="P49" s="158"/>
    </row>
    <row r="50" spans="1:16" x14ac:dyDescent="0.2">
      <c r="A50" s="158" t="s">
        <v>67</v>
      </c>
      <c r="B50" s="158" t="e">
        <f>NA()</f>
        <v>#N/A</v>
      </c>
      <c r="C50" s="158">
        <f>IF(ISNUMBER('実質公債費比率（分子）の構造'!K$53),'実質公債費比率（分子）の構造'!K$53,NA())</f>
        <v>777</v>
      </c>
      <c r="D50" s="158" t="e">
        <f>NA()</f>
        <v>#N/A</v>
      </c>
      <c r="E50" s="158" t="e">
        <f>NA()</f>
        <v>#N/A</v>
      </c>
      <c r="F50" s="158">
        <f>IF(ISNUMBER('実質公債費比率（分子）の構造'!L$53),'実質公債費比率（分子）の構造'!L$53,NA())</f>
        <v>648</v>
      </c>
      <c r="G50" s="158" t="e">
        <f>NA()</f>
        <v>#N/A</v>
      </c>
      <c r="H50" s="158" t="e">
        <f>NA()</f>
        <v>#N/A</v>
      </c>
      <c r="I50" s="158">
        <f>IF(ISNUMBER('実質公債費比率（分子）の構造'!M$53),'実質公債費比率（分子）の構造'!M$53,NA())</f>
        <v>647</v>
      </c>
      <c r="J50" s="158" t="e">
        <f>NA()</f>
        <v>#N/A</v>
      </c>
      <c r="K50" s="158" t="e">
        <f>NA()</f>
        <v>#N/A</v>
      </c>
      <c r="L50" s="158">
        <f>IF(ISNUMBER('実質公債費比率（分子）の構造'!N$53),'実質公債費比率（分子）の構造'!N$53,NA())</f>
        <v>693</v>
      </c>
      <c r="M50" s="158" t="e">
        <f>NA()</f>
        <v>#N/A</v>
      </c>
      <c r="N50" s="158" t="e">
        <f>NA()</f>
        <v>#N/A</v>
      </c>
      <c r="O50" s="158">
        <f>IF(ISNUMBER('実質公債費比率（分子）の構造'!O$53),'実質公債費比率（分子）の構造'!O$53,NA())</f>
        <v>1080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26172</v>
      </c>
      <c r="E56" s="157"/>
      <c r="F56" s="157"/>
      <c r="G56" s="157">
        <f>'将来負担比率（分子）の構造'!J$52</f>
        <v>26479</v>
      </c>
      <c r="H56" s="157"/>
      <c r="I56" s="157"/>
      <c r="J56" s="157">
        <f>'将来負担比率（分子）の構造'!K$52</f>
        <v>26609</v>
      </c>
      <c r="K56" s="157"/>
      <c r="L56" s="157"/>
      <c r="M56" s="157">
        <f>'将来負担比率（分子）の構造'!L$52</f>
        <v>27950</v>
      </c>
      <c r="N56" s="157"/>
      <c r="O56" s="157"/>
      <c r="P56" s="157">
        <f>'将来負担比率（分子）の構造'!M$52</f>
        <v>27633</v>
      </c>
    </row>
    <row r="57" spans="1:16" x14ac:dyDescent="0.2">
      <c r="A57" s="157" t="s">
        <v>42</v>
      </c>
      <c r="B57" s="157"/>
      <c r="C57" s="157"/>
      <c r="D57" s="157">
        <f>'将来負担比率（分子）の構造'!I$51</f>
        <v>9062</v>
      </c>
      <c r="E57" s="157"/>
      <c r="F57" s="157"/>
      <c r="G57" s="157">
        <f>'将来負担比率（分子）の構造'!J$51</f>
        <v>10075</v>
      </c>
      <c r="H57" s="157"/>
      <c r="I57" s="157"/>
      <c r="J57" s="157">
        <f>'将来負担比率（分子）の構造'!K$51</f>
        <v>11993</v>
      </c>
      <c r="K57" s="157"/>
      <c r="L57" s="157"/>
      <c r="M57" s="157">
        <f>'将来負担比率（分子）の構造'!L$51</f>
        <v>14125</v>
      </c>
      <c r="N57" s="157"/>
      <c r="O57" s="157"/>
      <c r="P57" s="157">
        <f>'将来負担比率（分子）の構造'!M$51</f>
        <v>19974</v>
      </c>
    </row>
    <row r="58" spans="1:16" x14ac:dyDescent="0.2">
      <c r="A58" s="157" t="s">
        <v>41</v>
      </c>
      <c r="B58" s="157"/>
      <c r="C58" s="157"/>
      <c r="D58" s="157">
        <f>'将来負担比率（分子）の構造'!I$50</f>
        <v>12746</v>
      </c>
      <c r="E58" s="157"/>
      <c r="F58" s="157"/>
      <c r="G58" s="157">
        <f>'将来負担比率（分子）の構造'!J$50</f>
        <v>16021</v>
      </c>
      <c r="H58" s="157"/>
      <c r="I58" s="157"/>
      <c r="J58" s="157">
        <f>'将来負担比率（分子）の構造'!K$50</f>
        <v>18735</v>
      </c>
      <c r="K58" s="157"/>
      <c r="L58" s="157"/>
      <c r="M58" s="157">
        <f>'将来負担比率（分子）の構造'!L$50</f>
        <v>23921</v>
      </c>
      <c r="N58" s="157"/>
      <c r="O58" s="157"/>
      <c r="P58" s="157">
        <f>'将来負担比率（分子）の構造'!M$50</f>
        <v>23467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5453</v>
      </c>
      <c r="C62" s="157"/>
      <c r="D62" s="157"/>
      <c r="E62" s="157">
        <f>'将来負担比率（分子）の構造'!J$45</f>
        <v>5728</v>
      </c>
      <c r="F62" s="157"/>
      <c r="G62" s="157"/>
      <c r="H62" s="157">
        <f>'将来負担比率（分子）の構造'!K$45</f>
        <v>5856</v>
      </c>
      <c r="I62" s="157"/>
      <c r="J62" s="157"/>
      <c r="K62" s="157">
        <f>'将来負担比率（分子）の構造'!L$45</f>
        <v>6176</v>
      </c>
      <c r="L62" s="157"/>
      <c r="M62" s="157"/>
      <c r="N62" s="157">
        <f>'将来負担比率（分子）の構造'!M$45</f>
        <v>7788</v>
      </c>
      <c r="O62" s="157"/>
      <c r="P62" s="157"/>
    </row>
    <row r="63" spans="1:16" x14ac:dyDescent="0.2">
      <c r="A63" s="157" t="s">
        <v>34</v>
      </c>
      <c r="B63" s="157">
        <f>'将来負担比率（分子）の構造'!I$44</f>
        <v>2231</v>
      </c>
      <c r="C63" s="157"/>
      <c r="D63" s="157"/>
      <c r="E63" s="157">
        <f>'将来負担比率（分子）の構造'!J$44</f>
        <v>2500</v>
      </c>
      <c r="F63" s="157"/>
      <c r="G63" s="157"/>
      <c r="H63" s="157">
        <f>'将来負担比率（分子）の構造'!K$44</f>
        <v>3335</v>
      </c>
      <c r="I63" s="157"/>
      <c r="J63" s="157"/>
      <c r="K63" s="157">
        <f>'将来負担比率（分子）の構造'!L$44</f>
        <v>4351</v>
      </c>
      <c r="L63" s="157"/>
      <c r="M63" s="157"/>
      <c r="N63" s="157">
        <f>'将来負担比率（分子）の構造'!M$44</f>
        <v>8320</v>
      </c>
      <c r="O63" s="157"/>
      <c r="P63" s="157"/>
    </row>
    <row r="64" spans="1:16" x14ac:dyDescent="0.2">
      <c r="A64" s="157" t="s">
        <v>33</v>
      </c>
      <c r="B64" s="157">
        <f>'将来負担比率（分子）の構造'!I$43</f>
        <v>6083</v>
      </c>
      <c r="C64" s="157"/>
      <c r="D64" s="157"/>
      <c r="E64" s="157">
        <f>'将来負担比率（分子）の構造'!J$43</f>
        <v>6909</v>
      </c>
      <c r="F64" s="157"/>
      <c r="G64" s="157"/>
      <c r="H64" s="157">
        <f>'将来負担比率（分子）の構造'!K$43</f>
        <v>7517</v>
      </c>
      <c r="I64" s="157"/>
      <c r="J64" s="157"/>
      <c r="K64" s="157">
        <f>'将来負担比率（分子）の構造'!L$43</f>
        <v>7777</v>
      </c>
      <c r="L64" s="157"/>
      <c r="M64" s="157"/>
      <c r="N64" s="157">
        <f>'将来負担比率（分子）の構造'!M$43</f>
        <v>8012</v>
      </c>
      <c r="O64" s="157"/>
      <c r="P64" s="157"/>
    </row>
    <row r="65" spans="1:16" x14ac:dyDescent="0.2">
      <c r="A65" s="157" t="s">
        <v>32</v>
      </c>
      <c r="B65" s="157">
        <f>'将来負担比率（分子）の構造'!I$42</f>
        <v>3448</v>
      </c>
      <c r="C65" s="157"/>
      <c r="D65" s="157"/>
      <c r="E65" s="157">
        <f>'将来負担比率（分子）の構造'!J$42</f>
        <v>3273</v>
      </c>
      <c r="F65" s="157"/>
      <c r="G65" s="157"/>
      <c r="H65" s="157">
        <f>'将来負担比率（分子）の構造'!K$42</f>
        <v>3044</v>
      </c>
      <c r="I65" s="157"/>
      <c r="J65" s="157"/>
      <c r="K65" s="157">
        <f>'将来負担比率（分子）の構造'!L$42</f>
        <v>2799</v>
      </c>
      <c r="L65" s="157"/>
      <c r="M65" s="157"/>
      <c r="N65" s="157">
        <f>'将来負担比率（分子）の構造'!M$42</f>
        <v>1452</v>
      </c>
      <c r="O65" s="157"/>
      <c r="P65" s="157"/>
    </row>
    <row r="66" spans="1:16" x14ac:dyDescent="0.2">
      <c r="A66" s="157" t="s">
        <v>31</v>
      </c>
      <c r="B66" s="157">
        <f>'将来負担比率（分子）の構造'!I$41</f>
        <v>25720</v>
      </c>
      <c r="C66" s="157"/>
      <c r="D66" s="157"/>
      <c r="E66" s="157">
        <f>'将来負担比率（分子）の構造'!J$41</f>
        <v>25419</v>
      </c>
      <c r="F66" s="157"/>
      <c r="G66" s="157"/>
      <c r="H66" s="157">
        <f>'将来負担比率（分子）の構造'!K$41</f>
        <v>25385</v>
      </c>
      <c r="I66" s="157"/>
      <c r="J66" s="157"/>
      <c r="K66" s="157">
        <f>'将来負担比率（分子）の構造'!L$41</f>
        <v>25132</v>
      </c>
      <c r="L66" s="157"/>
      <c r="M66" s="157"/>
      <c r="N66" s="157">
        <f>'将来負担比率（分子）の構造'!M$41</f>
        <v>24432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4525</v>
      </c>
      <c r="C72" s="161">
        <f>基金残高に係る経年分析!G55</f>
        <v>7961</v>
      </c>
      <c r="D72" s="161">
        <f>基金残高に係る経年分析!H55</f>
        <v>6955</v>
      </c>
    </row>
    <row r="73" spans="1:16" x14ac:dyDescent="0.2">
      <c r="A73" s="160" t="s">
        <v>74</v>
      </c>
      <c r="B73" s="161">
        <f>基金残高に係る経年分析!F56</f>
        <v>5</v>
      </c>
      <c r="C73" s="161">
        <f>基金残高に係る経年分析!G56</f>
        <v>137</v>
      </c>
      <c r="D73" s="161">
        <f>基金残高に係る経年分析!H56</f>
        <v>185</v>
      </c>
    </row>
    <row r="74" spans="1:16" x14ac:dyDescent="0.2">
      <c r="A74" s="160" t="s">
        <v>75</v>
      </c>
      <c r="B74" s="161">
        <f>基金残高に係る経年分析!F57</f>
        <v>12837</v>
      </c>
      <c r="C74" s="161">
        <f>基金残高に係る経年分析!G57</f>
        <v>14446</v>
      </c>
      <c r="D74" s="161">
        <f>基金残高に係る経年分析!H57</f>
        <v>14812</v>
      </c>
    </row>
  </sheetData>
  <sheetProtection algorithmName="SHA-512" hashValue="GI0y7ULbuamnpsgpVBaisH2GySHDg9JSt0ZufOgJ7uDcRAU59/HF2SKlhTuJAlOJaM0ALKY2+Qa4L0n9YR/cng==" saltValue="ChjFeFUmmQQWdmnXt1is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2026-03-11T23:45:49Z</cp:lastPrinted>
  <dcterms:created xsi:type="dcterms:W3CDTF">2026-02-23T05:54:35Z</dcterms:created>
  <dcterms:modified xsi:type="dcterms:W3CDTF">2026-09-14T06:44:00Z</dcterms:modified>
  <cp:category/>
</cp:coreProperties>
</file>