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A7D579CE-1367-4870-864E-B84F117481EB}"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W38" i="10"/>
  <c r="BW39" i="10" s="1"/>
  <c r="BW40" i="10" s="1"/>
  <c r="BW41" i="10" s="1"/>
  <c r="BW42" i="10" s="1"/>
  <c r="BW43" i="10" s="1"/>
  <c r="BE38" i="10"/>
  <c r="AM38" i="10"/>
  <c r="U38" i="10"/>
  <c r="C38" i="10"/>
  <c r="CO37" i="10"/>
  <c r="BW37" i="10"/>
  <c r="BE37" i="10"/>
  <c r="AM37" i="10"/>
  <c r="U37" i="10"/>
  <c r="C37" i="10"/>
  <c r="CO36" i="10"/>
  <c r="BW36" i="10"/>
  <c r="BE36" i="10"/>
  <c r="AM36" i="10"/>
  <c r="C36" i="10"/>
  <c r="CO35" i="10"/>
  <c r="BW35" i="10"/>
  <c r="BE35" i="10"/>
  <c r="AM35" i="10"/>
  <c r="C35" i="10"/>
  <c r="CO34" i="10"/>
  <c r="BW34"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<sst xmlns="http://schemas.openxmlformats.org/spreadsheetml/2006/main" count="1118" uniqueCount="571">
  <si>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</si>
  <si>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</si>
  <si>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</si>
  <si>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</si>
  <si>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</si>
  <si>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</si>
  <si>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</si>
  <si>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</si>
  <si>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</si>
  <si>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</si>
  <si>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</si>
  <si>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</si>
  <si>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</si>
  <si>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</si>
  <si>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</si>
  <si>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</si>
  <si>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</si>
  <si>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</si>
  <si>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</si>
  <si>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</si>
  <si>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</si>
  <si>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</si>
  <si>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</si>
  <si>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</si>
  <si>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</si>
  <si>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</si>
  <si>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</si>
  <si>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</si>
  <si>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</si>
  <si>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</si>
  <si>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</si>
  <si>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</si>
  <si>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</si>
  <si>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</si>
  <si>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</si>
  <si>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</si>
  <si>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</si>
  <si>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</si>
  <si>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</si>
  <si>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</si>
  <si>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</si>
  <si>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</si>
  <si>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</si>
  <si>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</si>
  <si>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</si>
  <si>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</si>
  <si>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</si>
  <si>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</si>
  <si>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</si>
  <si>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</si>
  <si>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</si>
  <si>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</si>
  <si>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</si>
  <si>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</si>
  <si>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</si>
  <si>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</si>
  <si>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</si>
  <si>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</si>
  <si>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</si>
  <si>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</si>
  <si>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</si>
  <si>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</si>
  <si>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</si>
  <si>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</si>
  <si>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</si>
  <si>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</si>
  <si>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</si>
  <si>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</si>
  <si>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</si>
  <si>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</si>
  <si>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</si>
  <si>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</si>
  <si>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</si>
  <si>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</si>
  <si>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</si>
  <si>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</si>
  <si>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</si>
  <si>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</si>
  <si>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</si>
  <si>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</si>
  <si>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</si>
  <si>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</si>
  <si>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</si>
  <si>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</si>
  <si>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</si>
  <si>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</si>
  <si>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</si>
  <si>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</si>
  <si>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</si>
  <si>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</si>
  <si>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</si>
  <si>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</si>
  <si>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</si>
  <si>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</si>
  <si>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小金井市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</si>
  <si>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</si>
  <si>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</si>
  <si>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</si>
  <si>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</si>
  <si>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</si>
  <si>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</si>
  <si>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</si>
  <si>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</si>
  <si>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</si>
  <si>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</si>
  <si>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</si>
  <si>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</si>
  <si>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</si>
  <si>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</si>
  <si>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</si>
  <si>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</si>
  <si>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</si>
  <si>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</si>
  <si>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</si>
  <si>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</si>
  <si>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</si>
  <si>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</si>
  <si>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</si>
  <si>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</si>
  <si>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</si>
  <si>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</si>
  <si>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</si>
  <si>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</si>
  <si>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</si>
  <si>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</si>
  <si>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</si>
  <si>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</si>
  <si>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</si>
  <si>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</si>
  <si>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</si>
  <si>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</si>
  <si>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</si>
  <si>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</si>
  <si>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</si>
  <si>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</si>
  <si>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</si>
  <si>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</si>
  <si>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</si>
  <si>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</si>
  <si>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</si>
  <si>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</si>
  <si>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</si>
  <si>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</si>
  <si>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</si>
  <si>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</si>
  <si>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</si>
  <si>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</si>
  <si>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</si>
  <si>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</si>
  <si>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</si>
  <si>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</si>
  <si>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</si>
  <si>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</si>
  <si>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</si>
  <si>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</si>
  <si>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</si>
  <si>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</si>
  <si>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</si>
  <si>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</si>
  <si>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</si>
  <si>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</si>
  <si>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</si>
  <si>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</si>
  <si>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</si>
  <si>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</si>
  <si>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</si>
  <si>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</si>
  <si>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</si>
  <si>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</si>
  <si>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</si>
  <si>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</si>
  <si>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</si>
  <si>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</si>
  <si>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</si>
  <si>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</si>
  <si>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</si>
  <si>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</si>
  <si>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</si>
  <si>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</si>
  <si>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</si>
  <si>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</si>
  <si>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</si>
  <si>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</si>
  <si>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</si>
  <si>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</si>
  <si>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</si>
  <si>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</si>
  <si>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</si>
  <si>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</si>
  <si>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</si>
  <si>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</si>
  <si>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</si>
  <si>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</si>
  <si>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</si>
  <si>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</si>
  <si>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</si>
  <si>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</si>
  <si>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</si>
  <si>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</si>
  <si>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</si>
  <si>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</si>
  <si>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</si>
  <si>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</si>
  <si>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</si>
  <si>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東京都小金井市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</si>
  <si>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</si>
  <si>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</si>
  <si>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</si>
  <si>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</si>
  <si>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</si>
  <si>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</si>
  <si>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</si>
  <si>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</si>
  <si>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</si>
  <si>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</si>
  <si>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</si>
  <si>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</si>
  <si>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</si>
  <si>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</si>
  <si>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</si>
  <si>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</si>
  <si>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</si>
  <si>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</si>
  <si>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</si>
  <si>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</si>
  <si>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</si>
  <si>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</si>
  <si>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</si>
  <si>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</si>
  <si>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</si>
  <si>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</si>
  <si>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</si>
  <si>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</si>
  <si>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</si>
  <si>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</si>
  <si>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</si>
  <si>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</si>
  <si>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</si>
  <si>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</si>
  <si>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</si>
  <si>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</si>
  <si>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</si>
  <si>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</si>
  <si>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</si>
  <si>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</si>
  <si>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</si>
  <si>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</si>
  <si>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</si>
  <si>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</si>
  <si>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</si>
  <si>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</si>
  <si>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</si>
  <si>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</si>
  <si>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</si>
  <si>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</si>
  <si>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</si>
  <si>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</si>
  <si>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</si>
  <si>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</si>
  <si>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</si>
  <si>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</si>
  <si>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</si>
  <si>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</si>
  <si>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</si>
  <si>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</si>
  <si>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</si>
  <si>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</si>
  <si>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</si>
  <si>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</si>
  <si>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</si>
  <si>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</si>
  <si>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</si>
  <si>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</si>
  <si>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</si>
  <si>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</si>
  <si>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</si>
  <si>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</si>
  <si>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</si>
  <si>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</si>
  <si>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</si>
  <si>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</si>
  <si>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</si>
  <si>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</si>
  <si>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</si>
  <si>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</si>
  <si>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</si>
  <si>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</si>
  <si>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</si>
  <si>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</si>
  <si>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</si>
  <si>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</si>
  <si>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</si>
  <si>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</si>
  <si>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</si>
  <si>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</si>
  <si>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</si>
  <si>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</si>
  <si>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</si>
  <si>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</si>
  <si>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</si>
  <si>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</si>
  <si>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</si>
  <si>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</si>
  <si>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</si>
  <si>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</si>
  <si>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</si>
  <si>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</si>
  <si>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</si>
  <si>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</si>
  <si>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</si>
  <si>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</si>
  <si>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</si>
  <si>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</si>
  <si>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</si>
  <si>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</si>
  <si>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</si>
  <si>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</si>
  <si>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</si>
  <si>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</si>
  <si>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</si>
  <si>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</si>
  <si>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</si>
  <si>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</si>
  <si>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</si>
  <si>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</si>
  <si>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</si>
  <si>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</si>
  <si>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</si>
  <si>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</si>
  <si>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</si>
  <si>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</si>
  <si>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</si>
  <si>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</si>
  <si>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</si>
  <si>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</si>
  <si>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</si>
  <si>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</si>
  <si>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</si>
  <si>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</si>
  <si>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</si>
  <si>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</si>
  <si>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</si>
  <si>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</si>
  <si>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</si>
  <si>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</si>
  <si>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</si>
  <si>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</si>
  <si>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</si>
  <si>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</si>
  <si>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</si>
  <si>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</si>
  <si>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</si>
  <si>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</si>
  <si>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</si>
  <si>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</si>
  <si>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東京都小金井市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</si>
  <si>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</si>
  <si>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</si>
  <si>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</si>
  <si>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</si>
  <si>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</si>
  <si>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</si>
  <si>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</si>
  <si>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</si>
  <si>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</si>
  <si>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</si>
  <si>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</si>
  <si>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</si>
  <si>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</si>
  <si>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</si>
  <si>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</si>
  <si>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</si>
  <si>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</si>
  <si>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</si>
  <si>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</si>
  <si>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</si>
  <si>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</si>
  <si>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</si>
  <si>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</si>
  <si>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</si>
  <si>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</si>
  <si>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</si>
  <si>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</si>
  <si>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</si>
  <si>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</si>
  <si>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</si>
  <si>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</si>
  <si>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</si>
  <si>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</si>
  <si>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</si>
  <si>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</si>
  <si>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</si>
  <si>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</si>
  <si>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</si>
  <si>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</si>
  <si>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</si>
  <si>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</si>
  <si>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</si>
  <si>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</si>
  <si>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</si>
  <si>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</si>
  <si>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</si>
  <si>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</si>
  <si>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</si>
  <si>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</si>
  <si>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</si>
  <si>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</si>
  <si>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</si>
  <si>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</si>
  <si>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</si>
  <si>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</si>
  <si>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</si>
  <si>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</si>
  <si>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</si>
  <si>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</si>
  <si>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</si>
  <si>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</si>
  <si>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</si>
  <si>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</si>
  <si>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</si>
  <si>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</si>
  <si>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</si>
  <si>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</si>
  <si>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</si>
  <si>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</si>
  <si>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</si>
  <si>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</si>
  <si>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</si>
  <si>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</si>
  <si>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</si>
  <si>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</si>
  <si>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</si>
  <si>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</si>
  <si>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</si>
  <si>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</si>
  <si>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</si>
  <si>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</si>
  <si>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</si>
  <si>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</si>
  <si>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</si>
  <si>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</si>
  <si>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</si>
  <si>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</si>
  <si>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</si>
  <si>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</si>
  <si>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</si>
  <si>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</si>
  <si>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</si>
  <si>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</si>
  <si>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</si>
  <si>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</si>
  <si>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</si>
  <si>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</si>
  <si>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</si>
  <si>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</si>
  <si>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</si>
  <si>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</si>
  <si>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</si>
  <si>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</si>
  <si>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</si>
  <si>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</si>
  <si>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</si>
  <si>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</si>
  <si>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</si>
  <si>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</si>
  <si>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</si>
  <si>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</si>
  <si>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</si>
  <si>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</si>
  <si>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</si>
  <si>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</si>
  <si>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</si>
  <si>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</si>
  <si>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</si>
  <si>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</si>
  <si>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</si>
  <si>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</si>
  <si>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</si>
  <si>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</si>
  <si>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</si>
  <si>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</si>
  <si>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</si>
  <si>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</si>
  <si>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</si>
  <si>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</si>
  <si>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</si>
  <si>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</si>
  <si>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</si>
  <si>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</si>
  <si>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</si>
  <si>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</si>
  <si>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</si>
  <si>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</si>
  <si>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</si>
  <si>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</si>
  <si>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</si>
  <si>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</si>
  <si>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</si>
  <si>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</si>
  <si>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</si>
  <si>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</si>
  <si>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</si>
  <si>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</si>
  <si>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</si>
  <si>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</si>
  <si>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</si>
  <si>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</si>
  <si>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</si>
  <si>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</si>
  <si>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</si>
  <si>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</si>
  <si>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</si>
  <si>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</si>
  <si>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</si>
  <si>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</si>
  <si>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</si>
  <si>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</si>
  <si>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</si>
  <si>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</si>
  <si>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</si>
  <si>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</si>
  <si>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</si>
  <si>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</si>
  <si>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</si>
  <si>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</si>
  <si>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</si>
  <si>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</si>
  <si>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</si>
  <si>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</si>
  <si>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</si>
  <si>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</si>
  <si>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</si>
  <si>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</si>
  <si>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</si>
  <si>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</si>
  <si>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</si>
  <si>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</si>
  <si>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</si>
  <si>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</si>
  <si>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</si>
  <si>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</si>
  <si>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東京たま広域資源循環組合</t>
    <phoneticPr fontId="2"/>
  </si>
  <si>
    <t>湖南衛生組合</t>
    <phoneticPr fontId="2"/>
  </si>
  <si>
    <t>東京都十一市競輪事業組合</t>
    <phoneticPr fontId="2"/>
  </si>
  <si>
    <t>東京都六市競艇事業組合</t>
    <phoneticPr fontId="2"/>
  </si>
  <si>
    <t>昭和病院企業団</t>
  </si>
  <si>
    <t>浅川清流環境組合</t>
  </si>
  <si>
    <t>東京市町村総合事務組合（一般会計）</t>
    <rPh sb="12" eb="14">
      <t>イッパン</t>
    </rPh>
    <rPh sb="14" eb="16">
      <t>カイケイ</t>
    </rPh>
    <phoneticPr fontId="2"/>
  </si>
  <si>
    <t>東京市町村総合事務組合（交通災害共済事業特別会計）</t>
    <phoneticPr fontId="2"/>
  </si>
  <si>
    <t>東京都後期高齢者医療広域連合（一般会計）</t>
    <rPh sb="15" eb="19">
      <t>イッパンカイケイ</t>
    </rPh>
    <phoneticPr fontId="2"/>
  </si>
  <si>
    <t>東京都後期高齢者医療広域連合（後期高齢者医療特別会計）</t>
    <rPh sb="15" eb="17">
      <t>コウキ</t>
    </rPh>
    <rPh sb="17" eb="19">
      <t>コウレイ</t>
    </rPh>
    <rPh sb="19" eb="20">
      <t>シャ</t>
    </rPh>
    <rPh sb="20" eb="22">
      <t>イリョウ</t>
    </rPh>
    <rPh sb="22" eb="24">
      <t>トクベツ</t>
    </rPh>
    <rPh sb="24" eb="26">
      <t>カイケイ</t>
    </rPh>
    <phoneticPr fontId="2"/>
  </si>
  <si>
    <t>小金井市体育協会</t>
    <rPh sb="0" eb="4">
      <t>コガネイシ</t>
    </rPh>
    <rPh sb="4" eb="6">
      <t>タイイク</t>
    </rPh>
    <rPh sb="6" eb="8">
      <t>キョウカイ</t>
    </rPh>
    <phoneticPr fontId="2"/>
  </si>
  <si>
    <t>小金井市土地開発公社</t>
    <rPh sb="0" eb="4">
      <t>コガネイシ</t>
    </rPh>
    <rPh sb="4" eb="8">
      <t>トチカイハツ</t>
    </rPh>
    <rPh sb="8" eb="10">
      <t>コウシャ</t>
    </rPh>
    <phoneticPr fontId="2"/>
  </si>
  <si>
    <t>○</t>
    <phoneticPr fontId="2"/>
  </si>
  <si>
    <t>庁舎建設基金</t>
    <phoneticPr fontId="5"/>
  </si>
  <si>
    <t>環境基金</t>
    <phoneticPr fontId="5"/>
  </si>
  <si>
    <t>地域福祉基金</t>
    <phoneticPr fontId="5"/>
  </si>
  <si>
    <t>公共施設マネジメント基金</t>
    <phoneticPr fontId="5"/>
  </si>
  <si>
    <t>教育施設整備基金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</si>
  <si>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</si>
  <si>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</si>
  <si>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</si>
  <si>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より低い水準となるほか、地方債の新規発行を抑制してきた結果、将来負担比率について充当可能財源等が将来負担額を上回り、令和５年度に引き続き０％以下（「-」と表記）となった。平成２８年度に策定した公共施設等総合管理計画に基づき、将来更新費及び維持管理費の縮減、公共施設の適正管理に努めるとともに、引き続き将来負担の軽減に取り組むことが求められる。</t>
    <rPh sb="1" eb="7">
      <t>ユウケイコテイシサン</t>
    </rPh>
    <rPh sb="7" eb="12">
      <t>ゲンカショウキャクリツ</t>
    </rPh>
    <rPh sb="13" eb="15">
      <t>ルイジ</t>
    </rPh>
    <rPh sb="15" eb="17">
      <t>ダンタイ</t>
    </rPh>
    <rPh sb="19" eb="20">
      <t>ヒク</t>
    </rPh>
    <rPh sb="21" eb="23">
      <t>スイジュン</t>
    </rPh>
    <rPh sb="29" eb="32">
      <t>チホウサイ</t>
    </rPh>
    <rPh sb="33" eb="35">
      <t>シンキ</t>
    </rPh>
    <rPh sb="35" eb="37">
      <t>ハッコウ</t>
    </rPh>
    <rPh sb="38" eb="40">
      <t>ヨクセイ</t>
    </rPh>
    <rPh sb="44" eb="46">
      <t>ケッカ</t>
    </rPh>
    <rPh sb="47" eb="49">
      <t>ショウライ</t>
    </rPh>
    <rPh sb="49" eb="51">
      <t>フタン</t>
    </rPh>
    <rPh sb="51" eb="53">
      <t>ヒリツ</t>
    </rPh>
    <rPh sb="57" eb="59">
      <t>ジュウトウ</t>
    </rPh>
    <rPh sb="59" eb="61">
      <t>カノウ</t>
    </rPh>
    <rPh sb="61" eb="63">
      <t>ザイゲン</t>
    </rPh>
    <rPh sb="63" eb="64">
      <t>トウ</t>
    </rPh>
    <rPh sb="65" eb="67">
      <t>ショウライ</t>
    </rPh>
    <rPh sb="67" eb="69">
      <t>フタン</t>
    </rPh>
    <rPh sb="69" eb="70">
      <t>ガク</t>
    </rPh>
    <rPh sb="71" eb="73">
      <t>ウワマワ</t>
    </rPh>
    <rPh sb="75" eb="77">
      <t>レイワ</t>
    </rPh>
    <rPh sb="78" eb="80">
      <t>ネンド</t>
    </rPh>
    <rPh sb="81" eb="82">
      <t>ヒ</t>
    </rPh>
    <rPh sb="83" eb="84">
      <t>ツヅ</t>
    </rPh>
    <rPh sb="87" eb="89">
      <t>イカ</t>
    </rPh>
    <rPh sb="94" eb="96">
      <t>ヒョウキ</t>
    </rPh>
    <rPh sb="102" eb="104">
      <t>ヘイセイ</t>
    </rPh>
    <rPh sb="106" eb="108">
      <t>ネンド</t>
    </rPh>
    <rPh sb="109" eb="111">
      <t>サクテイ</t>
    </rPh>
    <rPh sb="113" eb="115">
      <t>コウキョウ</t>
    </rPh>
    <rPh sb="115" eb="117">
      <t>シセツ</t>
    </rPh>
    <rPh sb="117" eb="118">
      <t>トウ</t>
    </rPh>
    <rPh sb="118" eb="120">
      <t>ソウゴウ</t>
    </rPh>
    <rPh sb="120" eb="122">
      <t>カンリ</t>
    </rPh>
    <rPh sb="122" eb="124">
      <t>ケイカク</t>
    </rPh>
    <rPh sb="125" eb="126">
      <t>モト</t>
    </rPh>
    <rPh sb="129" eb="131">
      <t>ショウライ</t>
    </rPh>
    <rPh sb="131" eb="134">
      <t>コウシンヒ</t>
    </rPh>
    <rPh sb="134" eb="135">
      <t>オヨ</t>
    </rPh>
    <rPh sb="136" eb="138">
      <t>イジ</t>
    </rPh>
    <rPh sb="138" eb="140">
      <t>カンリ</t>
    </rPh>
    <rPh sb="140" eb="141">
      <t>ヒ</t>
    </rPh>
    <rPh sb="142" eb="144">
      <t>シュクゲン</t>
    </rPh>
    <rPh sb="145" eb="147">
      <t>コウキョウ</t>
    </rPh>
    <rPh sb="147" eb="149">
      <t>シセツ</t>
    </rPh>
    <rPh sb="150" eb="152">
      <t>テキセイ</t>
    </rPh>
    <rPh sb="152" eb="154">
      <t>カンリ</t>
    </rPh>
    <rPh sb="155" eb="156">
      <t>ツト</t>
    </rPh>
    <rPh sb="163" eb="164">
      <t>ヒ</t>
    </rPh>
    <rPh sb="165" eb="166">
      <t>ツヅ</t>
    </rPh>
    <rPh sb="167" eb="169">
      <t>ショウライ</t>
    </rPh>
    <rPh sb="169" eb="171">
      <t>フタン</t>
    </rPh>
    <rPh sb="172" eb="174">
      <t>ケイゲン</t>
    </rPh>
    <rPh sb="175" eb="176">
      <t>ト</t>
    </rPh>
    <rPh sb="177" eb="178">
      <t>ク</t>
    </rPh>
    <rPh sb="182" eb="183">
      <t>モト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</si>
  <si>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</si>
  <si>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</si>
  <si>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</si>
  <si>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</si>
  <si>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</si>
  <si>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</si>
  <si>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充当可能財源等が将来負担額を上回り、令和５年度に引き続き０％以下（「-」と表記）となった。また、実質公債費比率については類似団体と比較し低い水準にあるが、事業費補正により基準財政需要額に算入された公債費や公債費に準ずる債務負担行為に係るものが増となったこと等により、前年度対比０.２ポイントの増となった。将来に過度の負担を残さぬよう起債に頼ることのない財政運営に努め、これまで以上に公債費の適正化に取り組んでいく必要がある。</t>
    <rPh sb="1" eb="3">
      <t>ショウライ</t>
    </rPh>
    <rPh sb="3" eb="5">
      <t>フタン</t>
    </rPh>
    <rPh sb="5" eb="7">
      <t>ヒリツ</t>
    </rPh>
    <rPh sb="8" eb="10">
      <t>ジュウトウ</t>
    </rPh>
    <rPh sb="10" eb="12">
      <t>カノウ</t>
    </rPh>
    <rPh sb="12" eb="14">
      <t>ザイゲン</t>
    </rPh>
    <rPh sb="14" eb="15">
      <t>トウ</t>
    </rPh>
    <rPh sb="16" eb="18">
      <t>ショウライ</t>
    </rPh>
    <rPh sb="18" eb="20">
      <t>フタン</t>
    </rPh>
    <rPh sb="20" eb="21">
      <t>ガク</t>
    </rPh>
    <rPh sb="22" eb="24">
      <t>ウワマワ</t>
    </rPh>
    <rPh sb="26" eb="28">
      <t>レイワ</t>
    </rPh>
    <rPh sb="29" eb="31">
      <t>ネンド</t>
    </rPh>
    <rPh sb="32" eb="33">
      <t>ヒ</t>
    </rPh>
    <rPh sb="34" eb="35">
      <t>ツヅ</t>
    </rPh>
    <rPh sb="38" eb="40">
      <t>イカ</t>
    </rPh>
    <rPh sb="45" eb="47">
      <t>ヒョウキ</t>
    </rPh>
    <rPh sb="56" eb="58">
      <t>ジッシツ</t>
    </rPh>
    <rPh sb="58" eb="61">
      <t>コウサイヒ</t>
    </rPh>
    <rPh sb="61" eb="63">
      <t>ヒリツ</t>
    </rPh>
    <rPh sb="68" eb="70">
      <t>ルイジ</t>
    </rPh>
    <rPh sb="70" eb="72">
      <t>ダンタイ</t>
    </rPh>
    <rPh sb="73" eb="75">
      <t>ヒカク</t>
    </rPh>
    <rPh sb="76" eb="77">
      <t>ヒク</t>
    </rPh>
    <rPh sb="78" eb="80">
      <t>スイジュン</t>
    </rPh>
    <rPh sb="110" eb="113">
      <t>コウサイヒ</t>
    </rPh>
    <rPh sb="114" eb="115">
      <t>ジュン</t>
    </rPh>
    <rPh sb="117" eb="119">
      <t>サイム</t>
    </rPh>
    <rPh sb="119" eb="121">
      <t>フタン</t>
    </rPh>
    <rPh sb="121" eb="123">
      <t>コウイ</t>
    </rPh>
    <rPh sb="124" eb="125">
      <t>カカ</t>
    </rPh>
    <rPh sb="129" eb="130">
      <t>ゾウ</t>
    </rPh>
    <rPh sb="136" eb="137">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</si>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</sst>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7FF55F1-A005-461F-A020-5D8D491EA5B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228F-4DA6-BC71-F2AF60D9F09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30405</c:v>
                </c:pt>
                <c:pt idx="1">
                  <c:v>27489</c:v>
                </c:pt>
                <c:pt idx="2">
                  <c:v>23901</c:v>
                </c:pt>
                <c:pt idx="3">
                  <c:v>18729</c:v>
                </c:pt>
                <c:pt idx="4">
                  <c:v>60141</c:v>
                </c:pt>
              </c:numCache>
            </c:numRef>
          </c:val>
          <c:smooth val="0"/>
          <c:extLst>
            <c:ext xmlns:c16="http://schemas.microsoft.com/office/drawing/2014/chart" uri="{C3380CC4-5D6E-409C-BE32-E72D297353CC}">
              <c16:uniqueId val="{00000001-228F-4DA6-BC71-F2AF60D9F09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7.85</c:v>
                </c:pt>
                <c:pt idx="1">
                  <c:v>7.76</c:v>
                </c:pt>
                <c:pt idx="2">
                  <c:v>10.39</c:v>
                </c:pt>
                <c:pt idx="3">
                  <c:v>7.75</c:v>
                </c:pt>
                <c:pt idx="4">
                  <c:v>9.39</c:v>
                </c:pt>
              </c:numCache>
            </c:numRef>
          </c:val>
          <c:extLst>
            <c:ext xmlns:c16="http://schemas.microsoft.com/office/drawing/2014/chart" uri="{C3380CC4-5D6E-409C-BE32-E72D297353CC}">
              <c16:uniqueId val="{00000000-CECA-406A-9BDB-C441544FD4B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21.88</c:v>
                </c:pt>
                <c:pt idx="1">
                  <c:v>29.96</c:v>
                </c:pt>
                <c:pt idx="2">
                  <c:v>27.67</c:v>
                </c:pt>
                <c:pt idx="3">
                  <c:v>28.8</c:v>
                </c:pt>
                <c:pt idx="4">
                  <c:v>30.93</c:v>
                </c:pt>
              </c:numCache>
            </c:numRef>
          </c:val>
          <c:extLst>
            <c:ext xmlns:c16="http://schemas.microsoft.com/office/drawing/2014/chart" uri="{C3380CC4-5D6E-409C-BE32-E72D297353CC}">
              <c16:uniqueId val="{00000001-CECA-406A-9BDB-C441544FD4B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4.5999999999999996</c:v>
                </c:pt>
                <c:pt idx="1">
                  <c:v>8.83</c:v>
                </c:pt>
                <c:pt idx="2">
                  <c:v>0.78</c:v>
                </c:pt>
                <c:pt idx="3">
                  <c:v>0.25</c:v>
                </c:pt>
                <c:pt idx="4">
                  <c:v>4.1900000000000004</c:v>
                </c:pt>
              </c:numCache>
            </c:numRef>
          </c:val>
          <c:smooth val="0"/>
          <c:extLst>
            <c:ext xmlns:c16="http://schemas.microsoft.com/office/drawing/2014/chart" uri="{C3380CC4-5D6E-409C-BE32-E72D297353CC}">
              <c16:uniqueId val="{00000002-CECA-406A-9BDB-C441544FD4B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0D8-4158-810F-FBF20F8FE3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0D8-4158-810F-FBF20F8FE3C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0D8-4158-810F-FBF20F8FE3C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0D8-4158-810F-FBF20F8FE3C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0D8-4158-810F-FBF20F8FE3C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0.21</c:v>
                </c:pt>
                <c:pt idx="4">
                  <c:v>#N/A</c:v>
                </c:pt>
                <c:pt idx="5">
                  <c:v>0.2</c:v>
                </c:pt>
                <c:pt idx="6">
                  <c:v>#N/A</c:v>
                </c:pt>
                <c:pt idx="7">
                  <c:v>0.55000000000000004</c:v>
                </c:pt>
                <c:pt idx="8">
                  <c:v>#N/A</c:v>
                </c:pt>
                <c:pt idx="9">
                  <c:v>0.22</c:v>
                </c:pt>
              </c:numCache>
            </c:numRef>
          </c:val>
          <c:extLst>
            <c:ext xmlns:c16="http://schemas.microsoft.com/office/drawing/2014/chart" uri="{C3380CC4-5D6E-409C-BE32-E72D297353CC}">
              <c16:uniqueId val="{00000005-00D8-4158-810F-FBF20F8FE3C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0.52</c:v>
                </c:pt>
                <c:pt idx="2">
                  <c:v>#N/A</c:v>
                </c:pt>
                <c:pt idx="3">
                  <c:v>0.76</c:v>
                </c:pt>
                <c:pt idx="4">
                  <c:v>#N/A</c:v>
                </c:pt>
                <c:pt idx="5">
                  <c:v>0.84</c:v>
                </c:pt>
                <c:pt idx="6">
                  <c:v>#N/A</c:v>
                </c:pt>
                <c:pt idx="7">
                  <c:v>0.27</c:v>
                </c:pt>
                <c:pt idx="8">
                  <c:v>#N/A</c:v>
                </c:pt>
                <c:pt idx="9">
                  <c:v>0.51</c:v>
                </c:pt>
              </c:numCache>
            </c:numRef>
          </c:val>
          <c:extLst>
            <c:ext xmlns:c16="http://schemas.microsoft.com/office/drawing/2014/chart" uri="{C3380CC4-5D6E-409C-BE32-E72D297353CC}">
              <c16:uniqueId val="{00000006-00D8-4158-810F-FBF20F8FE3C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0.17</c:v>
                </c:pt>
                <c:pt idx="2">
                  <c:v>#N/A</c:v>
                </c:pt>
                <c:pt idx="3">
                  <c:v>0.42</c:v>
                </c:pt>
                <c:pt idx="4">
                  <c:v>#N/A</c:v>
                </c:pt>
                <c:pt idx="5">
                  <c:v>0.37</c:v>
                </c:pt>
                <c:pt idx="6">
                  <c:v>#N/A</c:v>
                </c:pt>
                <c:pt idx="7">
                  <c:v>0.22</c:v>
                </c:pt>
                <c:pt idx="8">
                  <c:v>#N/A</c:v>
                </c:pt>
                <c:pt idx="9">
                  <c:v>0.77</c:v>
                </c:pt>
              </c:numCache>
            </c:numRef>
          </c:val>
          <c:extLst>
            <c:ext xmlns:c16="http://schemas.microsoft.com/office/drawing/2014/chart" uri="{C3380CC4-5D6E-409C-BE32-E72D297353CC}">
              <c16:uniqueId val="{00000007-00D8-4158-810F-FBF20F8FE3C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2.58</c:v>
                </c:pt>
                <c:pt idx="2">
                  <c:v>#N/A</c:v>
                </c:pt>
                <c:pt idx="3">
                  <c:v>2.96</c:v>
                </c:pt>
                <c:pt idx="4">
                  <c:v>#N/A</c:v>
                </c:pt>
                <c:pt idx="5">
                  <c:v>3.25</c:v>
                </c:pt>
                <c:pt idx="6">
                  <c:v>#N/A</c:v>
                </c:pt>
                <c:pt idx="7">
                  <c:v>3.07</c:v>
                </c:pt>
                <c:pt idx="8">
                  <c:v>#N/A</c:v>
                </c:pt>
                <c:pt idx="9">
                  <c:v>3.53</c:v>
                </c:pt>
              </c:numCache>
            </c:numRef>
          </c:val>
          <c:extLst>
            <c:ext xmlns:c16="http://schemas.microsoft.com/office/drawing/2014/chart" uri="{C3380CC4-5D6E-409C-BE32-E72D297353CC}">
              <c16:uniqueId val="{00000008-00D8-4158-810F-FBF20F8FE3C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7.84</c:v>
                </c:pt>
                <c:pt idx="2">
                  <c:v>#N/A</c:v>
                </c:pt>
                <c:pt idx="3">
                  <c:v>7.75</c:v>
                </c:pt>
                <c:pt idx="4">
                  <c:v>#N/A</c:v>
                </c:pt>
                <c:pt idx="5">
                  <c:v>10.38</c:v>
                </c:pt>
                <c:pt idx="6">
                  <c:v>#N/A</c:v>
                </c:pt>
                <c:pt idx="7">
                  <c:v>7.75</c:v>
                </c:pt>
                <c:pt idx="8">
                  <c:v>#N/A</c:v>
                </c:pt>
                <c:pt idx="9">
                  <c:v>9.3800000000000008</c:v>
                </c:pt>
              </c:numCache>
            </c:numRef>
          </c:val>
          <c:extLst>
            <c:ext xmlns:c16="http://schemas.microsoft.com/office/drawing/2014/chart" uri="{C3380CC4-5D6E-409C-BE32-E72D297353CC}">
              <c16:uniqueId val="{00000009-00D8-4158-810F-FBF20F8FE3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2128</c:v>
                </c:pt>
                <c:pt idx="5">
                  <c:v>1986</c:v>
                </c:pt>
                <c:pt idx="8">
                  <c:v>2074</c:v>
                </c:pt>
                <c:pt idx="11">
                  <c:v>2045</c:v>
                </c:pt>
                <c:pt idx="14">
                  <c:v>1874</c:v>
                </c:pt>
              </c:numCache>
            </c:numRef>
          </c:val>
          <c:extLst>
            <c:ext xmlns:c16="http://schemas.microsoft.com/office/drawing/2014/chart" uri="{C3380CC4-5D6E-409C-BE32-E72D297353CC}">
              <c16:uniqueId val="{00000000-7615-4605-A865-6DB4C2DB110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615-4605-A865-6DB4C2DB110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5</c:v>
                </c:pt>
                <c:pt idx="6">
                  <c:v>3</c:v>
                </c:pt>
                <c:pt idx="9">
                  <c:v>7</c:v>
                </c:pt>
                <c:pt idx="12">
                  <c:v>60</c:v>
                </c:pt>
              </c:numCache>
            </c:numRef>
          </c:val>
          <c:extLst>
            <c:ext xmlns:c16="http://schemas.microsoft.com/office/drawing/2014/chart" uri="{C3380CC4-5D6E-409C-BE32-E72D297353CC}">
              <c16:uniqueId val="{00000002-7615-4605-A865-6DB4C2DB110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14</c:v>
                </c:pt>
                <c:pt idx="6">
                  <c:v>73</c:v>
                </c:pt>
                <c:pt idx="9">
                  <c:v>317</c:v>
                </c:pt>
                <c:pt idx="12">
                  <c:v>278</c:v>
                </c:pt>
              </c:numCache>
            </c:numRef>
          </c:val>
          <c:extLst>
            <c:ext xmlns:c16="http://schemas.microsoft.com/office/drawing/2014/chart" uri="{C3380CC4-5D6E-409C-BE32-E72D297353CC}">
              <c16:uniqueId val="{00000003-7615-4605-A865-6DB4C2DB110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117</c:v>
                </c:pt>
                <c:pt idx="3">
                  <c:v>111</c:v>
                </c:pt>
                <c:pt idx="6">
                  <c:v>106</c:v>
                </c:pt>
                <c:pt idx="9">
                  <c:v>100</c:v>
                </c:pt>
                <c:pt idx="12">
                  <c:v>95</c:v>
                </c:pt>
              </c:numCache>
            </c:numRef>
          </c:val>
          <c:extLst>
            <c:ext xmlns:c16="http://schemas.microsoft.com/office/drawing/2014/chart" uri="{C3380CC4-5D6E-409C-BE32-E72D297353CC}">
              <c16:uniqueId val="{00000004-7615-4605-A865-6DB4C2DB110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15-4605-A865-6DB4C2DB110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15-4605-A865-6DB4C2DB110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2305</c:v>
                </c:pt>
                <c:pt idx="3">
                  <c:v>2282</c:v>
                </c:pt>
                <c:pt idx="6">
                  <c:v>2215</c:v>
                </c:pt>
                <c:pt idx="9">
                  <c:v>2135</c:v>
                </c:pt>
                <c:pt idx="12">
                  <c:v>2018</c:v>
                </c:pt>
              </c:numCache>
            </c:numRef>
          </c:val>
          <c:extLst>
            <c:ext xmlns:c16="http://schemas.microsoft.com/office/drawing/2014/chart" uri="{C3380CC4-5D6E-409C-BE32-E72D297353CC}">
              <c16:uniqueId val="{00000007-7615-4605-A865-6DB4C2DB110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320</c:v>
                </c:pt>
                <c:pt idx="2">
                  <c:v>#N/A</c:v>
                </c:pt>
                <c:pt idx="3">
                  <c:v>#N/A</c:v>
                </c:pt>
                <c:pt idx="4">
                  <c:v>426</c:v>
                </c:pt>
                <c:pt idx="5">
                  <c:v>#N/A</c:v>
                </c:pt>
                <c:pt idx="6">
                  <c:v>#N/A</c:v>
                </c:pt>
                <c:pt idx="7">
                  <c:v>323</c:v>
                </c:pt>
                <c:pt idx="8">
                  <c:v>#N/A</c:v>
                </c:pt>
                <c:pt idx="9">
                  <c:v>#N/A</c:v>
                </c:pt>
                <c:pt idx="10">
                  <c:v>514</c:v>
                </c:pt>
                <c:pt idx="11">
                  <c:v>#N/A</c:v>
                </c:pt>
                <c:pt idx="12">
                  <c:v>#N/A</c:v>
                </c:pt>
                <c:pt idx="13">
                  <c:v>577</c:v>
                </c:pt>
                <c:pt idx="14">
                  <c:v>#N/A</c:v>
                </c:pt>
              </c:numCache>
            </c:numRef>
          </c:val>
          <c:smooth val="0"/>
          <c:extLst>
            <c:ext xmlns:c16="http://schemas.microsoft.com/office/drawing/2014/chart" uri="{C3380CC4-5D6E-409C-BE32-E72D297353CC}">
              <c16:uniqueId val="{00000008-7615-4605-A865-6DB4C2DB110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8908</c:v>
                </c:pt>
                <c:pt idx="5">
                  <c:v>8209</c:v>
                </c:pt>
                <c:pt idx="8">
                  <c:v>7416</c:v>
                </c:pt>
                <c:pt idx="11">
                  <c:v>6630</c:v>
                </c:pt>
                <c:pt idx="14">
                  <c:v>7322</c:v>
                </c:pt>
              </c:numCache>
            </c:numRef>
          </c:val>
          <c:extLst>
            <c:ext xmlns:c16="http://schemas.microsoft.com/office/drawing/2014/chart" uri="{C3380CC4-5D6E-409C-BE32-E72D297353CC}">
              <c16:uniqueId val="{00000000-FDDA-4C02-AD9F-1C0C34838EF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6508</c:v>
                </c:pt>
                <c:pt idx="5">
                  <c:v>7023</c:v>
                </c:pt>
                <c:pt idx="8">
                  <c:v>7993</c:v>
                </c:pt>
                <c:pt idx="11">
                  <c:v>7867</c:v>
                </c:pt>
                <c:pt idx="14">
                  <c:v>8049</c:v>
                </c:pt>
              </c:numCache>
            </c:numRef>
          </c:val>
          <c:extLst>
            <c:ext xmlns:c16="http://schemas.microsoft.com/office/drawing/2014/chart" uri="{C3380CC4-5D6E-409C-BE32-E72D297353CC}">
              <c16:uniqueId val="{00000001-FDDA-4C02-AD9F-1C0C34838EF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10440</c:v>
                </c:pt>
                <c:pt idx="5">
                  <c:v>13229</c:v>
                </c:pt>
                <c:pt idx="8">
                  <c:v>13204</c:v>
                </c:pt>
                <c:pt idx="11">
                  <c:v>14660</c:v>
                </c:pt>
                <c:pt idx="14">
                  <c:v>14684</c:v>
                </c:pt>
              </c:numCache>
            </c:numRef>
          </c:val>
          <c:extLst>
            <c:ext xmlns:c16="http://schemas.microsoft.com/office/drawing/2014/chart" uri="{C3380CC4-5D6E-409C-BE32-E72D297353CC}">
              <c16:uniqueId val="{00000002-FDDA-4C02-AD9F-1C0C34838EF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DA-4C02-AD9F-1C0C34838EF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DA-4C02-AD9F-1C0C34838EF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DA-4C02-AD9F-1C0C34838EF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4255</c:v>
                </c:pt>
                <c:pt idx="3">
                  <c:v>4334</c:v>
                </c:pt>
                <c:pt idx="6">
                  <c:v>4399</c:v>
                </c:pt>
                <c:pt idx="9">
                  <c:v>4327</c:v>
                </c:pt>
                <c:pt idx="12">
                  <c:v>4378</c:v>
                </c:pt>
              </c:numCache>
            </c:numRef>
          </c:val>
          <c:extLst>
            <c:ext xmlns:c16="http://schemas.microsoft.com/office/drawing/2014/chart" uri="{C3380CC4-5D6E-409C-BE32-E72D297353CC}">
              <c16:uniqueId val="{00000006-FDDA-4C02-AD9F-1C0C34838EF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3864</c:v>
                </c:pt>
                <c:pt idx="3">
                  <c:v>3853</c:v>
                </c:pt>
                <c:pt idx="6">
                  <c:v>3774</c:v>
                </c:pt>
                <c:pt idx="9">
                  <c:v>3455</c:v>
                </c:pt>
                <c:pt idx="12">
                  <c:v>3130</c:v>
                </c:pt>
              </c:numCache>
            </c:numRef>
          </c:val>
          <c:extLst>
            <c:ext xmlns:c16="http://schemas.microsoft.com/office/drawing/2014/chart" uri="{C3380CC4-5D6E-409C-BE32-E72D297353CC}">
              <c16:uniqueId val="{00000007-FDDA-4C02-AD9F-1C0C34838EF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877</c:v>
                </c:pt>
                <c:pt idx="3">
                  <c:v>894</c:v>
                </c:pt>
                <c:pt idx="6">
                  <c:v>899</c:v>
                </c:pt>
                <c:pt idx="9">
                  <c:v>818</c:v>
                </c:pt>
                <c:pt idx="12">
                  <c:v>840</c:v>
                </c:pt>
              </c:numCache>
            </c:numRef>
          </c:val>
          <c:extLst>
            <c:ext xmlns:c16="http://schemas.microsoft.com/office/drawing/2014/chart" uri="{C3380CC4-5D6E-409C-BE32-E72D297353CC}">
              <c16:uniqueId val="{00000008-FDDA-4C02-AD9F-1C0C34838EF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637</c:v>
                </c:pt>
                <c:pt idx="3">
                  <c:v>218</c:v>
                </c:pt>
                <c:pt idx="6">
                  <c:v>139</c:v>
                </c:pt>
                <c:pt idx="9">
                  <c:v>895</c:v>
                </c:pt>
                <c:pt idx="12">
                  <c:v>1068</c:v>
                </c:pt>
              </c:numCache>
            </c:numRef>
          </c:val>
          <c:extLst>
            <c:ext xmlns:c16="http://schemas.microsoft.com/office/drawing/2014/chart" uri="{C3380CC4-5D6E-409C-BE32-E72D297353CC}">
              <c16:uniqueId val="{00000009-FDDA-4C02-AD9F-1C0C34838EF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19283</c:v>
                </c:pt>
                <c:pt idx="3">
                  <c:v>17986</c:v>
                </c:pt>
                <c:pt idx="6">
                  <c:v>16867</c:v>
                </c:pt>
                <c:pt idx="9">
                  <c:v>15564</c:v>
                </c:pt>
                <c:pt idx="12">
                  <c:v>17222</c:v>
                </c:pt>
              </c:numCache>
            </c:numRef>
          </c:val>
          <c:extLst>
            <c:ext xmlns:c16="http://schemas.microsoft.com/office/drawing/2014/chart" uri="{C3380CC4-5D6E-409C-BE32-E72D297353CC}">
              <c16:uniqueId val="{0000000A-FDDA-4C02-AD9F-1C0C34838EF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3059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DA-4C02-AD9F-1C0C34838EF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6694</c:v>
                </c:pt>
                <c:pt idx="1">
                  <c:v>7305</c:v>
                </c:pt>
                <c:pt idx="2">
                  <c:v>7937</c:v>
                </c:pt>
              </c:numCache>
            </c:numRef>
          </c:val>
          <c:extLst>
            <c:ext xmlns:c16="http://schemas.microsoft.com/office/drawing/2014/chart" uri="{C3380CC4-5D6E-409C-BE32-E72D297353CC}">
              <c16:uniqueId val="{00000000-FB3E-4198-8059-88F177A914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B3E-4198-8059-88F177A914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5926</c:v>
                </c:pt>
                <c:pt idx="1">
                  <c:v>6874</c:v>
                </c:pt>
                <c:pt idx="2">
                  <c:v>6379</c:v>
                </c:pt>
              </c:numCache>
            </c:numRef>
          </c:val>
          <c:extLst>
            <c:ext xmlns:c16="http://schemas.microsoft.com/office/drawing/2014/chart" uri="{C3380CC4-5D6E-409C-BE32-E72D297353CC}">
              <c16:uniqueId val="{00000002-FB3E-4198-8059-88F177A914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{E021876A-FBEB-4EF6-A43C-4B77F9574F0C}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FB-4BA9-91E5-40E400E810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{7B161ED2-581F-40E5-B190-0D4DDF1176DF}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FB-4BA9-91E5-40E400E810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{AB520A5D-F2ED-4FF3-9290-016C54D40025}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FB-4BA9-91E5-40E400E810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{E401F720-04C3-4886-9DB1-5FA53B258F25}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FB-4BA9-91E5-40E400E810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{785CA514-BD21-4E23-A0B1-A7AC8F050243}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FB-4BA9-91E5-40E400E810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{35DCA5AB-9682-4C62-B96C-5F35A4F9B24F}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FB-4BA9-91E5-40E400E810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{9D8E0FCD-95A4-4F10-BEC4-69D6DB8E0394}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FB-4BA9-91E5-40E400E810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{570A7975-3EFF-40E0-A48B-397E028B675D}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FB-4BA9-91E5-40E400E810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{D3037FF9-02DE-43D9-9AC5-DB605FE203C0}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FB-4BA9-91E5-40E400E810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69.599999999999994</c:v>
                </c:pt>
                <c:pt idx="8">
                  <c:v>69.2</c:v>
                </c:pt>
                <c:pt idx="16">
                  <c:v>68.900000000000006</c:v>
                </c:pt>
                <c:pt idx="24">
                  <c:v>68.5</c:v>
                </c:pt>
                <c:pt idx="32">
                  <c:v>62.4</c:v>
                </c:pt>
              </c:numCache>
            </c:numRef>
          </c:xVal>
          <c:yVal>
            <c:numRef>
              <c:f>公会計指標分析・財政指標組合せ分析表!$BP$51:$DC$51</c:f>
              <c:numCache>
                <c:formatCode>#,##0.0;"▲ "#,##0.0</c:formatCode>
                <c:ptCount val="40"/>
                <c:pt idx="0">
                  <c:v>13.8</c:v>
                </c:pt>
              </c:numCache>
            </c:numRef>
          </c:yVal>
          <c:smooth val="0"/>
          <c:extLst>
            <c:ext xmlns:c16="http://schemas.microsoft.com/office/drawing/2014/chart" uri="{C3380CC4-5D6E-409C-BE32-E72D297353CC}">
              <c16:uniqueId val="{00000009-0DFB-4BA9-91E5-40E400E810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{04363F41-5128-4043-A788-27C4171106A5}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FB-4BA9-91E5-40E400E810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{9FF69B7C-D285-4EAF-99C2-895C15DDCDC2}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FB-4BA9-91E5-40E400E810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{43366D2F-0F53-45C3-A309-B254F82E3A4B}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FB-4BA9-91E5-40E400E810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{B920C770-F3EB-4FBB-9793-D0575D33DEED}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FB-4BA9-91E5-40E400E810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{A8D55A80-6A02-4548-8180-A35908C9D4F5}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FB-4BA9-91E5-40E400E810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{B8850F60-4F1A-4C47-B330-DAAC9E90CC45}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FB-4BA9-91E5-40E400E810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{5FE0E338-5DA6-4881-85A2-113E4E616BCA}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FB-4BA9-91E5-40E400E810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{87D0ECCF-79E2-4C3C-8E8A-38D423644E3A}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FB-4BA9-91E5-40E400E810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{F5440BAD-5FE3-4825-9876-5F94E6DBD6B6}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FB-4BA9-91E5-40E400E810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0DFB-4BA9-91E5-40E400E810F1}"/>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{2658C5AF-B022-436A-BC4D-41E1F95A4A6F}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F5-4A20-BF06-71E6044EBF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{2ACC7F6E-B46B-4D42-A73A-D77C4D9B5A16}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F5-4A20-BF06-71E6044EBF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{9F0B7685-DEA8-43B8-99CA-EB053FA1F315}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F5-4A20-BF06-71E6044EBF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{971FA4E4-0F2F-496C-A31D-7359DAB260F6}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F5-4A20-BF06-71E6044EBF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{C65B5D6E-C30C-4F27-A3EE-65DB2E61791C}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F5-4A20-BF06-71E6044EBF6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{7FDAB7F2-83C6-472D-ACA9-D2120CF010E4}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F5-4A20-BF06-71E6044EBF6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{43FF5861-5EFD-405D-BDC5-1C10550D53B0}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F5-4A20-BF06-71E6044EBF6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{847B8408-AB8C-4ECA-A1CF-AB7BDF8BB721}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F5-4A20-BF06-71E6044EBF6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{C3F3016E-F186-4642-AD9B-C2F5E2E2B69A}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F5-4A20-BF06-71E6044EBF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1.6</c:v>
                </c:pt>
                <c:pt idx="16">
                  <c:v>1.5</c:v>
                </c:pt>
                <c:pt idx="24">
                  <c:v>1.7</c:v>
                </c:pt>
                <c:pt idx="32">
                  <c:v>1.9</c:v>
                </c:pt>
              </c:numCache>
            </c:numRef>
          </c:xVal>
          <c:yVal>
            <c:numRef>
              <c:f>公会計指標分析・財政指標組合せ分析表!$BP$73:$DC$73</c:f>
              <c:numCache>
                <c:formatCode>#,##0.0;"▲ "#,##0.0</c:formatCode>
                <c:ptCount val="40"/>
                <c:pt idx="0">
                  <c:v>13.8</c:v>
                </c:pt>
              </c:numCache>
            </c:numRef>
          </c:yVal>
          <c:smooth val="0"/>
          <c:extLst>
            <c:ext xmlns:c16="http://schemas.microsoft.com/office/drawing/2014/chart" uri="{C3380CC4-5D6E-409C-BE32-E72D297353CC}">
              <c16:uniqueId val="{00000009-FBF5-4A20-BF06-71E6044EBF6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{317FE851-6D24-4664-93DB-54DEBA29DC9B}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F5-4A20-BF06-71E6044EBF6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{DAEB2962-96A3-4D8E-A544-D5F06AF4E935}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F5-4A20-BF06-71E6044EBF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{D9920AD6-678E-44DE-B959-4EE0445CC020}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F5-4A20-BF06-71E6044EBF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{8BA6590D-F520-476D-A857-37CA645DBFBB}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F5-4A20-BF06-71E6044EBF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{26545BBC-0C86-4783-9BD8-8AF2904A8413}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F5-4A20-BF06-71E6044EBF6E}"/>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{273C6B98-1C62-405D-8386-2FA6DFA9FCB9}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F5-4A20-BF06-71E6044EBF6E}"/>
                </c:ext>
              </c:extLst>
            </c:dLbl>
            <c:dLbl>
              <c:idx val="16"/>
              <c:layout>
                <c:manualLayout>
                  <c:x val="-3.4310845302750435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{90106C7C-1E42-4920-85DE-C192981044BC}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F5-4A20-BF06-71E6044EBF6E}"/>
                </c:ext>
              </c:extLst>
            </c:dLbl>
            <c:dLbl>
              <c:idx val="24"/>
              <c:layout>
                <c:manualLayout>
                  <c:x val="-3.1570342725075584E-2"/>
                  <c:y val="-2.464900161448644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{D3FF6C2F-5C31-4AA1-9151-053AAC08AF83}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F5-4A20-BF06-71E6044EBF6E}"/>
                </c:ext>
              </c:extLst>
            </c:dLbl>
            <c:dLbl>
              <c:idx val="32"/>
              <c:layout>
                <c:manualLayout>
                  <c:x val="-3.1570342725075584E-2"/>
                  <c:y val="-6.24904531590025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{A7895480-B7BE-456C-BEA3-AB3795BAE891}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F5-4A20-BF06-71E6044EBF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BF5-4A20-BF06-71E6044EBF6E}"/>
            </c:ext>
          </c:extLst>
        </c:ser>
        <c:dLbls>
          <c:showLegendKey val="0"/>
          <c:showVal val="1"/>
          <c:showCatName val="0"/>
          <c:showSerName val="0"/>
          <c:showPercent val="0"/>
          <c:showBubbleSize val="0"/>
        </c:dLbls>
        <c:axId val="84219776"/>
        <c:axId val="84234240"/>
      </c:scatterChart>
      <c:valAx>
        <c:axId val="84219776"/>
        <c:scaling>
          <c:orientation val="maxMin"/>
          <c:max val="5"/>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生活保護</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費や包括算定経費（人口）等の増により、全体で</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前年度対比</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の増となった。基準財政収入額は、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地方特例交付金や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固定資産税（土地）等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の増により、全体で</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前年度対比</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．０％の増となった。分母の基準財政需要額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の増加割合が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分子の基準財政収入額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よりも大きかったことにより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年度の財政力指数（単年度）は</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前年度対比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０．０３ポイント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の１．０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、３か年平均については</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前年度対比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０．０１ポイント増の１．０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91622</xdr:rowOff>
    </xdr:from>
    <xdr:to>
      <xdr:col>23</xdr:col>
      <xdr:colOff>133350</xdr:colOff>
      <xdr:row>39</xdr:row>
      <xdr:rowOff>108857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77817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108857</xdr:rowOff>
    </xdr:from>
    <xdr:to>
      <xdr:col>19</xdr:col>
      <xdr:colOff>133350</xdr:colOff>
      <xdr:row>39</xdr:row>
      <xdr:rowOff>126093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67954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108857</xdr:rowOff>
    </xdr:from>
    <xdr:to>
      <xdr:col>15</xdr:col>
      <xdr:colOff>82550</xdr:colOff>
      <xdr:row>39</xdr:row>
      <xdr:rowOff>126093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7954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91622</xdr:rowOff>
    </xdr:from>
    <xdr:to>
      <xdr:col>11</xdr:col>
      <xdr:colOff>31750</xdr:colOff>
      <xdr:row>39</xdr:row>
      <xdr:rowOff>108857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7781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40822</xdr:rowOff>
    </xdr:from>
    <xdr:to>
      <xdr:col>23</xdr:col>
      <xdr:colOff>184150</xdr:colOff>
      <xdr:row>39</xdr:row>
      <xdr:rowOff>142422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57349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57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58057</xdr:rowOff>
    </xdr:from>
    <xdr:to>
      <xdr:col>19</xdr:col>
      <xdr:colOff>184150</xdr:colOff>
      <xdr:row>39</xdr:row>
      <xdr:rowOff>159657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7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169834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1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75293</xdr:rowOff>
    </xdr:from>
    <xdr:to>
      <xdr:col>15</xdr:col>
      <xdr:colOff>133350</xdr:colOff>
      <xdr:row>40</xdr:row>
      <xdr:rowOff>5443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15620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58057</xdr:rowOff>
    </xdr:from>
    <xdr:to>
      <xdr:col>11</xdr:col>
      <xdr:colOff>82550</xdr:colOff>
      <xdr:row>39</xdr:row>
      <xdr:rowOff>159657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7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169834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1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40822</xdr:rowOff>
    </xdr:from>
    <xdr:to>
      <xdr:col>7</xdr:col>
      <xdr:colOff>31750</xdr:colOff>
      <xdr:row>39</xdr:row>
      <xdr:rowOff>142422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152599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分母となる経常一般財源等</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地方特例交付金、株式等譲渡所得割交付金等の増により増となったものの</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、分子となる経常経費充当一般財源等</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についても</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等の増により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となったことにより、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経常収支比率については前年度対比</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０．３</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、臨時財政対策債等の特例債を除いた状況においても同様となった。類似団体の平均を</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下回ったが</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依然として</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厳しい財政状況であることから引き続き業務の民間委託化や職員数の適正化等により経常経費の削減に努めていく。</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100754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0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62</xdr:row>
      <xdr:rowOff>84667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7065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111337</xdr:rowOff>
    </xdr:from>
    <xdr:to>
      <xdr:col>15</xdr:col>
      <xdr:colOff>82550</xdr:colOff>
      <xdr:row>62</xdr:row>
      <xdr:rowOff>84667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56978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62</xdr:row>
      <xdr:rowOff>149013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69787"/>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66481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33867</xdr:rowOff>
    </xdr:from>
    <xdr:to>
      <xdr:col>15</xdr:col>
      <xdr:colOff>133350</xdr:colOff>
      <xdr:row>62</xdr:row>
      <xdr:rowOff>135467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120244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146914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98213</xdr:rowOff>
    </xdr:from>
    <xdr:to>
      <xdr:col>7</xdr:col>
      <xdr:colOff>31750</xdr:colOff>
      <xdr:row>63</xdr:row>
      <xdr:rowOff>28363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13140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[128,288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人件費は、一般職退職手当の増等により、前年度対比</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％の増、物件費は、市立公園指定管理委託料が皆増、基幹系システムクラウド使用料が増となったこと等により、全体で前年度対比</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なった。</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人口１人あたりの決算額は、前年度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から３，２５０</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となり、</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類似団体の平均を下回っているが、引き続き給与制度の適正化や職員数の適正化に努めるとともに、業務の民間委託化等により人件費と物件費のバランスをとりながらコスト削減に努めて</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く。</a:t>
          </a:r>
          <a:endPar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40021</xdr:rowOff>
    </xdr:from>
    <xdr:to>
      <xdr:col>23</xdr:col>
      <xdr:colOff>133350</xdr:colOff>
      <xdr:row>83</xdr:row>
      <xdr:rowOff>83589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70371"/>
          <a:ext cx="838200" cy="4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40021</xdr:rowOff>
    </xdr:from>
    <xdr:to>
      <xdr:col>19</xdr:col>
      <xdr:colOff>133350</xdr:colOff>
      <xdr:row>83</xdr:row>
      <xdr:rowOff>57635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70371"/>
          <a:ext cx="889000" cy="1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26775</xdr:rowOff>
    </xdr:from>
    <xdr:to>
      <xdr:col>15</xdr:col>
      <xdr:colOff>82550</xdr:colOff>
      <xdr:row>83</xdr:row>
      <xdr:rowOff>57635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57125"/>
          <a:ext cx="8890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112806</xdr:rowOff>
    </xdr:from>
    <xdr:to>
      <xdr:col>11</xdr:col>
      <xdr:colOff>31750</xdr:colOff>
      <xdr:row>83</xdr:row>
      <xdr:rowOff>26775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71706"/>
          <a:ext cx="889000" cy="8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32789</xdr:rowOff>
    </xdr:from>
    <xdr:to>
      <xdr:col>23</xdr:col>
      <xdr:colOff>184150</xdr:colOff>
      <xdr:row>83</xdr:row>
      <xdr:rowOff>134389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6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49316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0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160671</xdr:rowOff>
    </xdr:from>
    <xdr:to>
      <xdr:col>19</xdr:col>
      <xdr:colOff>184150</xdr:colOff>
      <xdr:row>83</xdr:row>
      <xdr:rowOff>90821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1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100998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88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6835</xdr:rowOff>
    </xdr:from>
    <xdr:to>
      <xdr:col>15</xdr:col>
      <xdr:colOff>133350</xdr:colOff>
      <xdr:row>83</xdr:row>
      <xdr:rowOff>108435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3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118612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0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147425</xdr:rowOff>
    </xdr:from>
    <xdr:to>
      <xdr:col>11</xdr:col>
      <xdr:colOff>82550</xdr:colOff>
      <xdr:row>83</xdr:row>
      <xdr:rowOff>77575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0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87752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7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62006</xdr:rowOff>
    </xdr:from>
    <xdr:to>
      <xdr:col>7</xdr:col>
      <xdr:colOff>31750</xdr:colOff>
      <xdr:row>82</xdr:row>
      <xdr:rowOff>163606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2333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8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152400" indent="-152400" algn="just"/>
          <a:r>
            <a:rPr kumimoji="1" lang="ja-JP" altLang="en-US" sz="1300" kern="0">
              <a:effectLst/>
              <a:latin typeface="ＭＳ Ｐゴシック" panose="020B0600070205080204" pitchFamily="50" charset="-128"/>
              <a:ea typeface="ＭＳ Ｐゴシック" panose="020B0600070205080204" pitchFamily="50" charset="-128"/>
              <a:cs typeface="+mn-cs"/>
            </a:rPr>
            <a:t>　</a:t>
          </a:r>
          <a:r>
            <a:rPr kumimoji="1" lang="ja-JP" altLang="en-US" sz="1300" kern="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これまで、給与構造の見直しの遅れと年功的要素の強い給与体系であったものを、平成２３年４月に都表移行及び級格付け者の見直しを実施し、平成２７年４月には国の給与制度の総合的見直しに対して、東京都人事委員会勧告に準拠し、現給保障は措置せず平均１．７％引下げを実施した。さらに、平成２３年４月の見直しによる経過措置であった現給保障を解消したところである。</a:t>
          </a:r>
          <a:r>
            <a:rPr lang="ja-JP" altLang="en-US"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ラスパイレス指数</a:t>
          </a:r>
          <a:r>
            <a:rPr lang="ja-JP" altLang="ja-JP"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は、類似団体内平均を１．１ポイント</a:t>
          </a:r>
          <a:r>
            <a:rPr lang="ja-JP" altLang="en-US"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下回っている</a:t>
          </a:r>
          <a:r>
            <a:rPr lang="ja-JP" altLang="ja-JP"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が、今後も、東京都人事委員会勧告に準拠した見直しを実施し、指数の変動</a:t>
          </a:r>
          <a:r>
            <a:rPr lang="ja-JP" altLang="en-US"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a:t>
          </a:r>
          <a:r>
            <a:rPr lang="ja-JP" altLang="ja-JP" sz="13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注視していく。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122766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3637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85</xdr:row>
      <xdr:rowOff>92075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36370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92075</xdr:rowOff>
    </xdr:from>
    <xdr:to>
      <xdr:col>72</xdr:col>
      <xdr:colOff>203200</xdr:colOff>
      <xdr:row>86</xdr:row>
      <xdr:rowOff>121709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65325"/>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121709</xdr:rowOff>
    </xdr:from>
    <xdr:to>
      <xdr:col>68</xdr:col>
      <xdr:colOff>152400</xdr:colOff>
      <xdr:row>86</xdr:row>
      <xdr:rowOff>121709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664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41275</xdr:rowOff>
    </xdr:from>
    <xdr:to>
      <xdr:col>73</xdr:col>
      <xdr:colOff>44450</xdr:colOff>
      <xdr:row>85</xdr:row>
      <xdr:rowOff>142875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153052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70909</xdr:rowOff>
    </xdr:from>
    <xdr:to>
      <xdr:col>68</xdr:col>
      <xdr:colOff>203200</xdr:colOff>
      <xdr:row>87</xdr:row>
      <xdr:rowOff>1059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157286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11236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lang="ja-JP" altLang="en-US" sz="10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職員数については、厳しい財政状況等を踏まえ、業務の委託や退職不補充等を進め、平成６年度比で３０％以上を削減してきた。今後については</a:t>
          </a: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委託化等により</a:t>
          </a: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余剰が生じた</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職員</a:t>
          </a: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数</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も削減を前提とするのではなく、</a:t>
          </a:r>
          <a:r>
            <a:rPr lang="ja-JP" altLang="ja-JP" sz="105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重要施策の推進等に活用するなど、実態に即した定員管理を行う。なお、令和６年度の普通会計職員数及び人口千人当たりの職員数は前年度と比較して微減となっており、また類似団体内平均値が微増傾向である中で当市の指標が微減傾向であるのは、全国的な人口減少と本市における人口の微増傾向等が影響がしているものと思われ、いずれも市の定員管理計画による職員数の減を反映したものではないと分析している。今後は、当市においても人口減少フェーズに入っていくことも考えられ、様々な政策課題に対応するために職員数維持を見込んでいるため、人口千人当たり職員数は増加傾向となる見込みである。</a:t>
          </a:r>
          <a:endParaRPr kumimoji="1" lang="ja-JP" altLang="en-US" sz="10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93239</xdr:rowOff>
    </xdr:from>
    <xdr:to>
      <xdr:col>81</xdr:col>
      <xdr:colOff>44450</xdr:colOff>
      <xdr:row>61</xdr:row>
      <xdr:rowOff>103294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551689"/>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101282</xdr:rowOff>
    </xdr:from>
    <xdr:to>
      <xdr:col>77</xdr:col>
      <xdr:colOff>44450</xdr:colOff>
      <xdr:row>61</xdr:row>
      <xdr:rowOff>103294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59732"/>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101282</xdr:rowOff>
    </xdr:from>
    <xdr:to>
      <xdr:col>72</xdr:col>
      <xdr:colOff>203200</xdr:colOff>
      <xdr:row>61</xdr:row>
      <xdr:rowOff>121391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559732"/>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121391</xdr:rowOff>
    </xdr:from>
    <xdr:to>
      <xdr:col>68</xdr:col>
      <xdr:colOff>152400</xdr:colOff>
      <xdr:row>61</xdr:row>
      <xdr:rowOff>127423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579841"/>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42439</xdr:rowOff>
    </xdr:from>
    <xdr:to>
      <xdr:col>81</xdr:col>
      <xdr:colOff>95250</xdr:colOff>
      <xdr:row>61</xdr:row>
      <xdr:rowOff>144039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58966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52494</xdr:rowOff>
    </xdr:from>
    <xdr:to>
      <xdr:col>77</xdr:col>
      <xdr:colOff>95250</xdr:colOff>
      <xdr:row>61</xdr:row>
      <xdr:rowOff>154094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164271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7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50482</xdr:rowOff>
    </xdr:from>
    <xdr:to>
      <xdr:col>73</xdr:col>
      <xdr:colOff>44450</xdr:colOff>
      <xdr:row>61</xdr:row>
      <xdr:rowOff>152082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162259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77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70591</xdr:rowOff>
    </xdr:from>
    <xdr:to>
      <xdr:col>68</xdr:col>
      <xdr:colOff>203200</xdr:colOff>
      <xdr:row>62</xdr:row>
      <xdr:rowOff>741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10918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9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76623</xdr:rowOff>
    </xdr:from>
    <xdr:to>
      <xdr:col>64</xdr:col>
      <xdr:colOff>152400</xdr:colOff>
      <xdr:row>62</xdr:row>
      <xdr:rowOff>6773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16950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mn-lt"/>
              <a:ea typeface="+mn-ea"/>
              <a:cs typeface="+mn-cs"/>
            </a:rPr>
            <a:t>　</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分母となる標準財政規模が増となったものの、分子となる</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公債費に準ずる債務負担行為に係るもの</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が東小学校増築校舎等借り上げ分の増等により増</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となったこと</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、実質公債費比率は前年度対比０．</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となった。類似団体平均と比較すると概ね健全な数値と言えるが、将来に過度の負担を残さぬよう、起債に頼ることのない財政運営に努めていく。</a:t>
          </a:r>
          <a:endParaRPr kumimoji="0"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38</xdr:row>
      <xdr:rowOff>171148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63267"/>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125185</xdr:rowOff>
    </xdr:from>
    <xdr:to>
      <xdr:col>77</xdr:col>
      <xdr:colOff>44450</xdr:colOff>
      <xdr:row>38</xdr:row>
      <xdr:rowOff>148167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4028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125185</xdr:rowOff>
    </xdr:from>
    <xdr:to>
      <xdr:col>72</xdr:col>
      <xdr:colOff>203200</xdr:colOff>
      <xdr:row>38</xdr:row>
      <xdr:rowOff>136676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6402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136676</xdr:rowOff>
    </xdr:from>
    <xdr:to>
      <xdr:col>68</xdr:col>
      <xdr:colOff>152400</xdr:colOff>
      <xdr:row>38</xdr:row>
      <xdr:rowOff>159657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6517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120348</xdr:rowOff>
    </xdr:from>
    <xdr:to>
      <xdr:col>81</xdr:col>
      <xdr:colOff>95250</xdr:colOff>
      <xdr:row>39</xdr:row>
      <xdr:rowOff>50498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136875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8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74385</xdr:rowOff>
    </xdr:from>
    <xdr:to>
      <xdr:col>73</xdr:col>
      <xdr:colOff>44450</xdr:colOff>
      <xdr:row>39</xdr:row>
      <xdr:rowOff>4535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14713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85876</xdr:rowOff>
    </xdr:from>
    <xdr:to>
      <xdr:col>68</xdr:col>
      <xdr:colOff>203200</xdr:colOff>
      <xdr:row>39</xdr:row>
      <xdr:rowOff>16026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26203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108857</xdr:rowOff>
    </xdr:from>
    <xdr:to>
      <xdr:col>64</xdr:col>
      <xdr:colOff>152400</xdr:colOff>
      <xdr:row>39</xdr:row>
      <xdr:rowOff>39007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49184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地方債</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現在高が</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、教育・福祉施設等整備事業債等により増となったことで、将来負担額は増となったものの、将来負担額から差し引く基準財政需要額算入見込額、</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充当可能</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特定歳入等が</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となったことで、</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充当可能財源等が将来負担額を上回ったため、「</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99967</xdr:rowOff>
    </xdr:from>
    <xdr:to>
      <xdr:col>64</xdr:col>
      <xdr:colOff>152400</xdr:colOff>
      <xdr:row>15</xdr:row>
      <xdr:rowOff>30117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50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14894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586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に係る経常収支比率は、一般職退職手当等の増により前年度対比０．１ポイントの増となった。類似団体平均は下回ったものの、今後もより一層の人事給与制度の適正化を図るとともに、「市民協働」「公民連携」等を推進する観点からも、民間委託や指定管理者制度等の取り組みを推進し、行政サービスを維持・強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49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84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140970</xdr:rowOff>
    </xdr:from>
    <xdr:to>
      <xdr:col>24</xdr:col>
      <xdr:colOff>76200</xdr:colOff>
      <xdr:row>36</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157497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に係る経常収支比率は、前年度対比１．７ポイントの増となった。決算額についても、市立公園指定管理委託料が皆増、基幹系システムクラウド使用料が増となったこと等により増となった。今後も「市民協働」「公民連携」を基本原則として、事務事業のさらなる見直しを行い、物件費の抑制や行政サービスの維持・強化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147574</xdr:rowOff>
    </xdr:from>
    <xdr:to>
      <xdr:col>82</xdr:col>
      <xdr:colOff>107950</xdr:colOff>
      <xdr:row>20</xdr:row>
      <xdr:rowOff>131572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405124"/>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56134</xdr:rowOff>
    </xdr:from>
    <xdr:to>
      <xdr:col>78</xdr:col>
      <xdr:colOff>69850</xdr:colOff>
      <xdr:row>19</xdr:row>
      <xdr:rowOff>147574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31368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10414</xdr:rowOff>
    </xdr:from>
    <xdr:to>
      <xdr:col>73</xdr:col>
      <xdr:colOff>180975</xdr:colOff>
      <xdr:row>19</xdr:row>
      <xdr:rowOff>56134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2679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10414</xdr:rowOff>
    </xdr:from>
    <xdr:to>
      <xdr:col>69</xdr:col>
      <xdr:colOff>92075</xdr:colOff>
      <xdr:row>19</xdr:row>
      <xdr:rowOff>19558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2679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80772</xdr:rowOff>
    </xdr:from>
    <xdr:to>
      <xdr:col>82</xdr:col>
      <xdr:colOff>158750</xdr:colOff>
      <xdr:row>21</xdr:row>
      <xdr:rowOff>10922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5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160799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41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96774</xdr:rowOff>
    </xdr:from>
    <xdr:to>
      <xdr:col>78</xdr:col>
      <xdr:colOff>120650</xdr:colOff>
      <xdr:row>20</xdr:row>
      <xdr:rowOff>26924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35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11701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44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5334</xdr:rowOff>
    </xdr:from>
    <xdr:to>
      <xdr:col>74</xdr:col>
      <xdr:colOff>31750</xdr:colOff>
      <xdr:row>19</xdr:row>
      <xdr:rowOff>106934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91711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4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131064</xdr:rowOff>
    </xdr:from>
    <xdr:to>
      <xdr:col>69</xdr:col>
      <xdr:colOff>142875</xdr:colOff>
      <xdr:row>19</xdr:row>
      <xdr:rowOff>61214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45991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140208</xdr:rowOff>
    </xdr:from>
    <xdr:to>
      <xdr:col>65</xdr:col>
      <xdr:colOff>53975</xdr:colOff>
      <xdr:row>19</xdr:row>
      <xdr:rowOff>70358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55135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31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に係る経常収支比率は、前年度対比０．７ポイントの減となったが、類似団体平均を１．５ポイント上回り、今後も保育関係経費の増、社会保障関係経費の自然増が見込まれることから、生活保護から自立するための就労支援体制の強化等に努め、適正な給付に取り組む。</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27940</xdr:rowOff>
    </xdr:from>
    <xdr:to>
      <xdr:col>24</xdr:col>
      <xdr:colOff>25400</xdr:colOff>
      <xdr:row>58</xdr:row>
      <xdr:rowOff>81280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9720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43180</xdr:rowOff>
    </xdr:from>
    <xdr:to>
      <xdr:col>19</xdr:col>
      <xdr:colOff>187325</xdr:colOff>
      <xdr:row>58</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87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123190</xdr:rowOff>
    </xdr:from>
    <xdr:to>
      <xdr:col>15</xdr:col>
      <xdr:colOff>98425</xdr:colOff>
      <xdr:row>58</xdr:row>
      <xdr:rowOff>43180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95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123190</xdr:rowOff>
    </xdr:from>
    <xdr:to>
      <xdr:col>11</xdr:col>
      <xdr:colOff>9525</xdr:colOff>
      <xdr:row>58</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95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148590</xdr:rowOff>
    </xdr:from>
    <xdr:to>
      <xdr:col>24</xdr:col>
      <xdr:colOff>76200</xdr:colOff>
      <xdr:row>58</xdr:row>
      <xdr:rowOff>78740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120667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30480</xdr:rowOff>
    </xdr:from>
    <xdr:to>
      <xdr:col>20</xdr:col>
      <xdr:colOff>38100</xdr:colOff>
      <xdr:row>58</xdr:row>
      <xdr:rowOff>132080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116857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163830</xdr:rowOff>
    </xdr:from>
    <xdr:to>
      <xdr:col>15</xdr:col>
      <xdr:colOff>149225</xdr:colOff>
      <xdr:row>58</xdr:row>
      <xdr:rowOff>93980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78757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72390</xdr:rowOff>
    </xdr:from>
    <xdr:to>
      <xdr:col>11</xdr:col>
      <xdr:colOff>60325</xdr:colOff>
      <xdr:row>58</xdr:row>
      <xdr:rowOff>2540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158767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に係る経常収支比率は、国民健康保険特別会計繰出金、後期高齢者医療特別会計繰出金、介護保険特別会計繰出金の増等があり、前年度対比０．３ポイントの増となった。類似団体平均を１．９ポイント下回っているが、今後も特別会計に係る収納体制を強化し収入率の向上を図るとともに、医療費適正化や介護予防の推進に努め、給付費の抑制を図っ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1815</xdr:rowOff>
    </xdr:from>
    <xdr:to>
      <xdr:col>82</xdr:col>
      <xdr:colOff>107950</xdr:colOff>
      <xdr:row>56</xdr:row>
      <xdr:rowOff>34472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030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1815</xdr:rowOff>
    </xdr:from>
    <xdr:to>
      <xdr:col>78</xdr:col>
      <xdr:colOff>69850</xdr:colOff>
      <xdr:row>56</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030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129722</xdr:rowOff>
    </xdr:from>
    <xdr:to>
      <xdr:col>73</xdr:col>
      <xdr:colOff>180975</xdr:colOff>
      <xdr:row>56</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594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129722</xdr:rowOff>
    </xdr:from>
    <xdr:to>
      <xdr:col>69</xdr:col>
      <xdr:colOff>92075</xdr:colOff>
      <xdr:row>56</xdr:row>
      <xdr:rowOff>23585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59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155122</xdr:rowOff>
    </xdr:from>
    <xdr:to>
      <xdr:col>82</xdr:col>
      <xdr:colOff>158750</xdr:colOff>
      <xdr:row>56</xdr:row>
      <xdr:rowOff>85272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199</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122465</xdr:rowOff>
    </xdr:from>
    <xdr:to>
      <xdr:col>78</xdr:col>
      <xdr:colOff>120650</xdr:colOff>
      <xdr:row>56</xdr:row>
      <xdr:rowOff>52615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62792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21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78922</xdr:rowOff>
    </xdr:from>
    <xdr:to>
      <xdr:col>69</xdr:col>
      <xdr:colOff>142875</xdr:colOff>
      <xdr:row>56</xdr:row>
      <xdr:rowOff>9072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19249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144235</xdr:rowOff>
    </xdr:from>
    <xdr:to>
      <xdr:col>65</xdr:col>
      <xdr:colOff>53975</xdr:colOff>
      <xdr:row>56</xdr:row>
      <xdr:rowOff>74385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84562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は、一部事務組合に対するものが減となったこと等により前年度対比０．４ポイントの減となったが、類似団体平均を１．８ポイント上回った。今後も引き続き補助金等の根本的な検討等を行うことで、経常経費の抑制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37</xdr:row>
      <xdr:rowOff>97282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4043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440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115570</xdr:rowOff>
    </xdr:from>
    <xdr:to>
      <xdr:col>73</xdr:col>
      <xdr:colOff>180975</xdr:colOff>
      <xdr:row>37</xdr:row>
      <xdr:rowOff>133858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4592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4317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153433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46482</xdr:rowOff>
    </xdr:from>
    <xdr:to>
      <xdr:col>78</xdr:col>
      <xdr:colOff>120650</xdr:colOff>
      <xdr:row>37</xdr:row>
      <xdr:rowOff>148082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132859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64770</xdr:rowOff>
    </xdr:from>
    <xdr:to>
      <xdr:col>74</xdr:col>
      <xdr:colOff>31750</xdr:colOff>
      <xdr:row>37</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151147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前年度対比０．７ポイントの減となり、決算額も同様に減となった。類似団体平均を５．３ポイント下回っているが、今後は、老朽化した公共施設の更新や駅周辺整備事業等の大規模投資事業により公債費の増が見込まれるため、限られた行財政資源を最適配分、最大活用の上、起債の発行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136144</xdr:rowOff>
    </xdr:from>
    <xdr:to>
      <xdr:col>24</xdr:col>
      <xdr:colOff>25400</xdr:colOff>
      <xdr:row>75</xdr:row>
      <xdr:rowOff>28702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2344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28702</xdr:rowOff>
    </xdr:from>
    <xdr:to>
      <xdr:col>19</xdr:col>
      <xdr:colOff>187325</xdr:colOff>
      <xdr:row>75</xdr:row>
      <xdr:rowOff>83566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874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83566</xdr:rowOff>
    </xdr:from>
    <xdr:to>
      <xdr:col>15</xdr:col>
      <xdr:colOff>98425</xdr:colOff>
      <xdr:row>75</xdr:row>
      <xdr:rowOff>120142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423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120142</xdr:rowOff>
    </xdr:from>
    <xdr:to>
      <xdr:col>11</xdr:col>
      <xdr:colOff>9525</xdr:colOff>
      <xdr:row>76</xdr:row>
      <xdr:rowOff>3556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788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85344</xdr:rowOff>
    </xdr:from>
    <xdr:to>
      <xdr:col>24</xdr:col>
      <xdr:colOff>76200</xdr:colOff>
      <xdr:row>75</xdr:row>
      <xdr:rowOff>15494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101871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1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149352</xdr:rowOff>
    </xdr:from>
    <xdr:to>
      <xdr:col>20</xdr:col>
      <xdr:colOff>38100</xdr:colOff>
      <xdr:row>75</xdr:row>
      <xdr:rowOff>79502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89679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0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32766</xdr:rowOff>
    </xdr:from>
    <xdr:to>
      <xdr:col>15</xdr:col>
      <xdr:colOff>149225</xdr:colOff>
      <xdr:row>75</xdr:row>
      <xdr:rowOff>134366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144543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69342</xdr:rowOff>
    </xdr:from>
    <xdr:to>
      <xdr:col>11</xdr:col>
      <xdr:colOff>60325</xdr:colOff>
      <xdr:row>75</xdr:row>
      <xdr:rowOff>170942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9669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124206</xdr:rowOff>
    </xdr:from>
    <xdr:to>
      <xdr:col>6</xdr:col>
      <xdr:colOff>171450</xdr:colOff>
      <xdr:row>76</xdr:row>
      <xdr:rowOff>54356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64533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は、扶助費が前年度対比０．７ポイントの減となったものの、物件費が前年度対比１．７ポイントの増となったこと等により、前年度対比１．０ポイントの増となった。類似団体内順位は５３／６２であり、依然として類似団体平均と比較して高い数値となっていることから、今後もさらなる経常経費の抑制に努めていくことで、持続可能な自律した行財政基盤の確立を図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153670</xdr:rowOff>
    </xdr:from>
    <xdr:to>
      <xdr:col>82</xdr:col>
      <xdr:colOff>107950</xdr:colOff>
      <xdr:row>80</xdr:row>
      <xdr:rowOff>58420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982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115570</xdr:rowOff>
    </xdr:from>
    <xdr:to>
      <xdr:col>78</xdr:col>
      <xdr:colOff>69850</xdr:colOff>
      <xdr:row>79</xdr:row>
      <xdr:rowOff>153670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660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119380</xdr:rowOff>
    </xdr:from>
    <xdr:to>
      <xdr:col>73</xdr:col>
      <xdr:colOff>180975</xdr:colOff>
      <xdr:row>79</xdr:row>
      <xdr:rowOff>115570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4924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119380</xdr:rowOff>
    </xdr:from>
    <xdr:to>
      <xdr:col>69</xdr:col>
      <xdr:colOff>92075</xdr:colOff>
      <xdr:row>79</xdr:row>
      <xdr:rowOff>100330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924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7620</xdr:rowOff>
    </xdr:from>
    <xdr:to>
      <xdr:col>82</xdr:col>
      <xdr:colOff>158750</xdr:colOff>
      <xdr:row>80</xdr:row>
      <xdr:rowOff>109220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151147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102870</xdr:rowOff>
    </xdr:from>
    <xdr:to>
      <xdr:col>78</xdr:col>
      <xdr:colOff>120650</xdr:colOff>
      <xdr:row>80</xdr:row>
      <xdr:rowOff>33020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17797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3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64770</xdr:rowOff>
    </xdr:from>
    <xdr:to>
      <xdr:col>74</xdr:col>
      <xdr:colOff>31750</xdr:colOff>
      <xdr:row>79</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151147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68580</xdr:rowOff>
    </xdr:from>
    <xdr:to>
      <xdr:col>69</xdr:col>
      <xdr:colOff>142875</xdr:colOff>
      <xdr:row>78</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154957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61697</xdr:rowOff>
    </xdr:from>
    <xdr:to>
      <xdr:col>29</xdr:col>
      <xdr:colOff>127000</xdr:colOff>
      <xdr:row>18</xdr:row>
      <xdr:rowOff>116561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5422"/>
          <a:ext cx="647700" cy="54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116561</xdr:rowOff>
    </xdr:from>
    <xdr:to>
      <xdr:col>26</xdr:col>
      <xdr:colOff>50800</xdr:colOff>
      <xdr:row>18</xdr:row>
      <xdr:rowOff>131344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50286"/>
          <a:ext cx="698500" cy="14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131344</xdr:rowOff>
    </xdr:from>
    <xdr:to>
      <xdr:col>22</xdr:col>
      <xdr:colOff>114300</xdr:colOff>
      <xdr:row>18</xdr:row>
      <xdr:rowOff>143840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5069"/>
          <a:ext cx="698500" cy="12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141078</xdr:rowOff>
    </xdr:from>
    <xdr:to>
      <xdr:col>18</xdr:col>
      <xdr:colOff>177800</xdr:colOff>
      <xdr:row>18</xdr:row>
      <xdr:rowOff>143840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74803"/>
          <a:ext cx="698500" cy="2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10897</xdr:rowOff>
    </xdr:from>
    <xdr:to>
      <xdr:col>29</xdr:col>
      <xdr:colOff>177800</xdr:colOff>
      <xdr:row>18</xdr:row>
      <xdr:rowOff>112497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4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90924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65761</xdr:rowOff>
    </xdr:from>
    <xdr:to>
      <xdr:col>26</xdr:col>
      <xdr:colOff>101600</xdr:colOff>
      <xdr:row>18</xdr:row>
      <xdr:rowOff>167360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9948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152138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85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80543</xdr:rowOff>
    </xdr:from>
    <xdr:to>
      <xdr:col>22</xdr:col>
      <xdr:colOff>165100</xdr:colOff>
      <xdr:row>19</xdr:row>
      <xdr:rowOff>10693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4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166921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93040</xdr:rowOff>
    </xdr:from>
    <xdr:to>
      <xdr:col>19</xdr:col>
      <xdr:colOff>38100</xdr:colOff>
      <xdr:row>19</xdr:row>
      <xdr:rowOff>23190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6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7967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3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90278</xdr:rowOff>
    </xdr:from>
    <xdr:to>
      <xdr:col>15</xdr:col>
      <xdr:colOff>101600</xdr:colOff>
      <xdr:row>19</xdr:row>
      <xdr:rowOff>20428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4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5205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0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46724</xdr:rowOff>
    </xdr:from>
    <xdr:to>
      <xdr:col>29</xdr:col>
      <xdr:colOff>127000</xdr:colOff>
      <xdr:row>36</xdr:row>
      <xdr:rowOff>65621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99974"/>
          <a:ext cx="647700" cy="18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65621</xdr:rowOff>
    </xdr:from>
    <xdr:to>
      <xdr:col>26</xdr:col>
      <xdr:colOff>50800</xdr:colOff>
      <xdr:row>36</xdr:row>
      <xdr:rowOff>123495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18871"/>
          <a:ext cx="698500" cy="57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91605</xdr:rowOff>
    </xdr:from>
    <xdr:to>
      <xdr:col>22</xdr:col>
      <xdr:colOff>114300</xdr:colOff>
      <xdr:row>36</xdr:row>
      <xdr:rowOff>123495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44855"/>
          <a:ext cx="698500" cy="31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91605</xdr:rowOff>
    </xdr:from>
    <xdr:to>
      <xdr:col>18</xdr:col>
      <xdr:colOff>177800</xdr:colOff>
      <xdr:row>36</xdr:row>
      <xdr:rowOff>123266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44855"/>
          <a:ext cx="698500" cy="31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338824</xdr:rowOff>
    </xdr:from>
    <xdr:to>
      <xdr:col>29</xdr:col>
      <xdr:colOff>177800</xdr:colOff>
      <xdr:row>36</xdr:row>
      <xdr:rowOff>97524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49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310901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21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14821</xdr:rowOff>
    </xdr:from>
    <xdr:to>
      <xdr:col>26</xdr:col>
      <xdr:colOff>101600</xdr:colOff>
      <xdr:row>36</xdr:row>
      <xdr:rowOff>116421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68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101198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54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72695</xdr:rowOff>
    </xdr:from>
    <xdr:to>
      <xdr:col>22</xdr:col>
      <xdr:colOff>165100</xdr:colOff>
      <xdr:row>37</xdr:row>
      <xdr:rowOff>2845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25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159072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12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40805</xdr:rowOff>
    </xdr:from>
    <xdr:to>
      <xdr:col>19</xdr:col>
      <xdr:colOff>38100</xdr:colOff>
      <xdr:row>36</xdr:row>
      <xdr:rowOff>142405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4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127182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72466</xdr:rowOff>
    </xdr:from>
    <xdr:to>
      <xdr:col>15</xdr:col>
      <xdr:colOff>101600</xdr:colOff>
      <xdr:row>37</xdr:row>
      <xdr:rowOff>2616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25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158843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1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125024</xdr:rowOff>
    </xdr:from>
    <xdr:to>
      <xdr:col>24</xdr:col>
      <xdr:colOff>63500</xdr:colOff>
      <xdr:row>37</xdr:row>
      <xdr:rowOff>8712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97224"/>
          <a:ext cx="838200" cy="5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8712</xdr:rowOff>
    </xdr:from>
    <xdr:to>
      <xdr:col>19</xdr:col>
      <xdr:colOff>177800</xdr:colOff>
      <xdr:row>37</xdr:row>
      <xdr:rowOff>9375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52362"/>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9375</xdr:rowOff>
    </xdr:from>
    <xdr:to>
      <xdr:col>15</xdr:col>
      <xdr:colOff>50800</xdr:colOff>
      <xdr:row>37</xdr:row>
      <xdr:rowOff>45654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53025"/>
          <a:ext cx="889000" cy="3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45654</xdr:rowOff>
    </xdr:from>
    <xdr:to>
      <xdr:col>10</xdr:col>
      <xdr:colOff>114300</xdr:colOff>
      <xdr:row>37</xdr:row>
      <xdr:rowOff>50020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89304"/>
          <a:ext cx="8890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74224</xdr:rowOff>
    </xdr:from>
    <xdr:to>
      <xdr:col>24</xdr:col>
      <xdr:colOff>114300</xdr:colOff>
      <xdr:row>37</xdr:row>
      <xdr:rowOff>4374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4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52651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2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129362</xdr:rowOff>
    </xdr:from>
    <xdr:to>
      <xdr:col>20</xdr:col>
      <xdr:colOff>38100</xdr:colOff>
      <xdr:row>37</xdr:row>
      <xdr:rowOff>59512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0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50639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9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130025</xdr:rowOff>
    </xdr:from>
    <xdr:to>
      <xdr:col>15</xdr:col>
      <xdr:colOff>101600</xdr:colOff>
      <xdr:row>37</xdr:row>
      <xdr:rowOff>60175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0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51302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9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166304</xdr:rowOff>
    </xdr:from>
    <xdr:to>
      <xdr:col>10</xdr:col>
      <xdr:colOff>165100</xdr:colOff>
      <xdr:row>37</xdr:row>
      <xdr:rowOff>96454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3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87581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3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170670</xdr:rowOff>
    </xdr:from>
    <xdr:to>
      <xdr:col>6</xdr:col>
      <xdr:colOff>38100</xdr:colOff>
      <xdr:row>37</xdr:row>
      <xdr:rowOff>100820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4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91947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3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102863</xdr:rowOff>
    </xdr:from>
    <xdr:to>
      <xdr:col>24</xdr:col>
      <xdr:colOff>63500</xdr:colOff>
      <xdr:row>56</xdr:row>
      <xdr:rowOff>112692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04063"/>
          <a:ext cx="8382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71087</xdr:rowOff>
    </xdr:from>
    <xdr:to>
      <xdr:col>19</xdr:col>
      <xdr:colOff>177800</xdr:colOff>
      <xdr:row>56</xdr:row>
      <xdr:rowOff>112692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72287"/>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71087</xdr:rowOff>
    </xdr:from>
    <xdr:to>
      <xdr:col>15</xdr:col>
      <xdr:colOff>50800</xdr:colOff>
      <xdr:row>56</xdr:row>
      <xdr:rowOff>94111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72287"/>
          <a:ext cx="889000" cy="2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94111</xdr:rowOff>
    </xdr:from>
    <xdr:to>
      <xdr:col>10</xdr:col>
      <xdr:colOff>114300</xdr:colOff>
      <xdr:row>57</xdr:row>
      <xdr:rowOff>34217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95311"/>
          <a:ext cx="889000" cy="11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52063</xdr:rowOff>
    </xdr:from>
    <xdr:to>
      <xdr:col>24</xdr:col>
      <xdr:colOff>114300</xdr:colOff>
      <xdr:row>56</xdr:row>
      <xdr:rowOff>153663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74940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0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61892</xdr:rowOff>
    </xdr:from>
    <xdr:to>
      <xdr:col>20</xdr:col>
      <xdr:colOff>38100</xdr:colOff>
      <xdr:row>56</xdr:row>
      <xdr:rowOff>163492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8569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3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20287</xdr:rowOff>
    </xdr:from>
    <xdr:to>
      <xdr:col>15</xdr:col>
      <xdr:colOff>101600</xdr:colOff>
      <xdr:row>56</xdr:row>
      <xdr:rowOff>121887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2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138414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9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43311</xdr:rowOff>
    </xdr:from>
    <xdr:to>
      <xdr:col>10</xdr:col>
      <xdr:colOff>165100</xdr:colOff>
      <xdr:row>56</xdr:row>
      <xdr:rowOff>144911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4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161438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1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154867</xdr:rowOff>
    </xdr:from>
    <xdr:to>
      <xdr:col>6</xdr:col>
      <xdr:colOff>38100</xdr:colOff>
      <xdr:row>57</xdr:row>
      <xdr:rowOff>85017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5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101544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3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47461</xdr:rowOff>
    </xdr:from>
    <xdr:to>
      <xdr:col>24</xdr:col>
      <xdr:colOff>63500</xdr:colOff>
      <xdr:row>77</xdr:row>
      <xdr:rowOff>57690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49111"/>
          <a:ext cx="838200" cy="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47461</xdr:rowOff>
    </xdr:from>
    <xdr:to>
      <xdr:col>19</xdr:col>
      <xdr:colOff>177800</xdr:colOff>
      <xdr:row>77</xdr:row>
      <xdr:rowOff>76036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491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76036</xdr:rowOff>
    </xdr:from>
    <xdr:to>
      <xdr:col>15</xdr:col>
      <xdr:colOff>50800</xdr:colOff>
      <xdr:row>77</xdr:row>
      <xdr:rowOff>86607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77686"/>
          <a:ext cx="889000" cy="1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80435</xdr:rowOff>
    </xdr:from>
    <xdr:to>
      <xdr:col>10</xdr:col>
      <xdr:colOff>114300</xdr:colOff>
      <xdr:row>77</xdr:row>
      <xdr:rowOff>86607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82085"/>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6890</xdr:rowOff>
    </xdr:from>
    <xdr:to>
      <xdr:col>24</xdr:col>
      <xdr:colOff>114300</xdr:colOff>
      <xdr:row>77</xdr:row>
      <xdr:rowOff>108490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93267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2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168111</xdr:rowOff>
    </xdr:from>
    <xdr:to>
      <xdr:col>20</xdr:col>
      <xdr:colOff>38100</xdr:colOff>
      <xdr:row>77</xdr:row>
      <xdr:rowOff>98261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9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89388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9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25236</xdr:rowOff>
    </xdr:from>
    <xdr:to>
      <xdr:col>15</xdr:col>
      <xdr:colOff>101600</xdr:colOff>
      <xdr:row>77</xdr:row>
      <xdr:rowOff>126836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117963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35807</xdr:rowOff>
    </xdr:from>
    <xdr:to>
      <xdr:col>10</xdr:col>
      <xdr:colOff>165100</xdr:colOff>
      <xdr:row>77</xdr:row>
      <xdr:rowOff>137407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3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128534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3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29635</xdr:rowOff>
    </xdr:from>
    <xdr:to>
      <xdr:col>6</xdr:col>
      <xdr:colOff>38100</xdr:colOff>
      <xdr:row>77</xdr:row>
      <xdr:rowOff>131235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122362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84882</xdr:rowOff>
    </xdr:from>
    <xdr:to>
      <xdr:col>24</xdr:col>
      <xdr:colOff>63500</xdr:colOff>
      <xdr:row>96</xdr:row>
      <xdr:rowOff>162404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44082"/>
          <a:ext cx="838200" cy="7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162404</xdr:rowOff>
    </xdr:from>
    <xdr:to>
      <xdr:col>19</xdr:col>
      <xdr:colOff>177800</xdr:colOff>
      <xdr:row>97</xdr:row>
      <xdr:rowOff>68176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21604"/>
          <a:ext cx="889000" cy="7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158993</xdr:rowOff>
    </xdr:from>
    <xdr:to>
      <xdr:col>15</xdr:col>
      <xdr:colOff>50800</xdr:colOff>
      <xdr:row>97</xdr:row>
      <xdr:rowOff>68176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18193"/>
          <a:ext cx="889000" cy="8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158993</xdr:rowOff>
    </xdr:from>
    <xdr:to>
      <xdr:col>10</xdr:col>
      <xdr:colOff>114300</xdr:colOff>
      <xdr:row>98</xdr:row>
      <xdr:rowOff>29514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18193"/>
          <a:ext cx="889000" cy="2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34082</xdr:rowOff>
    </xdr:from>
    <xdr:to>
      <xdr:col>24</xdr:col>
      <xdr:colOff>114300</xdr:colOff>
      <xdr:row>96</xdr:row>
      <xdr:rowOff>135682</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4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12509</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471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111604</xdr:rowOff>
    </xdr:from>
    <xdr:to>
      <xdr:col>20</xdr:col>
      <xdr:colOff>38100</xdr:colOff>
      <xdr:row>97</xdr:row>
      <xdr:rowOff>41754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32881</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66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17376</xdr:rowOff>
    </xdr:from>
    <xdr:to>
      <xdr:col>15</xdr:col>
      <xdr:colOff>101600</xdr:colOff>
      <xdr:row>97</xdr:row>
      <xdr:rowOff>118976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110103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4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108193</xdr:rowOff>
    </xdr:from>
    <xdr:to>
      <xdr:col>10</xdr:col>
      <xdr:colOff>165100</xdr:colOff>
      <xdr:row>97</xdr:row>
      <xdr:rowOff>38343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6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29470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60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150164</xdr:rowOff>
    </xdr:from>
    <xdr:to>
      <xdr:col>6</xdr:col>
      <xdr:colOff>38100</xdr:colOff>
      <xdr:row>98</xdr:row>
      <xdr:rowOff>80314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8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96841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56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158108</xdr:rowOff>
    </xdr:from>
    <xdr:to>
      <xdr:col>55</xdr:col>
      <xdr:colOff>0</xdr:colOff>
      <xdr:row>36</xdr:row>
      <xdr:rowOff>2725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58858"/>
          <a:ext cx="8382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99129</xdr:rowOff>
    </xdr:from>
    <xdr:to>
      <xdr:col>50</xdr:col>
      <xdr:colOff>114300</xdr:colOff>
      <xdr:row>36</xdr:row>
      <xdr:rowOff>2725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099879"/>
          <a:ext cx="889000" cy="7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99129</xdr:rowOff>
    </xdr:from>
    <xdr:to>
      <xdr:col>45</xdr:col>
      <xdr:colOff>177800</xdr:colOff>
      <xdr:row>36</xdr:row>
      <xdr:rowOff>52680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099879"/>
          <a:ext cx="889000" cy="12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35665</xdr:rowOff>
    </xdr:from>
    <xdr:to>
      <xdr:col>41</xdr:col>
      <xdr:colOff>50800</xdr:colOff>
      <xdr:row>36</xdr:row>
      <xdr:rowOff>52680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79165"/>
          <a:ext cx="889000" cy="104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107308</xdr:rowOff>
    </xdr:from>
    <xdr:to>
      <xdr:col>55</xdr:col>
      <xdr:colOff>50800</xdr:colOff>
      <xdr:row>36</xdr:row>
      <xdr:rowOff>37458</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0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130185</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5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123375</xdr:rowOff>
    </xdr:from>
    <xdr:to>
      <xdr:col>50</xdr:col>
      <xdr:colOff>165100</xdr:colOff>
      <xdr:row>36</xdr:row>
      <xdr:rowOff>53525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70052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9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48329</xdr:rowOff>
    </xdr:from>
    <xdr:to>
      <xdr:col>46</xdr:col>
      <xdr:colOff>38100</xdr:colOff>
      <xdr:row>35</xdr:row>
      <xdr:rowOff>149929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04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166456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82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1880</xdr:rowOff>
    </xdr:from>
    <xdr:to>
      <xdr:col>41</xdr:col>
      <xdr:colOff>101600</xdr:colOff>
      <xdr:row>36</xdr:row>
      <xdr:rowOff>103480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120007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4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156315</xdr:rowOff>
    </xdr:from>
    <xdr:to>
      <xdr:col>36</xdr:col>
      <xdr:colOff>165100</xdr:colOff>
      <xdr:row>30</xdr:row>
      <xdr:rowOff>86465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102992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90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130001</xdr:rowOff>
    </xdr:from>
    <xdr:to>
      <xdr:col>55</xdr:col>
      <xdr:colOff>0</xdr:colOff>
      <xdr:row>58</xdr:row>
      <xdr:rowOff>66450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59751"/>
          <a:ext cx="838200" cy="45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10149</xdr:rowOff>
    </xdr:from>
    <xdr:to>
      <xdr:col>50</xdr:col>
      <xdr:colOff>114300</xdr:colOff>
      <xdr:row>58</xdr:row>
      <xdr:rowOff>66450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54249"/>
          <a:ext cx="889000" cy="5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142541</xdr:rowOff>
    </xdr:from>
    <xdr:to>
      <xdr:col>45</xdr:col>
      <xdr:colOff>177800</xdr:colOff>
      <xdr:row>58</xdr:row>
      <xdr:rowOff>10149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15191"/>
          <a:ext cx="889000" cy="3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110799</xdr:rowOff>
    </xdr:from>
    <xdr:to>
      <xdr:col>41</xdr:col>
      <xdr:colOff>50800</xdr:colOff>
      <xdr:row>57</xdr:row>
      <xdr:rowOff>142541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83449"/>
          <a:ext cx="889000" cy="3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79201</xdr:rowOff>
    </xdr:from>
    <xdr:to>
      <xdr:col>55</xdr:col>
      <xdr:colOff>50800</xdr:colOff>
      <xdr:row>56</xdr:row>
      <xdr:rowOff>9351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0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102078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6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15650</xdr:rowOff>
    </xdr:from>
    <xdr:to>
      <xdr:col>50</xdr:col>
      <xdr:colOff>165100</xdr:colOff>
      <xdr:row>58</xdr:row>
      <xdr:rowOff>117250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5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108377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5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130799</xdr:rowOff>
    </xdr:from>
    <xdr:to>
      <xdr:col>46</xdr:col>
      <xdr:colOff>38100</xdr:colOff>
      <xdr:row>58</xdr:row>
      <xdr:rowOff>60949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0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52076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9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91741</xdr:rowOff>
    </xdr:from>
    <xdr:to>
      <xdr:col>41</xdr:col>
      <xdr:colOff>101600</xdr:colOff>
      <xdr:row>58</xdr:row>
      <xdr:rowOff>21891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13018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5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59999</xdr:rowOff>
    </xdr:from>
    <xdr:to>
      <xdr:col>36</xdr:col>
      <xdr:colOff>165100</xdr:colOff>
      <xdr:row>57</xdr:row>
      <xdr:rowOff>161599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3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152726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2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19845</xdr:rowOff>
    </xdr:from>
    <xdr:to>
      <xdr:col>55</xdr:col>
      <xdr:colOff>0</xdr:colOff>
      <xdr:row>77</xdr:row>
      <xdr:rowOff>69062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364245"/>
          <a:ext cx="838200" cy="90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99033</xdr:rowOff>
    </xdr:from>
    <xdr:to>
      <xdr:col>50</xdr:col>
      <xdr:colOff>114300</xdr:colOff>
      <xdr:row>77</xdr:row>
      <xdr:rowOff>69062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129233"/>
          <a:ext cx="889000" cy="14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99033</xdr:rowOff>
    </xdr:from>
    <xdr:to>
      <xdr:col>45</xdr:col>
      <xdr:colOff>177800</xdr:colOff>
      <xdr:row>77</xdr:row>
      <xdr:rowOff>65154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129233"/>
          <a:ext cx="889000" cy="13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65154</xdr:rowOff>
    </xdr:from>
    <xdr:to>
      <xdr:col>41</xdr:col>
      <xdr:colOff>50800</xdr:colOff>
      <xdr:row>77</xdr:row>
      <xdr:rowOff>103170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66804"/>
          <a:ext cx="889000" cy="3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140495</xdr:rowOff>
    </xdr:from>
    <xdr:to>
      <xdr:col>55</xdr:col>
      <xdr:colOff>50800</xdr:colOff>
      <xdr:row>72</xdr:row>
      <xdr:rowOff>70645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31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163372</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16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18262</xdr:rowOff>
    </xdr:from>
    <xdr:to>
      <xdr:col>50</xdr:col>
      <xdr:colOff>165100</xdr:colOff>
      <xdr:row>77</xdr:row>
      <xdr:rowOff>119862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1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110989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31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48233</xdr:rowOff>
    </xdr:from>
    <xdr:to>
      <xdr:col>46</xdr:col>
      <xdr:colOff>38100</xdr:colOff>
      <xdr:row>76</xdr:row>
      <xdr:rowOff>149833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07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166359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5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14354</xdr:rowOff>
    </xdr:from>
    <xdr:to>
      <xdr:col>41</xdr:col>
      <xdr:colOff>101600</xdr:colOff>
      <xdr:row>77</xdr:row>
      <xdr:rowOff>115954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1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132481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99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52370</xdr:rowOff>
    </xdr:from>
    <xdr:to>
      <xdr:col>36</xdr:col>
      <xdr:colOff>165100</xdr:colOff>
      <xdr:row>77</xdr:row>
      <xdr:rowOff>153970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25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145097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34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145759</xdr:rowOff>
    </xdr:from>
    <xdr:to>
      <xdr:col>55</xdr:col>
      <xdr:colOff>0</xdr:colOff>
      <xdr:row>98</xdr:row>
      <xdr:rowOff>31344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76409"/>
          <a:ext cx="838200" cy="5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31344</xdr:rowOff>
    </xdr:from>
    <xdr:to>
      <xdr:col>50</xdr:col>
      <xdr:colOff>114300</xdr:colOff>
      <xdr:row>98</xdr:row>
      <xdr:rowOff>40396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833444"/>
          <a:ext cx="8890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3318</xdr:rowOff>
    </xdr:from>
    <xdr:to>
      <xdr:col>45</xdr:col>
      <xdr:colOff>177800</xdr:colOff>
      <xdr:row>98</xdr:row>
      <xdr:rowOff>40396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805418"/>
          <a:ext cx="889000" cy="3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119835</xdr:rowOff>
    </xdr:from>
    <xdr:to>
      <xdr:col>41</xdr:col>
      <xdr:colOff>50800</xdr:colOff>
      <xdr:row>98</xdr:row>
      <xdr:rowOff>3318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750485"/>
          <a:ext cx="889000" cy="5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94959</xdr:rowOff>
    </xdr:from>
    <xdr:to>
      <xdr:col>55</xdr:col>
      <xdr:colOff>50800</xdr:colOff>
      <xdr:row>98</xdr:row>
      <xdr:rowOff>25109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2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9886</xdr:rowOff>
    </xdr:from>
    <xdr:ext cx="469744"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4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151994</xdr:rowOff>
    </xdr:from>
    <xdr:to>
      <xdr:col>50</xdr:col>
      <xdr:colOff>165100</xdr:colOff>
      <xdr:row>98</xdr:row>
      <xdr:rowOff>82144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8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73271</xdr:rowOff>
    </xdr:from>
    <xdr:ext cx="469744"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04428" y="1687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161046</xdr:rowOff>
    </xdr:from>
    <xdr:to>
      <xdr:col>46</xdr:col>
      <xdr:colOff>38100</xdr:colOff>
      <xdr:row>98</xdr:row>
      <xdr:rowOff>91196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9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82323</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428" y="1688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123968</xdr:rowOff>
    </xdr:from>
    <xdr:to>
      <xdr:col>41</xdr:col>
      <xdr:colOff>101600</xdr:colOff>
      <xdr:row>98</xdr:row>
      <xdr:rowOff>54118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45245</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8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69035</xdr:rowOff>
    </xdr:from>
    <xdr:to>
      <xdr:col>36</xdr:col>
      <xdr:colOff>165100</xdr:colOff>
      <xdr:row>97</xdr:row>
      <xdr:rowOff>170635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97</xdr:row>
      <xdr:rowOff>161762</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37428" y="167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60967</xdr:rowOff>
    </xdr:from>
    <xdr:to>
      <xdr:col>85</xdr:col>
      <xdr:colOff>127000</xdr:colOff>
      <xdr:row>77</xdr:row>
      <xdr:rowOff>79978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262617"/>
          <a:ext cx="838200" cy="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49137</xdr:rowOff>
    </xdr:from>
    <xdr:to>
      <xdr:col>81</xdr:col>
      <xdr:colOff>50800</xdr:colOff>
      <xdr:row>77</xdr:row>
      <xdr:rowOff>60967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250787"/>
          <a:ext cx="889000" cy="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38506</xdr:rowOff>
    </xdr:from>
    <xdr:to>
      <xdr:col>76</xdr:col>
      <xdr:colOff>114300</xdr:colOff>
      <xdr:row>77</xdr:row>
      <xdr:rowOff>49137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3240156"/>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32792</xdr:rowOff>
    </xdr:from>
    <xdr:to>
      <xdr:col>71</xdr:col>
      <xdr:colOff>177800</xdr:colOff>
      <xdr:row>77</xdr:row>
      <xdr:rowOff>38506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234442"/>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29178</xdr:rowOff>
    </xdr:from>
    <xdr:to>
      <xdr:col>85</xdr:col>
      <xdr:colOff>177800</xdr:colOff>
      <xdr:row>77</xdr:row>
      <xdr:rowOff>130778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23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115555</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4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10167</xdr:rowOff>
    </xdr:from>
    <xdr:to>
      <xdr:col>81</xdr:col>
      <xdr:colOff>101600</xdr:colOff>
      <xdr:row>77</xdr:row>
      <xdr:rowOff>111767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1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102894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0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169787</xdr:rowOff>
    </xdr:from>
    <xdr:to>
      <xdr:col>76</xdr:col>
      <xdr:colOff>165100</xdr:colOff>
      <xdr:row>77</xdr:row>
      <xdr:rowOff>99937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19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91064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2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159156</xdr:rowOff>
    </xdr:from>
    <xdr:to>
      <xdr:col>72</xdr:col>
      <xdr:colOff>38100</xdr:colOff>
      <xdr:row>77</xdr:row>
      <xdr:rowOff>89306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18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80433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28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153442</xdr:rowOff>
    </xdr:from>
    <xdr:to>
      <xdr:col>67</xdr:col>
      <xdr:colOff>101600</xdr:colOff>
      <xdr:row>77</xdr:row>
      <xdr:rowOff>83592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18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74719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2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31330</xdr:rowOff>
    </xdr:from>
    <xdr:to>
      <xdr:col>85</xdr:col>
      <xdr:colOff>127000</xdr:colOff>
      <xdr:row>98</xdr:row>
      <xdr:rowOff>61610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33430"/>
          <a:ext cx="838200" cy="3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31330</xdr:rowOff>
    </xdr:from>
    <xdr:to>
      <xdr:col>81</xdr:col>
      <xdr:colOff>50800</xdr:colOff>
      <xdr:row>98</xdr:row>
      <xdr:rowOff>73076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33430"/>
          <a:ext cx="889000" cy="4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6623</xdr:rowOff>
    </xdr:from>
    <xdr:to>
      <xdr:col>76</xdr:col>
      <xdr:colOff>114300</xdr:colOff>
      <xdr:row>98</xdr:row>
      <xdr:rowOff>73076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08723"/>
          <a:ext cx="889000" cy="6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6623</xdr:rowOff>
    </xdr:from>
    <xdr:to>
      <xdr:col>71</xdr:col>
      <xdr:colOff>177800</xdr:colOff>
      <xdr:row>98</xdr:row>
      <xdr:rowOff>63407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08723"/>
          <a:ext cx="889000" cy="5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10810</xdr:rowOff>
    </xdr:from>
    <xdr:to>
      <xdr:col>85</xdr:col>
      <xdr:colOff>177800</xdr:colOff>
      <xdr:row>98</xdr:row>
      <xdr:rowOff>112410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1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151980</xdr:rowOff>
    </xdr:from>
    <xdr:to>
      <xdr:col>81</xdr:col>
      <xdr:colOff>101600</xdr:colOff>
      <xdr:row>98</xdr:row>
      <xdr:rowOff>82130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8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98657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22276</xdr:rowOff>
    </xdr:from>
    <xdr:to>
      <xdr:col>76</xdr:col>
      <xdr:colOff>165100</xdr:colOff>
      <xdr:row>98</xdr:row>
      <xdr:rowOff>123876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115003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1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127273</xdr:rowOff>
    </xdr:from>
    <xdr:to>
      <xdr:col>72</xdr:col>
      <xdr:colOff>38100</xdr:colOff>
      <xdr:row>98</xdr:row>
      <xdr:rowOff>57423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73950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3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12607</xdr:rowOff>
    </xdr:from>
    <xdr:to>
      <xdr:col>67</xdr:col>
      <xdr:colOff>101600</xdr:colOff>
      <xdr:row>98</xdr:row>
      <xdr:rowOff>114207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130734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8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44431</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59981"/>
          <a:ext cx="8382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44431</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159981"/>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165081</xdr:rowOff>
    </xdr:from>
    <xdr:to>
      <xdr:col>112</xdr:col>
      <xdr:colOff>38100</xdr:colOff>
      <xdr:row>59</xdr:row>
      <xdr:rowOff>95231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86358</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162854</xdr:rowOff>
    </xdr:from>
    <xdr:to>
      <xdr:col>116</xdr:col>
      <xdr:colOff>63500</xdr:colOff>
      <xdr:row>77</xdr:row>
      <xdr:rowOff>24845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193054"/>
          <a:ext cx="838200" cy="3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24845</xdr:rowOff>
    </xdr:from>
    <xdr:to>
      <xdr:col>111</xdr:col>
      <xdr:colOff>177800</xdr:colOff>
      <xdr:row>77</xdr:row>
      <xdr:rowOff>107076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226495"/>
          <a:ext cx="889000" cy="8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107076</xdr:rowOff>
    </xdr:from>
    <xdr:to>
      <xdr:col>107</xdr:col>
      <xdr:colOff>50800</xdr:colOff>
      <xdr:row>78</xdr:row>
      <xdr:rowOff>12272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308726"/>
          <a:ext cx="889000" cy="7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10900</xdr:rowOff>
    </xdr:from>
    <xdr:to>
      <xdr:col>102</xdr:col>
      <xdr:colOff>114300</xdr:colOff>
      <xdr:row>78</xdr:row>
      <xdr:rowOff>12272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38400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112054</xdr:rowOff>
    </xdr:from>
    <xdr:to>
      <xdr:col>116</xdr:col>
      <xdr:colOff>114300</xdr:colOff>
      <xdr:row>77</xdr:row>
      <xdr:rowOff>42204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4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90481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12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145495</xdr:rowOff>
    </xdr:from>
    <xdr:to>
      <xdr:col>112</xdr:col>
      <xdr:colOff>38100</xdr:colOff>
      <xdr:row>77</xdr:row>
      <xdr:rowOff>75645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17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66772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26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56276</xdr:rowOff>
    </xdr:from>
    <xdr:to>
      <xdr:col>107</xdr:col>
      <xdr:colOff>101600</xdr:colOff>
      <xdr:row>77</xdr:row>
      <xdr:rowOff>157876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5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149003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35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132922</xdr:rowOff>
    </xdr:from>
    <xdr:to>
      <xdr:col>102</xdr:col>
      <xdr:colOff>165100</xdr:colOff>
      <xdr:row>78</xdr:row>
      <xdr:rowOff>63072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33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54199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42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131550</xdr:rowOff>
    </xdr:from>
    <xdr:to>
      <xdr:col>98</xdr:col>
      <xdr:colOff>38100</xdr:colOff>
      <xdr:row>78</xdr:row>
      <xdr:rowOff>61700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33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52827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42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４５７，５３４円となっている。主な構成項目である扶助費は、住民一人当たり１４３，４９５円となっており類似団体平均を下回っているが、定額減税補足給付金、物価高騰対策給付金の皆増等により前年度決算と比較すると６．３％の増、令和２年度決算と比較すると２８．１％増となるなど増加傾向に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は、住民一人当たり７１，２５６円となっており、前年度決算から横ばいとなるが、令和２年度決算から比較すると９．７％の増となっている。令和６年度決算は、市立公園指定管理委託料の皆増、基幹系システムクラウド使用料の増など、経常経費の増がみられたため、今後も引き続き行財政改革の推進により、事務事業の見直しを図る等コスト削減に努めていく。</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普通建設事業費は住民一人当たり６０，１４１円となっており、前年度決算と比較すると２２１．１％の増となった。主な増要因は、普通建設事業費のうち新規整備分に当たる清掃関連施設整備工事（資源物処理施設）の増となる。</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76264</xdr:rowOff>
    </xdr:from>
    <xdr:to>
      <xdr:col>24</xdr:col>
      <xdr:colOff>63500</xdr:colOff>
      <xdr:row>35</xdr:row>
      <xdr:rowOff>101409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077014"/>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60261</xdr:rowOff>
    </xdr:from>
    <xdr:to>
      <xdr:col>19</xdr:col>
      <xdr:colOff>177800</xdr:colOff>
      <xdr:row>35</xdr:row>
      <xdr:rowOff>76264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061011"/>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35116</xdr:rowOff>
    </xdr:from>
    <xdr:to>
      <xdr:col>15</xdr:col>
      <xdr:colOff>50800</xdr:colOff>
      <xdr:row>35</xdr:row>
      <xdr:rowOff>60261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035866"/>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32258</xdr:rowOff>
    </xdr:from>
    <xdr:to>
      <xdr:col>10</xdr:col>
      <xdr:colOff>114300</xdr:colOff>
      <xdr:row>35</xdr:row>
      <xdr:rowOff>35116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033008"/>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50609</xdr:rowOff>
    </xdr:from>
    <xdr:to>
      <xdr:col>24</xdr:col>
      <xdr:colOff>114300</xdr:colOff>
      <xdr:row>35</xdr:row>
      <xdr:rowOff>152209</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5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73486</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90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25464</xdr:rowOff>
    </xdr:from>
    <xdr:to>
      <xdr:col>20</xdr:col>
      <xdr:colOff>38100</xdr:colOff>
      <xdr:row>35</xdr:row>
      <xdr:rowOff>127064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2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143591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0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9461</xdr:rowOff>
    </xdr:from>
    <xdr:to>
      <xdr:col>15</xdr:col>
      <xdr:colOff>101600</xdr:colOff>
      <xdr:row>35</xdr:row>
      <xdr:rowOff>111061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127588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8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155766</xdr:rowOff>
    </xdr:from>
    <xdr:to>
      <xdr:col>10</xdr:col>
      <xdr:colOff>165100</xdr:colOff>
      <xdr:row>35</xdr:row>
      <xdr:rowOff>85916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8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102443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6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152908</xdr:rowOff>
    </xdr:from>
    <xdr:to>
      <xdr:col>6</xdr:col>
      <xdr:colOff>38100</xdr:colOff>
      <xdr:row>35</xdr:row>
      <xdr:rowOff>83058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99585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5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18336</xdr:rowOff>
    </xdr:from>
    <xdr:to>
      <xdr:col>24</xdr:col>
      <xdr:colOff>63500</xdr:colOff>
      <xdr:row>58</xdr:row>
      <xdr:rowOff>18592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62436"/>
          <a:ext cx="8382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18336</xdr:rowOff>
    </xdr:from>
    <xdr:to>
      <xdr:col>19</xdr:col>
      <xdr:colOff>177800</xdr:colOff>
      <xdr:row>58</xdr:row>
      <xdr:rowOff>51849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62436"/>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24471</xdr:rowOff>
    </xdr:from>
    <xdr:to>
      <xdr:col>15</xdr:col>
      <xdr:colOff>50800</xdr:colOff>
      <xdr:row>58</xdr:row>
      <xdr:rowOff>51849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68571"/>
          <a:ext cx="889000" cy="2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11357</xdr:rowOff>
    </xdr:from>
    <xdr:to>
      <xdr:col>10</xdr:col>
      <xdr:colOff>114300</xdr:colOff>
      <xdr:row>58</xdr:row>
      <xdr:rowOff>24471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12557"/>
          <a:ext cx="889000" cy="35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139242</xdr:rowOff>
    </xdr:from>
    <xdr:to>
      <xdr:col>24</xdr:col>
      <xdr:colOff>114300</xdr:colOff>
      <xdr:row>58</xdr:row>
      <xdr:rowOff>69392</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1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138986</xdr:rowOff>
    </xdr:from>
    <xdr:to>
      <xdr:col>20</xdr:col>
      <xdr:colOff>38100</xdr:colOff>
      <xdr:row>58</xdr:row>
      <xdr:rowOff>69136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1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60263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0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1049</xdr:rowOff>
    </xdr:from>
    <xdr:to>
      <xdr:col>15</xdr:col>
      <xdr:colOff>101600</xdr:colOff>
      <xdr:row>58</xdr:row>
      <xdr:rowOff>102649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4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93776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3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145121</xdr:rowOff>
    </xdr:from>
    <xdr:to>
      <xdr:col>10</xdr:col>
      <xdr:colOff>165100</xdr:colOff>
      <xdr:row>58</xdr:row>
      <xdr:rowOff>75271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1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66398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1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132007</xdr:rowOff>
    </xdr:from>
    <xdr:to>
      <xdr:col>6</xdr:col>
      <xdr:colOff>38100</xdr:colOff>
      <xdr:row>56</xdr:row>
      <xdr:rowOff>62157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6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53284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54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118646</xdr:rowOff>
    </xdr:from>
    <xdr:to>
      <xdr:col>24</xdr:col>
      <xdr:colOff>63500</xdr:colOff>
      <xdr:row>76</xdr:row>
      <xdr:rowOff>35863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77396"/>
          <a:ext cx="838200" cy="8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35863</xdr:rowOff>
    </xdr:from>
    <xdr:to>
      <xdr:col>19</xdr:col>
      <xdr:colOff>177800</xdr:colOff>
      <xdr:row>76</xdr:row>
      <xdr:rowOff>90154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66063"/>
          <a:ext cx="8890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69345</xdr:rowOff>
    </xdr:from>
    <xdr:to>
      <xdr:col>15</xdr:col>
      <xdr:colOff>50800</xdr:colOff>
      <xdr:row>76</xdr:row>
      <xdr:rowOff>90154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99545"/>
          <a:ext cx="889000" cy="2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69345</xdr:rowOff>
    </xdr:from>
    <xdr:to>
      <xdr:col>10</xdr:col>
      <xdr:colOff>114300</xdr:colOff>
      <xdr:row>77</xdr:row>
      <xdr:rowOff>76758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99545"/>
          <a:ext cx="889000" cy="17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67846</xdr:rowOff>
    </xdr:from>
    <xdr:to>
      <xdr:col>24</xdr:col>
      <xdr:colOff>114300</xdr:colOff>
      <xdr:row>75</xdr:row>
      <xdr:rowOff>169447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265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90723</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78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156513</xdr:rowOff>
    </xdr:from>
    <xdr:to>
      <xdr:col>20</xdr:col>
      <xdr:colOff>38100</xdr:colOff>
      <xdr:row>76</xdr:row>
      <xdr:rowOff>86663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1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103189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9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39354</xdr:rowOff>
    </xdr:from>
    <xdr:to>
      <xdr:col>15</xdr:col>
      <xdr:colOff>101600</xdr:colOff>
      <xdr:row>76</xdr:row>
      <xdr:rowOff>140954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6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157482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4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18545</xdr:rowOff>
    </xdr:from>
    <xdr:to>
      <xdr:col>10</xdr:col>
      <xdr:colOff>165100</xdr:colOff>
      <xdr:row>76</xdr:row>
      <xdr:rowOff>120145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4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136672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82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25958</xdr:rowOff>
    </xdr:from>
    <xdr:to>
      <xdr:col>6</xdr:col>
      <xdr:colOff>38100</xdr:colOff>
      <xdr:row>77</xdr:row>
      <xdr:rowOff>127558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144085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0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27648</xdr:rowOff>
    </xdr:from>
    <xdr:to>
      <xdr:col>24</xdr:col>
      <xdr:colOff>63500</xdr:colOff>
      <xdr:row>96</xdr:row>
      <xdr:rowOff>23781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801048"/>
          <a:ext cx="838200" cy="68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112021</xdr:rowOff>
    </xdr:from>
    <xdr:to>
      <xdr:col>19</xdr:col>
      <xdr:colOff>177800</xdr:colOff>
      <xdr:row>96</xdr:row>
      <xdr:rowOff>23781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399771"/>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112021</xdr:rowOff>
    </xdr:from>
    <xdr:to>
      <xdr:col>15</xdr:col>
      <xdr:colOff>50800</xdr:colOff>
      <xdr:row>95</xdr:row>
      <xdr:rowOff>130614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399771"/>
          <a:ext cx="88900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130614</xdr:rowOff>
    </xdr:from>
    <xdr:to>
      <xdr:col>10</xdr:col>
      <xdr:colOff>114300</xdr:colOff>
      <xdr:row>97</xdr:row>
      <xdr:rowOff>119487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18364"/>
          <a:ext cx="889000" cy="33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148298</xdr:rowOff>
    </xdr:from>
    <xdr:to>
      <xdr:col>24</xdr:col>
      <xdr:colOff>114300</xdr:colOff>
      <xdr:row>92</xdr:row>
      <xdr:rowOff>78448</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75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171175</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60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144431</xdr:rowOff>
    </xdr:from>
    <xdr:to>
      <xdr:col>20</xdr:col>
      <xdr:colOff>38100</xdr:colOff>
      <xdr:row>96</xdr:row>
      <xdr:rowOff>74581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43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91108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0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61221</xdr:rowOff>
    </xdr:from>
    <xdr:to>
      <xdr:col>15</xdr:col>
      <xdr:colOff>101600</xdr:colOff>
      <xdr:row>95</xdr:row>
      <xdr:rowOff>162821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3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7898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2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79814</xdr:rowOff>
    </xdr:from>
    <xdr:to>
      <xdr:col>10</xdr:col>
      <xdr:colOff>165100</xdr:colOff>
      <xdr:row>96</xdr:row>
      <xdr:rowOff>9964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3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26491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14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68687</xdr:rowOff>
    </xdr:from>
    <xdr:to>
      <xdr:col>6</xdr:col>
      <xdr:colOff>38100</xdr:colOff>
      <xdr:row>97</xdr:row>
      <xdr:rowOff>170287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69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47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128651</xdr:rowOff>
    </xdr:from>
    <xdr:to>
      <xdr:col>55</xdr:col>
      <xdr:colOff>0</xdr:colOff>
      <xdr:row>33</xdr:row>
      <xdr:rowOff>137414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786501"/>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137414</xdr:rowOff>
    </xdr:from>
    <xdr:to>
      <xdr:col>50</xdr:col>
      <xdr:colOff>114300</xdr:colOff>
      <xdr:row>34</xdr:row>
      <xdr:rowOff>10541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5795264"/>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10541</xdr:rowOff>
    </xdr:from>
    <xdr:to>
      <xdr:col>45</xdr:col>
      <xdr:colOff>177800</xdr:colOff>
      <xdr:row>34</xdr:row>
      <xdr:rowOff>57785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839841"/>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57785</xdr:rowOff>
    </xdr:from>
    <xdr:to>
      <xdr:col>41</xdr:col>
      <xdr:colOff>50800</xdr:colOff>
      <xdr:row>34</xdr:row>
      <xdr:rowOff>98552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5887085"/>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77851</xdr:rowOff>
    </xdr:from>
    <xdr:to>
      <xdr:col>55</xdr:col>
      <xdr:colOff>50800</xdr:colOff>
      <xdr:row>34</xdr:row>
      <xdr:rowOff>8001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73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100728</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58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86614</xdr:rowOff>
    </xdr:from>
    <xdr:to>
      <xdr:col>50</xdr:col>
      <xdr:colOff>165100</xdr:colOff>
      <xdr:row>34</xdr:row>
      <xdr:rowOff>16764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74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33291</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51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131191</xdr:rowOff>
    </xdr:from>
    <xdr:to>
      <xdr:col>46</xdr:col>
      <xdr:colOff>38100</xdr:colOff>
      <xdr:row>34</xdr:row>
      <xdr:rowOff>61341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78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77868</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56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6985</xdr:rowOff>
    </xdr:from>
    <xdr:to>
      <xdr:col>41</xdr:col>
      <xdr:colOff>101600</xdr:colOff>
      <xdr:row>34</xdr:row>
      <xdr:rowOff>108585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83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125112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611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47752</xdr:rowOff>
    </xdr:from>
    <xdr:to>
      <xdr:col>36</xdr:col>
      <xdr:colOff>165100</xdr:colOff>
      <xdr:row>34</xdr:row>
      <xdr:rowOff>149352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87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165879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652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125938</xdr:rowOff>
    </xdr:from>
    <xdr:to>
      <xdr:col>55</xdr:col>
      <xdr:colOff>0</xdr:colOff>
      <xdr:row>58</xdr:row>
      <xdr:rowOff>131242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70038"/>
          <a:ext cx="838200"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125938</xdr:rowOff>
    </xdr:from>
    <xdr:to>
      <xdr:col>50</xdr:col>
      <xdr:colOff>114300</xdr:colOff>
      <xdr:row>58</xdr:row>
      <xdr:rowOff>132019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70038"/>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124658</xdr:rowOff>
    </xdr:from>
    <xdr:to>
      <xdr:col>45</xdr:col>
      <xdr:colOff>177800</xdr:colOff>
      <xdr:row>58</xdr:row>
      <xdr:rowOff>132019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68758"/>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124658</xdr:rowOff>
    </xdr:from>
    <xdr:to>
      <xdr:col>41</xdr:col>
      <xdr:colOff>50800</xdr:colOff>
      <xdr:row>58</xdr:row>
      <xdr:rowOff>131790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68758"/>
          <a:ext cx="8890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80442</xdr:rowOff>
    </xdr:from>
    <xdr:to>
      <xdr:col>55</xdr:col>
      <xdr:colOff>50800</xdr:colOff>
      <xdr:row>59</xdr:row>
      <xdr:rowOff>10592</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166819</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39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75138</xdr:rowOff>
    </xdr:from>
    <xdr:to>
      <xdr:col>50</xdr:col>
      <xdr:colOff>165100</xdr:colOff>
      <xdr:row>59</xdr:row>
      <xdr:rowOff>5288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1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167865</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11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81219</xdr:rowOff>
    </xdr:from>
    <xdr:to>
      <xdr:col>46</xdr:col>
      <xdr:colOff>38100</xdr:colOff>
      <xdr:row>59</xdr:row>
      <xdr:rowOff>11369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2496</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18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73858</xdr:rowOff>
    </xdr:from>
    <xdr:to>
      <xdr:col>41</xdr:col>
      <xdr:colOff>101600</xdr:colOff>
      <xdr:row>59</xdr:row>
      <xdr:rowOff>4008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1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166585</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1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80990</xdr:rowOff>
    </xdr:from>
    <xdr:to>
      <xdr:col>36</xdr:col>
      <xdr:colOff>165100</xdr:colOff>
      <xdr:row>59</xdr:row>
      <xdr:rowOff>11140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2267</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17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13360</xdr:rowOff>
    </xdr:from>
    <xdr:to>
      <xdr:col>55</xdr:col>
      <xdr:colOff>0</xdr:colOff>
      <xdr:row>79</xdr:row>
      <xdr:rowOff>16751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57910"/>
          <a:ext cx="8382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94895</xdr:rowOff>
    </xdr:from>
    <xdr:to>
      <xdr:col>50</xdr:col>
      <xdr:colOff>114300</xdr:colOff>
      <xdr:row>79</xdr:row>
      <xdr:rowOff>13360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67995"/>
          <a:ext cx="889000" cy="8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94895</xdr:rowOff>
    </xdr:from>
    <xdr:to>
      <xdr:col>45</xdr:col>
      <xdr:colOff>177800</xdr:colOff>
      <xdr:row>78</xdr:row>
      <xdr:rowOff>131338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67995"/>
          <a:ext cx="889000" cy="3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131338</xdr:rowOff>
    </xdr:from>
    <xdr:to>
      <xdr:col>41</xdr:col>
      <xdr:colOff>50800</xdr:colOff>
      <xdr:row>78</xdr:row>
      <xdr:rowOff>136519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504438"/>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137401</xdr:rowOff>
    </xdr:from>
    <xdr:to>
      <xdr:col>55</xdr:col>
      <xdr:colOff>50800</xdr:colOff>
      <xdr:row>79</xdr:row>
      <xdr:rowOff>67551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1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52328</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2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134010</xdr:rowOff>
    </xdr:from>
    <xdr:to>
      <xdr:col>50</xdr:col>
      <xdr:colOff>165100</xdr:colOff>
      <xdr:row>79</xdr:row>
      <xdr:rowOff>64160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0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55287</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9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44095</xdr:rowOff>
    </xdr:from>
    <xdr:to>
      <xdr:col>46</xdr:col>
      <xdr:colOff>38100</xdr:colOff>
      <xdr:row>78</xdr:row>
      <xdr:rowOff>145695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1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136822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0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80538</xdr:rowOff>
    </xdr:from>
    <xdr:to>
      <xdr:col>41</xdr:col>
      <xdr:colOff>101600</xdr:colOff>
      <xdr:row>79</xdr:row>
      <xdr:rowOff>10688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1815</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4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85719</xdr:rowOff>
    </xdr:from>
    <xdr:to>
      <xdr:col>36</xdr:col>
      <xdr:colOff>165100</xdr:colOff>
      <xdr:row>79</xdr:row>
      <xdr:rowOff>15869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6996</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5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6731</xdr:rowOff>
    </xdr:from>
    <xdr:to>
      <xdr:col>55</xdr:col>
      <xdr:colOff>0</xdr:colOff>
      <xdr:row>99</xdr:row>
      <xdr:rowOff>57062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80281"/>
          <a:ext cx="838200" cy="5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148349</xdr:rowOff>
    </xdr:from>
    <xdr:to>
      <xdr:col>50</xdr:col>
      <xdr:colOff>114300</xdr:colOff>
      <xdr:row>99</xdr:row>
      <xdr:rowOff>6731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950449"/>
          <a:ext cx="889000" cy="2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146672</xdr:rowOff>
    </xdr:from>
    <xdr:to>
      <xdr:col>45</xdr:col>
      <xdr:colOff>177800</xdr:colOff>
      <xdr:row>98</xdr:row>
      <xdr:rowOff>148349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948772"/>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119259</xdr:rowOff>
    </xdr:from>
    <xdr:to>
      <xdr:col>41</xdr:col>
      <xdr:colOff>50800</xdr:colOff>
      <xdr:row>98</xdr:row>
      <xdr:rowOff>146672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921359"/>
          <a:ext cx="889000" cy="2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6262</xdr:rowOff>
    </xdr:from>
    <xdr:to>
      <xdr:col>55</xdr:col>
      <xdr:colOff>50800</xdr:colOff>
      <xdr:row>99</xdr:row>
      <xdr:rowOff>107862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7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92639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9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127381</xdr:rowOff>
    </xdr:from>
    <xdr:to>
      <xdr:col>50</xdr:col>
      <xdr:colOff>165100</xdr:colOff>
      <xdr:row>99</xdr:row>
      <xdr:rowOff>57531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92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48658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702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97549</xdr:rowOff>
    </xdr:from>
    <xdr:to>
      <xdr:col>46</xdr:col>
      <xdr:colOff>38100</xdr:colOff>
      <xdr:row>99</xdr:row>
      <xdr:rowOff>27699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9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18826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9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95872</xdr:rowOff>
    </xdr:from>
    <xdr:to>
      <xdr:col>41</xdr:col>
      <xdr:colOff>101600</xdr:colOff>
      <xdr:row>99</xdr:row>
      <xdr:rowOff>26022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17149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9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68459</xdr:rowOff>
    </xdr:from>
    <xdr:to>
      <xdr:col>36</xdr:col>
      <xdr:colOff>165100</xdr:colOff>
      <xdr:row>98</xdr:row>
      <xdr:rowOff>170059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7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161186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6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55118</xdr:rowOff>
    </xdr:from>
    <xdr:to>
      <xdr:col>85</xdr:col>
      <xdr:colOff>127000</xdr:colOff>
      <xdr:row>37</xdr:row>
      <xdr:rowOff>69566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98768"/>
          <a:ext cx="838200" cy="1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69566</xdr:rowOff>
    </xdr:from>
    <xdr:to>
      <xdr:col>81</xdr:col>
      <xdr:colOff>50800</xdr:colOff>
      <xdr:row>37</xdr:row>
      <xdr:rowOff>76058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413216"/>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41676</xdr:rowOff>
    </xdr:from>
    <xdr:to>
      <xdr:col>76</xdr:col>
      <xdr:colOff>114300</xdr:colOff>
      <xdr:row>37</xdr:row>
      <xdr:rowOff>76058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385326"/>
          <a:ext cx="889000" cy="3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41676</xdr:rowOff>
    </xdr:from>
    <xdr:to>
      <xdr:col>71</xdr:col>
      <xdr:colOff>177800</xdr:colOff>
      <xdr:row>37</xdr:row>
      <xdr:rowOff>107513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85326"/>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4318</xdr:rowOff>
    </xdr:from>
    <xdr:to>
      <xdr:col>85</xdr:col>
      <xdr:colOff>177800</xdr:colOff>
      <xdr:row>37</xdr:row>
      <xdr:rowOff>105918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34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154195</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18766</xdr:rowOff>
    </xdr:from>
    <xdr:to>
      <xdr:col>81</xdr:col>
      <xdr:colOff>101600</xdr:colOff>
      <xdr:row>37</xdr:row>
      <xdr:rowOff>120366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6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111493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5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25258</xdr:rowOff>
    </xdr:from>
    <xdr:to>
      <xdr:col>76</xdr:col>
      <xdr:colOff>165100</xdr:colOff>
      <xdr:row>37</xdr:row>
      <xdr:rowOff>126858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6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117985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6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162326</xdr:rowOff>
    </xdr:from>
    <xdr:to>
      <xdr:col>72</xdr:col>
      <xdr:colOff>38100</xdr:colOff>
      <xdr:row>37</xdr:row>
      <xdr:rowOff>92476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3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83603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42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56713</xdr:rowOff>
    </xdr:from>
    <xdr:to>
      <xdr:col>67</xdr:col>
      <xdr:colOff>101600</xdr:colOff>
      <xdr:row>37</xdr:row>
      <xdr:rowOff>158313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0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149440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9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74092</xdr:rowOff>
    </xdr:from>
    <xdr:to>
      <xdr:col>85</xdr:col>
      <xdr:colOff>127000</xdr:colOff>
      <xdr:row>57</xdr:row>
      <xdr:rowOff>150940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46742"/>
          <a:ext cx="838200" cy="7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150940</xdr:rowOff>
    </xdr:from>
    <xdr:to>
      <xdr:col>81</xdr:col>
      <xdr:colOff>50800</xdr:colOff>
      <xdr:row>57</xdr:row>
      <xdr:rowOff>159474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23590"/>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114668</xdr:rowOff>
    </xdr:from>
    <xdr:to>
      <xdr:col>76</xdr:col>
      <xdr:colOff>114300</xdr:colOff>
      <xdr:row>57</xdr:row>
      <xdr:rowOff>159474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887318"/>
          <a:ext cx="889000" cy="4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45955</xdr:rowOff>
    </xdr:from>
    <xdr:to>
      <xdr:col>71</xdr:col>
      <xdr:colOff>177800</xdr:colOff>
      <xdr:row>57</xdr:row>
      <xdr:rowOff>114668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18605"/>
          <a:ext cx="889000" cy="6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23292</xdr:rowOff>
    </xdr:from>
    <xdr:to>
      <xdr:col>85</xdr:col>
      <xdr:colOff>177800</xdr:colOff>
      <xdr:row>57</xdr:row>
      <xdr:rowOff>124892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9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109669</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7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100140</xdr:rowOff>
    </xdr:from>
    <xdr:to>
      <xdr:col>81</xdr:col>
      <xdr:colOff>101600</xdr:colOff>
      <xdr:row>58</xdr:row>
      <xdr:rowOff>30290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7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21417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6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108674</xdr:rowOff>
    </xdr:from>
    <xdr:to>
      <xdr:col>76</xdr:col>
      <xdr:colOff>165100</xdr:colOff>
      <xdr:row>58</xdr:row>
      <xdr:rowOff>38824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8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29951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7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63868</xdr:rowOff>
    </xdr:from>
    <xdr:to>
      <xdr:col>72</xdr:col>
      <xdr:colOff>38100</xdr:colOff>
      <xdr:row>57</xdr:row>
      <xdr:rowOff>165468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3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156595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2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166605</xdr:rowOff>
    </xdr:from>
    <xdr:to>
      <xdr:col>67</xdr:col>
      <xdr:colOff>101600</xdr:colOff>
      <xdr:row>57</xdr:row>
      <xdr:rowOff>96755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87882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6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60967</xdr:rowOff>
    </xdr:from>
    <xdr:to>
      <xdr:col>85</xdr:col>
      <xdr:colOff>127000</xdr:colOff>
      <xdr:row>97</xdr:row>
      <xdr:rowOff>79978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691617"/>
          <a:ext cx="838200" cy="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49137</xdr:rowOff>
    </xdr:from>
    <xdr:to>
      <xdr:col>81</xdr:col>
      <xdr:colOff>50800</xdr:colOff>
      <xdr:row>97</xdr:row>
      <xdr:rowOff>60967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679787"/>
          <a:ext cx="889000" cy="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38506</xdr:rowOff>
    </xdr:from>
    <xdr:to>
      <xdr:col>76</xdr:col>
      <xdr:colOff>114300</xdr:colOff>
      <xdr:row>97</xdr:row>
      <xdr:rowOff>49137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669156"/>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32792</xdr:rowOff>
    </xdr:from>
    <xdr:to>
      <xdr:col>71</xdr:col>
      <xdr:colOff>177800</xdr:colOff>
      <xdr:row>97</xdr:row>
      <xdr:rowOff>38506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663442"/>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29178</xdr:rowOff>
    </xdr:from>
    <xdr:to>
      <xdr:col>85</xdr:col>
      <xdr:colOff>177800</xdr:colOff>
      <xdr:row>97</xdr:row>
      <xdr:rowOff>130778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65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115555</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57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10167</xdr:rowOff>
    </xdr:from>
    <xdr:to>
      <xdr:col>81</xdr:col>
      <xdr:colOff>101600</xdr:colOff>
      <xdr:row>97</xdr:row>
      <xdr:rowOff>111767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64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102894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73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169787</xdr:rowOff>
    </xdr:from>
    <xdr:to>
      <xdr:col>76</xdr:col>
      <xdr:colOff>165100</xdr:colOff>
      <xdr:row>97</xdr:row>
      <xdr:rowOff>99937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62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91064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72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159156</xdr:rowOff>
    </xdr:from>
    <xdr:to>
      <xdr:col>72</xdr:col>
      <xdr:colOff>38100</xdr:colOff>
      <xdr:row>97</xdr:row>
      <xdr:rowOff>89306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61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80433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71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153442</xdr:rowOff>
    </xdr:from>
    <xdr:to>
      <xdr:col>67</xdr:col>
      <xdr:colOff>101600</xdr:colOff>
      <xdr:row>97</xdr:row>
      <xdr:rowOff>83592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61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74719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70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４５７，５３４円となっている。主な構成項目である民生費は、住民一人当たり２３０，２６３円となっており前年度決算と比較すると５．３％の増となった。主な増要因は、民生費のうち児童福祉費の保育所運営等委託料、社会福祉費の定額減税補足給付金、物価高騰対策給付金等の増と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今後も引き続き行財政改革の推進により、事務事業の見直しを図る等コスト削減に努めていく。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住民一人当たり８３，８８２円となっており、前年度決算と比較すると７４．４％の増となった。主な増要因は、性質別歳出における普通建設事業費に当たる清掃関連施設整備工事（資源物処理施設）の増となる。</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総務費は、住民一人当たり５１，７８７円となっており、類似団体平均をわずかに下回る程度で推移している。基幹系システムクラウド使用料の増等があるが、前年度決算からは横ばいとなっている。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東京都小金井市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標準財政規模に対する財政調整基金残高の割合は、歳出の精査により過度な取崩しを回避しており、前年度対比で２．１３ポイントの増となった。</a:t>
          </a: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実質収支額における歳出については、積立金及び公債費が減となったが、投資的経費及び扶助費が増となったことから前年度決算額を上回った。一方で、歳入についても市税及び繰越金が減となったが、国庫支出金、都支出金等が増となったことから前年度決算額を上回り、その結果、標準財政規模に対する実質収支額の割合は、前年度対比１．６４ポイントの増となった。今後も事務事業の見直しや行政経営資源の有効活用による安定的な歳入確保と歳出削減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東京都小金井市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一般会計、国民健康保険特別会計、介護保険特別会計、後期高齢者医療特別会計、下水道事業会計のすべての会計において、黒字を確保しており、概ね適正な水準を保っている。連結実質赤字比率も黒字となっており、今後も引き続き持続可能かつ自律した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東京都小金井市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公債費に準ずる債務負担行為に係るものが、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東小学校増築校舎等借り上げ分の増等により</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増となったことにより、実質公債費比率は増となった。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早期健全化基準未満であるが、将来に過度の負担を残さぬよう市債借入れの抑制を図り、さらなる比率の改善に努める。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東京都小金井市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将来負担額は、前年度決算から増となった。主な増要因は、地方債の現在高が教育・福祉施設等整備事業債等の増等により増、債務負担行為に基づく支出予定額が土地開発公社先行取得事業費の増等により増となったことによる。また、充当可能財源等についても増となった。主な増要因は、基準財政需要額算入見込額、充当可能特定歳入等が増となったことによ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しかし、前年度決算からの将来負担額の増加分が、充当可能財源等の増加分を上回っていることから、将来負担比率の分子は前年度決算から増となった。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引き続き、特定財源の積極的な確保とともに、市債借入の抑制や基金に頼らない財政運営に努める。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東京都小金井市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は約１４．８億円の積み立て、８．５億円の取り崩しを行い、基金残高は前年度から約６．３億円の増となった。その他特定目的基金については、庁舎建設基金は約２．０億円の積み立てを行い、基金残高は前年度から約１．３億円の増、環境基金は約３．４億円の積み立てを行ったが、基金残高は前年度から１．５億円の減となったこと等により、基金全体の残高としては前年度から約１．４億円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・財政調整基金の残高は標準財政規模の１０～２０％程度（４０億円）となるように努めることとしている。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・公共施設マネジメント基金の残高は貸借対照表の建物減価償却累計額の１０％程度（２０億円）となるように努めることとしている。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・環境基金は廃棄物処理手数料収入の２５％程度を原資として、毎年２億円以上積み立てるよう努めることとしている。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・その他特定目的基金については庁舎建設等の目的に応じた取り崩しを行うことから、中期的には減少傾向にある。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・庁舎建設基金：庁舎の用地取得及び庁舎建設並びに庁舎賃貸借の保証金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・環境基金：ごみ処理施設の整備、ごみ処理施設に係る周辺地域の生活環境の保全及び増進、ごみ処理施設の解体等並びに新たなごみ減量施策並びに環境保全事業の充実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・地域福祉基金：地域保健福祉推進のための事業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・公共施設マネジメント基金：公共施設等の整備、維持及び更新</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・庁舎建設基金：翌年度以降の新庁舎・（仮称）新福祉会館建設事業のため、約２億円の積み立てを行ったことから、基金残高は約１．３億円の増となった。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・環境基金：約３．４億円の積み立てを行ったが、清掃関連施設の整備、新たなごみ減量施策等のため約４．９億円取り崩したことにより、基金残高は約１．５億円の減少となった。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・公共施設マネジメント基金：公共施設等の整備、維持及び更新のため、新たに約１億円の積み立てを行ったことから、基金残高は約０．９億円の増加となった。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・庁舎建設基金、地域福祉基金：新庁舎・（仮称）新福祉会館建設に向け、必要に応じ取り崩しを行う予定である。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・環境基金：廃棄物処理手数料収入の２５％程度を原資として、毎年２億円以上積み立てるよう努めることとしている。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マネジメント基金：老朽化した公共施設の計画的な整備を行うため、残高は貸借対照表の建物減価償却累計額の１０％程度（２０億円）となるように努めることとしており、必要に応じ取り崩しを行う予定である。</a:t>
          </a:r>
          <a:endPar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・決算剰余を含めた約１４．８億円の積み立てに対して、歳出の精査により過度な取崩しを回避していることから約８．５億円の取り崩しとなったため、基金残高は前年度から約６．３億円の増となった。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・財政調整基金の残高は標準財政規模の１０～２０％程度（４０億円）となるように努めることとしている。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・中期的には減少していく見込みであるため、残高の確保に引き続き努める。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BEB5F5D-9942-4EEA-A265-D59383D3AC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8BB00F5-31F3-423F-A225-84F55C39E7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3815F590-B770-455E-80C8-57BB2BEBF3C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B554416-466C-425A-94C1-782AA614122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EDA0BD11-7AF5-46D6-950C-9C70E56C1B9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7363262D-FD55-445D-8B9D-688B71DCEC5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E837418B-34A6-46E4-8D83-B55337DAB73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8E8A55F-E642-46FD-865A-A72B37D6851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40976035-59BA-4304-8548-0AEE2207370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5B880CC9-B821-447C-B03F-0261FF1208B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532203A9-D3DE-4C1B-9F3F-9CC631C01B3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CB84BA4B-62C7-4C73-82C9-B2665FA9548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41C857C2-7459-4A3A-B734-4BD0DA3C9EC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9F5CFADB-F8E0-4D61-A5F3-C39B877B1A6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958EA9C7-0041-45C0-A217-13BD21FE759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D7EB3BA7-8DDB-44F3-AA39-9006BE0BF98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3D0E0B79-C086-4384-9687-D396A6F4AAD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5C9D4958-D8DE-4C7B-919A-9C648BFA05C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205C3F26-1B9F-4134-86DF-BBBF29349BA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D7150B8D-264A-4462-B7D1-67318CA5421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98916D4-12C7-4F87-BA3A-1DF3E4E8C01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FC4C3A16-DBD7-4AC3-AA18-68A512D31C7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70A4CA28-AC7D-4D99-8802-22843F20D1E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A347DF1A-3B14-4A43-9911-4FD7891FA59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6B761E76-7EA0-488C-A9EA-AE9AB486A22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2E1817A3-6570-42EC-B5AC-80897AB177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62E3046E-7F90-43B3-AEEA-E000D897F8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0DB45DC-967E-4E83-8CB5-75D9F76AE7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4C5DA09C-92E5-4BAD-B062-D362B09299C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E2B509A-7AF4-429C-A0A6-A5FA7F761B2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EA493319-4758-4233-9A3F-9131FF387D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2A3532C-4DB2-4DFF-917C-417B1F76145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3689327F-8E5B-45F5-915E-EC2CD3334D1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222D364E-D0ED-4D99-B535-F9327FC26A5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510C9CA9-C5D7-4E57-8643-0093E72974B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A3DAD3D8-C035-4AA1-9F0C-766A91A845F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DE405BCE-F24B-4BA1-A27A-2EA021DE184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726A0FF8-CF73-4767-A5AE-7AA4437591D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145BC173-C51E-4A99-83EA-C1B66CAECD0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EA8B4E74-03C7-4193-984A-ED66D717E4D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D7319F3-48B2-4062-9919-64EE1CB7296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A8CEFAEC-E53C-4A97-A4BE-46C58606B77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F9565210-E186-4703-8C85-11D33F7FEAC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0DF4513-3BC6-48A2-90B1-8FFC6078163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F9E0FB1E-646A-490B-8E41-6BAF603BBB0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CA3CD47-785C-44AA-B65D-AF1B2ACB989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25BEF44-5128-4BB1-B46B-5D67C3BF54F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9EF89D06-1943-4354-B122-1C134FED315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5B67B620-A978-417F-87DD-2561224586D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C9A2AE5-3B91-4699-9600-7FD328A2AD8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D4F27FE-5232-4387-B2C8-CD0D3D34E41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4BFF794-87AE-4549-A5B8-FCF4D1A8E80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D56CC86F-DCC0-4449-B534-7908B14C64F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697DCE96-735C-4281-B65B-65F84D17D83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3EF9B22F-7331-44E9-920C-59CAF8DADF2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清掃関連施設整備工事により有形固定資産が増加した結果、有形固定資産減価償却率が類似団体より低い水準となった。その他公共施設等について建物は古いままのため今後減価償却率は高くなると見込まれるが、策定済みの個別施設計画に基づき、修繕によって建物自体は適切に維持していく方針であ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C23C00C-004F-4C65-86DA-A6D84E218B8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C76FCB30-02B3-4FF8-81FB-992DAE85420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E5A498D7-D049-4442-BAB8-95F45D125DD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FA0CAF0C-7198-4C6B-AE29-39D91F7D447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5C06A618-DED0-4F67-BCA2-0A3D3955591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84F441D4-0B18-467D-A961-8D2929DA412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F7AB0C24-3222-495E-8053-9012578C2C2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303DD467-350A-48F0-A4AB-F6CFD215417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BE7FDA5B-3631-4C88-A43A-2CBC1538357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7784BA46-3E40-4997-806C-9943C21B24B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95BBE462-6227-45B0-9837-3CC7876136F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55B419D7-E957-4B31-8D2D-7E6DD266D31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C7F382E3-CD8C-4DC4-8BD9-7CC8F529B84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465AD3E-D3B3-4D54-B51A-E95F791C948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3FCF2CF-97A5-47D0-A3BA-C90BAF69FB7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44BBCCB-3700-4E19-8B7D-3326A34ABFC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3" name="直線コネクタ 72">
          <a:extLst>
            <a:ext uri="{FF2B5EF4-FFF2-40B4-BE49-F238E27FC236}">
              <a16:creationId xmlns:a16="http://schemas.microsoft.com/office/drawing/2014/main" id="{C8702731-81F8-4334-B246-5BDA77D88698}"/>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4" name="有形固定資産減価償却率最小値テキスト">
          <a:extLst>
            <a:ext uri="{FF2B5EF4-FFF2-40B4-BE49-F238E27FC236}">
              <a16:creationId xmlns:a16="http://schemas.microsoft.com/office/drawing/2014/main" id="{C2702E99-3DE1-4F5C-BC1C-056268B1C6B6}"/>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5" name="直線コネクタ 74">
          <a:extLst>
            <a:ext uri="{FF2B5EF4-FFF2-40B4-BE49-F238E27FC236}">
              <a16:creationId xmlns:a16="http://schemas.microsoft.com/office/drawing/2014/main" id="{F2EA803E-79CF-4335-BA53-CE307788696B}"/>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6" name="有形固定資産減価償却率最大値テキスト">
          <a:extLst>
            <a:ext uri="{FF2B5EF4-FFF2-40B4-BE49-F238E27FC236}">
              <a16:creationId xmlns:a16="http://schemas.microsoft.com/office/drawing/2014/main" id="{7290938F-C6ED-4173-AD53-ED3C29D07985}"/>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7" name="直線コネクタ 76">
          <a:extLst>
            <a:ext uri="{FF2B5EF4-FFF2-40B4-BE49-F238E27FC236}">
              <a16:creationId xmlns:a16="http://schemas.microsoft.com/office/drawing/2014/main" id="{05684384-EC19-4013-9485-70A29C28310F}"/>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8" name="有形固定資産減価償却率平均値テキスト">
          <a:extLst>
            <a:ext uri="{FF2B5EF4-FFF2-40B4-BE49-F238E27FC236}">
              <a16:creationId xmlns:a16="http://schemas.microsoft.com/office/drawing/2014/main" id="{3BB58260-42D7-459B-804A-71E89229B2C4}"/>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9" name="フローチャート: 判断 78">
          <a:extLst>
            <a:ext uri="{FF2B5EF4-FFF2-40B4-BE49-F238E27FC236}">
              <a16:creationId xmlns:a16="http://schemas.microsoft.com/office/drawing/2014/main" id="{8DC24BD9-0B74-4C75-A94D-BE3CF9868DA3}"/>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0" name="フローチャート: 判断 79">
          <a:extLst>
            <a:ext uri="{FF2B5EF4-FFF2-40B4-BE49-F238E27FC236}">
              <a16:creationId xmlns:a16="http://schemas.microsoft.com/office/drawing/2014/main" id="{413B955B-C38F-4FBA-9922-12D6F41D6EC3}"/>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1" name="フローチャート: 判断 80">
          <a:extLst>
            <a:ext uri="{FF2B5EF4-FFF2-40B4-BE49-F238E27FC236}">
              <a16:creationId xmlns:a16="http://schemas.microsoft.com/office/drawing/2014/main" id="{D7C06400-392E-4DCF-959D-6AD3E94CA9B5}"/>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2" name="フローチャート: 判断 81">
          <a:extLst>
            <a:ext uri="{FF2B5EF4-FFF2-40B4-BE49-F238E27FC236}">
              <a16:creationId xmlns:a16="http://schemas.microsoft.com/office/drawing/2014/main" id="{D254CA26-1AC2-4A6A-8391-A3D17C532021}"/>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3" name="フローチャート: 判断 82">
          <a:extLst>
            <a:ext uri="{FF2B5EF4-FFF2-40B4-BE49-F238E27FC236}">
              <a16:creationId xmlns:a16="http://schemas.microsoft.com/office/drawing/2014/main" id="{81E274EF-1819-439D-AEB5-384CDCACEC52}"/>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4AD7AB6-F16A-4F9A-9D50-51C1A1ECF79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61AFB57-0FFE-439E-893C-AF1C8D22BF9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E5FCBC8-7D0D-4AD4-BE11-BA2E1A3F020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3464228-27DA-427C-AD55-234843C5DE7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9DA5E99-6446-4011-B68B-C4BABABCC66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136102</xdr:rowOff>
    </xdr:from>
    <xdr:to>
      <xdr:col>23</xdr:col>
      <xdr:colOff>136525</xdr:colOff>
      <xdr:row>29</xdr:row>
      <xdr:rowOff>66252</xdr:rowOff>
    </xdr:to>
    <xdr:sp macro="" textlink="">
      <xdr:nvSpPr>
        <xdr:cNvPr id="89" name="楕円 88">
          <a:extLst>
            <a:ext uri="{FF2B5EF4-FFF2-40B4-BE49-F238E27FC236}">
              <a16:creationId xmlns:a16="http://schemas.microsoft.com/office/drawing/2014/main" id="{134CCE11-3B43-41C4-83D8-7B0BC14C6E0E}"/>
            </a:ext>
          </a:extLst>
        </xdr:cNvPr>
        <xdr:cNvSpPr/>
      </xdr:nvSpPr>
      <xdr:spPr>
        <a:xfrm>
          <a:off x="4711700" y="570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158979</xdr:rowOff>
    </xdr:from>
    <xdr:ext cx="405111" cy="259045"/>
    <xdr:sp macro="" textlink="">
      <xdr:nvSpPr>
        <xdr:cNvPr id="90" name="有形固定資産減価償却率該当値テキスト">
          <a:extLst>
            <a:ext uri="{FF2B5EF4-FFF2-40B4-BE49-F238E27FC236}">
              <a16:creationId xmlns:a16="http://schemas.microsoft.com/office/drawing/2014/main" id="{41C2942E-CFAB-4819-BDE4-71CE4D1967D3}"/>
            </a:ext>
          </a:extLst>
        </xdr:cNvPr>
        <xdr:cNvSpPr txBox="1"/>
      </xdr:nvSpPr>
      <xdr:spPr>
        <a:xfrm>
          <a:off x="4813300" y="5559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12700</xdr:rowOff>
    </xdr:from>
    <xdr:to>
      <xdr:col>19</xdr:col>
      <xdr:colOff>187325</xdr:colOff>
      <xdr:row>30</xdr:row>
      <xdr:rowOff>114300</xdr:rowOff>
    </xdr:to>
    <xdr:sp macro="" textlink="">
      <xdr:nvSpPr>
        <xdr:cNvPr id="91" name="楕円 90">
          <a:extLst>
            <a:ext uri="{FF2B5EF4-FFF2-40B4-BE49-F238E27FC236}">
              <a16:creationId xmlns:a16="http://schemas.microsoft.com/office/drawing/2014/main" id="{88A3D1C5-2F0E-4A39-AB8F-4C4B0A49E200}"/>
            </a:ext>
          </a:extLst>
        </xdr:cNvPr>
        <xdr:cNvSpPr/>
      </xdr:nvSpPr>
      <xdr:spPr>
        <a:xfrm>
          <a:off x="4000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15452</xdr:rowOff>
    </xdr:from>
    <xdr:to>
      <xdr:col>23</xdr:col>
      <xdr:colOff>85725</xdr:colOff>
      <xdr:row>30</xdr:row>
      <xdr:rowOff>63500</xdr:rowOff>
    </xdr:to>
    <xdr:cxnSp macro="">
      <xdr:nvCxnSpPr>
        <xdr:cNvPr id="92" name="直線コネクタ 91">
          <a:extLst>
            <a:ext uri="{FF2B5EF4-FFF2-40B4-BE49-F238E27FC236}">
              <a16:creationId xmlns:a16="http://schemas.microsoft.com/office/drawing/2014/main" id="{D3E4CB45-1EA9-46EF-9E81-7DECDBAC736D}"/>
            </a:ext>
          </a:extLst>
        </xdr:cNvPr>
        <xdr:cNvCxnSpPr/>
      </xdr:nvCxnSpPr>
      <xdr:spPr>
        <a:xfrm flipV="1">
          <a:off x="4051300" y="5759027"/>
          <a:ext cx="711200" cy="21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27093</xdr:rowOff>
    </xdr:from>
    <xdr:to>
      <xdr:col>15</xdr:col>
      <xdr:colOff>187325</xdr:colOff>
      <xdr:row>30</xdr:row>
      <xdr:rowOff>128693</xdr:rowOff>
    </xdr:to>
    <xdr:sp macro="" textlink="">
      <xdr:nvSpPr>
        <xdr:cNvPr id="93" name="楕円 92">
          <a:extLst>
            <a:ext uri="{FF2B5EF4-FFF2-40B4-BE49-F238E27FC236}">
              <a16:creationId xmlns:a16="http://schemas.microsoft.com/office/drawing/2014/main" id="{15EB0C10-9244-4C93-B24D-E1855986C767}"/>
            </a:ext>
          </a:extLst>
        </xdr:cNvPr>
        <xdr:cNvSpPr/>
      </xdr:nvSpPr>
      <xdr:spPr>
        <a:xfrm>
          <a:off x="3238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63500</xdr:rowOff>
    </xdr:from>
    <xdr:to>
      <xdr:col>19</xdr:col>
      <xdr:colOff>136525</xdr:colOff>
      <xdr:row>30</xdr:row>
      <xdr:rowOff>77893</xdr:rowOff>
    </xdr:to>
    <xdr:cxnSp macro="">
      <xdr:nvCxnSpPr>
        <xdr:cNvPr id="94" name="直線コネクタ 93">
          <a:extLst>
            <a:ext uri="{FF2B5EF4-FFF2-40B4-BE49-F238E27FC236}">
              <a16:creationId xmlns:a16="http://schemas.microsoft.com/office/drawing/2014/main" id="{39EAD39E-02A5-439F-B105-D2F095D3CD09}"/>
            </a:ext>
          </a:extLst>
        </xdr:cNvPr>
        <xdr:cNvCxnSpPr/>
      </xdr:nvCxnSpPr>
      <xdr:spPr>
        <a:xfrm flipV="1">
          <a:off x="3289300" y="5978525"/>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37888</xdr:rowOff>
    </xdr:from>
    <xdr:to>
      <xdr:col>11</xdr:col>
      <xdr:colOff>187325</xdr:colOff>
      <xdr:row>30</xdr:row>
      <xdr:rowOff>139488</xdr:rowOff>
    </xdr:to>
    <xdr:sp macro="" textlink="">
      <xdr:nvSpPr>
        <xdr:cNvPr id="95" name="楕円 94">
          <a:extLst>
            <a:ext uri="{FF2B5EF4-FFF2-40B4-BE49-F238E27FC236}">
              <a16:creationId xmlns:a16="http://schemas.microsoft.com/office/drawing/2014/main" id="{D2E3EE23-D3CB-4849-9E74-BF0891AF4CAC}"/>
            </a:ext>
          </a:extLst>
        </xdr:cNvPr>
        <xdr:cNvSpPr/>
      </xdr:nvSpPr>
      <xdr:spPr>
        <a:xfrm>
          <a:off x="2476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77893</xdr:rowOff>
    </xdr:from>
    <xdr:to>
      <xdr:col>15</xdr:col>
      <xdr:colOff>136525</xdr:colOff>
      <xdr:row>30</xdr:row>
      <xdr:rowOff>88688</xdr:rowOff>
    </xdr:to>
    <xdr:cxnSp macro="">
      <xdr:nvCxnSpPr>
        <xdr:cNvPr id="96" name="直線コネクタ 95">
          <a:extLst>
            <a:ext uri="{FF2B5EF4-FFF2-40B4-BE49-F238E27FC236}">
              <a16:creationId xmlns:a16="http://schemas.microsoft.com/office/drawing/2014/main" id="{58C10AE3-8CCA-4D15-AAFB-AFC0868228EF}"/>
            </a:ext>
          </a:extLst>
        </xdr:cNvPr>
        <xdr:cNvCxnSpPr/>
      </xdr:nvCxnSpPr>
      <xdr:spPr>
        <a:xfrm flipV="1">
          <a:off x="2527300" y="5992918"/>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52282</xdr:rowOff>
    </xdr:from>
    <xdr:to>
      <xdr:col>7</xdr:col>
      <xdr:colOff>187325</xdr:colOff>
      <xdr:row>30</xdr:row>
      <xdr:rowOff>153882</xdr:rowOff>
    </xdr:to>
    <xdr:sp macro="" textlink="">
      <xdr:nvSpPr>
        <xdr:cNvPr id="97" name="楕円 96">
          <a:extLst>
            <a:ext uri="{FF2B5EF4-FFF2-40B4-BE49-F238E27FC236}">
              <a16:creationId xmlns:a16="http://schemas.microsoft.com/office/drawing/2014/main" id="{41B74758-7E26-4D8D-B702-1D8D941BA0F5}"/>
            </a:ext>
          </a:extLst>
        </xdr:cNvPr>
        <xdr:cNvSpPr/>
      </xdr:nvSpPr>
      <xdr:spPr>
        <a:xfrm>
          <a:off x="1714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88688</xdr:rowOff>
    </xdr:from>
    <xdr:to>
      <xdr:col>11</xdr:col>
      <xdr:colOff>136525</xdr:colOff>
      <xdr:row>30</xdr:row>
      <xdr:rowOff>103082</xdr:rowOff>
    </xdr:to>
    <xdr:cxnSp macro="">
      <xdr:nvCxnSpPr>
        <xdr:cNvPr id="98" name="直線コネクタ 97">
          <a:extLst>
            <a:ext uri="{FF2B5EF4-FFF2-40B4-BE49-F238E27FC236}">
              <a16:creationId xmlns:a16="http://schemas.microsoft.com/office/drawing/2014/main" id="{D7709C70-E530-472C-B8B4-6ABBC93DB4B4}"/>
            </a:ext>
          </a:extLst>
        </xdr:cNvPr>
        <xdr:cNvCxnSpPr/>
      </xdr:nvCxnSpPr>
      <xdr:spPr>
        <a:xfrm flipV="1">
          <a:off x="1765300" y="600371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9" name="n_1aveValue有形固定資産減価償却率">
          <a:extLst>
            <a:ext uri="{FF2B5EF4-FFF2-40B4-BE49-F238E27FC236}">
              <a16:creationId xmlns:a16="http://schemas.microsoft.com/office/drawing/2014/main" id="{95A18FFE-3D5C-4C82-B562-DA0CABA7DE00}"/>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0" name="n_2aveValue有形固定資産減価償却率">
          <a:extLst>
            <a:ext uri="{FF2B5EF4-FFF2-40B4-BE49-F238E27FC236}">
              <a16:creationId xmlns:a16="http://schemas.microsoft.com/office/drawing/2014/main" id="{6D5BC15E-B62C-4B62-8B92-B11D907A7DC5}"/>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1" name="n_3aveValue有形固定資産減価償却率">
          <a:extLst>
            <a:ext uri="{FF2B5EF4-FFF2-40B4-BE49-F238E27FC236}">
              <a16:creationId xmlns:a16="http://schemas.microsoft.com/office/drawing/2014/main" id="{5AAEF5D1-E23C-4EE3-A60D-D8AA4DECD95B}"/>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2" name="n_4aveValue有形固定資産減価償却率">
          <a:extLst>
            <a:ext uri="{FF2B5EF4-FFF2-40B4-BE49-F238E27FC236}">
              <a16:creationId xmlns:a16="http://schemas.microsoft.com/office/drawing/2014/main" id="{00D90413-47C0-4A05-928D-2F24C7604174}"/>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105427</xdr:rowOff>
    </xdr:from>
    <xdr:ext cx="405111" cy="259045"/>
    <xdr:sp macro="" textlink="">
      <xdr:nvSpPr>
        <xdr:cNvPr id="103" name="n_1mainValue有形固定資産減価償却率">
          <a:extLst>
            <a:ext uri="{FF2B5EF4-FFF2-40B4-BE49-F238E27FC236}">
              <a16:creationId xmlns:a16="http://schemas.microsoft.com/office/drawing/2014/main" id="{B06EF249-EBC4-4E21-B7DA-5A754F69287E}"/>
            </a:ext>
          </a:extLst>
        </xdr:cNvPr>
        <xdr:cNvSpPr txBox="1"/>
      </xdr:nvSpPr>
      <xdr:spPr>
        <a:xfrm>
          <a:off x="3836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119820</xdr:rowOff>
    </xdr:from>
    <xdr:ext cx="405111" cy="259045"/>
    <xdr:sp macro="" textlink="">
      <xdr:nvSpPr>
        <xdr:cNvPr id="104" name="n_2mainValue有形固定資産減価償却率">
          <a:extLst>
            <a:ext uri="{FF2B5EF4-FFF2-40B4-BE49-F238E27FC236}">
              <a16:creationId xmlns:a16="http://schemas.microsoft.com/office/drawing/2014/main" id="{AFD9BFEA-9B2B-4BC3-95DE-1E54CE8982A7}"/>
            </a:ext>
          </a:extLst>
        </xdr:cNvPr>
        <xdr:cNvSpPr txBox="1"/>
      </xdr:nvSpPr>
      <xdr:spPr>
        <a:xfrm>
          <a:off x="3086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130615</xdr:rowOff>
    </xdr:from>
    <xdr:ext cx="405111" cy="259045"/>
    <xdr:sp macro="" textlink="">
      <xdr:nvSpPr>
        <xdr:cNvPr id="105" name="n_3mainValue有形固定資産減価償却率">
          <a:extLst>
            <a:ext uri="{FF2B5EF4-FFF2-40B4-BE49-F238E27FC236}">
              <a16:creationId xmlns:a16="http://schemas.microsoft.com/office/drawing/2014/main" id="{DDD55A2B-EBBD-4B51-A2E6-E06A4617C897}"/>
            </a:ext>
          </a:extLst>
        </xdr:cNvPr>
        <xdr:cNvSpPr txBox="1"/>
      </xdr:nvSpPr>
      <xdr:spPr>
        <a:xfrm>
          <a:off x="2324744" y="6045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145009</xdr:rowOff>
    </xdr:from>
    <xdr:ext cx="405111" cy="259045"/>
    <xdr:sp macro="" textlink="">
      <xdr:nvSpPr>
        <xdr:cNvPr id="106" name="n_4mainValue有形固定資産減価償却率">
          <a:extLst>
            <a:ext uri="{FF2B5EF4-FFF2-40B4-BE49-F238E27FC236}">
              <a16:creationId xmlns:a16="http://schemas.microsoft.com/office/drawing/2014/main" id="{4314E591-F8A0-44E2-9F12-D63C75704ACC}"/>
            </a:ext>
          </a:extLst>
        </xdr:cNvPr>
        <xdr:cNvSpPr txBox="1"/>
      </xdr:nvSpPr>
      <xdr:spPr>
        <a:xfrm>
          <a:off x="1562744" y="606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5F3CE6E-E7E3-45CC-AFE9-5D32C68EA5A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FF9CF96-A67C-4D0E-8047-888AB757C65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DE0A9E69-D520-49F6-828E-06512035A21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4CCBB2C-F473-4017-9BF3-6B5BC1D8F34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707C9C1-9A03-46A5-AA1B-C8120A91C23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E6E7651-434A-4A17-98CD-14A76751FD0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6E021BC-3A62-43AE-81C2-BD75D62C411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43836DFF-3D0B-444E-92F4-D0132C24850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EE627CE-05FF-401D-8AC6-E402A0EB217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CC9DBE8-4357-4F7C-B3AF-18214C0DFD1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30FB5D6F-CC4C-4E08-9428-AF7A04CEF41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4DBDCAA-07D6-48E2-A570-4B8ECD48052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616FFE7-2AA0-4D3C-A1DA-D7946F88309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おり、市債借入抑制の効果があらわれていることが見て取れる。引き続き、市債借入の抑制に努めることで、債務償還可能年数の抑制につなげていきたいと考えてい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63DF4D54-42C0-4734-BD3C-9E5FA2961AC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7193DA-A84C-4AD7-863F-DCF2410B254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B9B0ED4-4B9E-45B7-9B7B-9D39D93546C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A0AA7D8-8ADE-4219-9CBD-DAA43829201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A0677307-77B4-456E-A34F-460122E0C62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D7D728D6-C81C-42B0-A34D-3BC9209A15F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D6C6EE60-6903-4066-B37A-780B50E8FC3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57ACE0A0-DDD1-40F9-B393-0FF9B84356E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9A53EFA4-AE79-42FF-AFA6-C7548C4F849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9CB2B401-E58F-4FD3-A869-AC5CBFAAF27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278F7469-BCC2-447F-8702-9DD96BCD6B2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E827C6D-64C6-4B52-8DC7-8D87C157CCF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23D7234E-7101-478E-B72C-DD637FAFF48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F51C9AB9-67C0-4DD8-B2E8-E7794C606D7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E4910DC-B95F-4733-A675-8B407F9E39A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0728AD8-7650-499A-9058-474F1BDBA55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6CACAD7-6B57-40F2-A6DD-6821C0A5AD7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7" name="直線コネクタ 136">
          <a:extLst>
            <a:ext uri="{FF2B5EF4-FFF2-40B4-BE49-F238E27FC236}">
              <a16:creationId xmlns:a16="http://schemas.microsoft.com/office/drawing/2014/main" id="{32793E86-3541-4EF6-ADC1-86EAED08A804}"/>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8" name="債務償還比率最小値テキスト">
          <a:extLst>
            <a:ext uri="{FF2B5EF4-FFF2-40B4-BE49-F238E27FC236}">
              <a16:creationId xmlns:a16="http://schemas.microsoft.com/office/drawing/2014/main" id="{5F119E94-7D2E-4CDF-B089-168E6D2FAA96}"/>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9" name="直線コネクタ 138">
          <a:extLst>
            <a:ext uri="{FF2B5EF4-FFF2-40B4-BE49-F238E27FC236}">
              <a16:creationId xmlns:a16="http://schemas.microsoft.com/office/drawing/2014/main" id="{360B3607-7E81-47DE-BE7D-ABF82B5233B6}"/>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F8B7B96E-B589-4B8B-AA97-6E04A553077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406993EE-EDEA-4F49-8475-3248A9B4FF8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2" name="債務償還比率平均値テキスト">
          <a:extLst>
            <a:ext uri="{FF2B5EF4-FFF2-40B4-BE49-F238E27FC236}">
              <a16:creationId xmlns:a16="http://schemas.microsoft.com/office/drawing/2014/main" id="{5B4A0977-8370-470A-9FB8-35D14B10B42D}"/>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3" name="フローチャート: 判断 142">
          <a:extLst>
            <a:ext uri="{FF2B5EF4-FFF2-40B4-BE49-F238E27FC236}">
              <a16:creationId xmlns:a16="http://schemas.microsoft.com/office/drawing/2014/main" id="{F9A82EC7-DD10-4777-99AF-6024543C1D2F}"/>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4" name="フローチャート: 判断 143">
          <a:extLst>
            <a:ext uri="{FF2B5EF4-FFF2-40B4-BE49-F238E27FC236}">
              <a16:creationId xmlns:a16="http://schemas.microsoft.com/office/drawing/2014/main" id="{568291AE-4FF1-44C4-B5D7-01B19D1CA246}"/>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5" name="フローチャート: 判断 144">
          <a:extLst>
            <a:ext uri="{FF2B5EF4-FFF2-40B4-BE49-F238E27FC236}">
              <a16:creationId xmlns:a16="http://schemas.microsoft.com/office/drawing/2014/main" id="{4DB45F14-E208-46ED-A05C-22C68D19797E}"/>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6" name="フローチャート: 判断 145">
          <a:extLst>
            <a:ext uri="{FF2B5EF4-FFF2-40B4-BE49-F238E27FC236}">
              <a16:creationId xmlns:a16="http://schemas.microsoft.com/office/drawing/2014/main" id="{C937D535-959E-4869-89CB-CA51D954398A}"/>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7" name="フローチャート: 判断 146">
          <a:extLst>
            <a:ext uri="{FF2B5EF4-FFF2-40B4-BE49-F238E27FC236}">
              <a16:creationId xmlns:a16="http://schemas.microsoft.com/office/drawing/2014/main" id="{AE752860-E017-4122-ADBB-64F7224A1938}"/>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542E317-18FD-45EB-9F28-3FBB22EAD74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1DCD525-A847-4B40-B7E0-B217AF7BB31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080CF61-0DE6-4F81-AC0E-C0582C363D6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7F67EB7-98BF-4CF2-A968-A5C474BE311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3F82FD-2419-4548-9D1B-51F3A154043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135618</xdr:rowOff>
    </xdr:from>
    <xdr:to>
      <xdr:col>76</xdr:col>
      <xdr:colOff>73025</xdr:colOff>
      <xdr:row>27</xdr:row>
      <xdr:rowOff>65768</xdr:rowOff>
    </xdr:to>
    <xdr:sp macro="" textlink="">
      <xdr:nvSpPr>
        <xdr:cNvPr id="153" name="楕円 152">
          <a:extLst>
            <a:ext uri="{FF2B5EF4-FFF2-40B4-BE49-F238E27FC236}">
              <a16:creationId xmlns:a16="http://schemas.microsoft.com/office/drawing/2014/main" id="{DC6DA75E-30FF-4833-A2EB-4B26A893C997}"/>
            </a:ext>
          </a:extLst>
        </xdr:cNvPr>
        <xdr:cNvSpPr/>
      </xdr:nvSpPr>
      <xdr:spPr>
        <a:xfrm>
          <a:off x="14744700" y="536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158495</xdr:rowOff>
    </xdr:from>
    <xdr:ext cx="469744" cy="259045"/>
    <xdr:sp macro="" textlink="">
      <xdr:nvSpPr>
        <xdr:cNvPr id="154" name="債務償還比率該当値テキスト">
          <a:extLst>
            <a:ext uri="{FF2B5EF4-FFF2-40B4-BE49-F238E27FC236}">
              <a16:creationId xmlns:a16="http://schemas.microsoft.com/office/drawing/2014/main" id="{5EDC54B8-34BF-4AD8-810C-AEB44563AE83}"/>
            </a:ext>
          </a:extLst>
        </xdr:cNvPr>
        <xdr:cNvSpPr txBox="1"/>
      </xdr:nvSpPr>
      <xdr:spPr>
        <a:xfrm>
          <a:off x="14846300" y="521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77788</xdr:rowOff>
    </xdr:from>
    <xdr:to>
      <xdr:col>72</xdr:col>
      <xdr:colOff>123825</xdr:colOff>
      <xdr:row>27</xdr:row>
      <xdr:rowOff>7938</xdr:rowOff>
    </xdr:to>
    <xdr:sp macro="" textlink="">
      <xdr:nvSpPr>
        <xdr:cNvPr id="155" name="楕円 154">
          <a:extLst>
            <a:ext uri="{FF2B5EF4-FFF2-40B4-BE49-F238E27FC236}">
              <a16:creationId xmlns:a16="http://schemas.microsoft.com/office/drawing/2014/main" id="{4D67191D-EE8F-461A-B850-6741D13AE30F}"/>
            </a:ext>
          </a:extLst>
        </xdr:cNvPr>
        <xdr:cNvSpPr/>
      </xdr:nvSpPr>
      <xdr:spPr>
        <a:xfrm>
          <a:off x="14033500" y="530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128588</xdr:rowOff>
    </xdr:from>
    <xdr:to>
      <xdr:col>76</xdr:col>
      <xdr:colOff>22225</xdr:colOff>
      <xdr:row>27</xdr:row>
      <xdr:rowOff>14968</xdr:rowOff>
    </xdr:to>
    <xdr:cxnSp macro="">
      <xdr:nvCxnSpPr>
        <xdr:cNvPr id="156" name="直線コネクタ 155">
          <a:extLst>
            <a:ext uri="{FF2B5EF4-FFF2-40B4-BE49-F238E27FC236}">
              <a16:creationId xmlns:a16="http://schemas.microsoft.com/office/drawing/2014/main" id="{7CA10AF5-63EB-481D-A958-CFBDCFBC2B83}"/>
            </a:ext>
          </a:extLst>
        </xdr:cNvPr>
        <xdr:cNvCxnSpPr/>
      </xdr:nvCxnSpPr>
      <xdr:spPr>
        <a:xfrm>
          <a:off x="14084300" y="5357813"/>
          <a:ext cx="711200" cy="5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7348</xdr:rowOff>
    </xdr:from>
    <xdr:to>
      <xdr:col>68</xdr:col>
      <xdr:colOff>123825</xdr:colOff>
      <xdr:row>27</xdr:row>
      <xdr:rowOff>108948</xdr:rowOff>
    </xdr:to>
    <xdr:sp macro="" textlink="">
      <xdr:nvSpPr>
        <xdr:cNvPr id="157" name="楕円 156">
          <a:extLst>
            <a:ext uri="{FF2B5EF4-FFF2-40B4-BE49-F238E27FC236}">
              <a16:creationId xmlns:a16="http://schemas.microsoft.com/office/drawing/2014/main" id="{B642E068-BC0D-476C-B5F4-91A6A7CA03FE}"/>
            </a:ext>
          </a:extLst>
        </xdr:cNvPr>
        <xdr:cNvSpPr/>
      </xdr:nvSpPr>
      <xdr:spPr>
        <a:xfrm>
          <a:off x="13271500" y="540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128588</xdr:rowOff>
    </xdr:from>
    <xdr:to>
      <xdr:col>72</xdr:col>
      <xdr:colOff>73025</xdr:colOff>
      <xdr:row>27</xdr:row>
      <xdr:rowOff>58148</xdr:rowOff>
    </xdr:to>
    <xdr:cxnSp macro="">
      <xdr:nvCxnSpPr>
        <xdr:cNvPr id="158" name="直線コネクタ 157">
          <a:extLst>
            <a:ext uri="{FF2B5EF4-FFF2-40B4-BE49-F238E27FC236}">
              <a16:creationId xmlns:a16="http://schemas.microsoft.com/office/drawing/2014/main" id="{6A2A5202-C2CE-454D-B843-CA1B17CF7AA0}"/>
            </a:ext>
          </a:extLst>
        </xdr:cNvPr>
        <xdr:cNvCxnSpPr/>
      </xdr:nvCxnSpPr>
      <xdr:spPr>
        <a:xfrm flipV="1">
          <a:off x="13322300" y="5357813"/>
          <a:ext cx="762000" cy="10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38036</xdr:rowOff>
    </xdr:from>
    <xdr:to>
      <xdr:col>64</xdr:col>
      <xdr:colOff>123825</xdr:colOff>
      <xdr:row>27</xdr:row>
      <xdr:rowOff>139636</xdr:rowOff>
    </xdr:to>
    <xdr:sp macro="" textlink="">
      <xdr:nvSpPr>
        <xdr:cNvPr id="159" name="楕円 158">
          <a:extLst>
            <a:ext uri="{FF2B5EF4-FFF2-40B4-BE49-F238E27FC236}">
              <a16:creationId xmlns:a16="http://schemas.microsoft.com/office/drawing/2014/main" id="{B1F629D8-9482-4F62-9ECD-2617635BBC76}"/>
            </a:ext>
          </a:extLst>
        </xdr:cNvPr>
        <xdr:cNvSpPr/>
      </xdr:nvSpPr>
      <xdr:spPr>
        <a:xfrm>
          <a:off x="12509500" y="543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58148</xdr:rowOff>
    </xdr:from>
    <xdr:to>
      <xdr:col>68</xdr:col>
      <xdr:colOff>73025</xdr:colOff>
      <xdr:row>27</xdr:row>
      <xdr:rowOff>88836</xdr:rowOff>
    </xdr:to>
    <xdr:cxnSp macro="">
      <xdr:nvCxnSpPr>
        <xdr:cNvPr id="160" name="直線コネクタ 159">
          <a:extLst>
            <a:ext uri="{FF2B5EF4-FFF2-40B4-BE49-F238E27FC236}">
              <a16:creationId xmlns:a16="http://schemas.microsoft.com/office/drawing/2014/main" id="{F287D427-BFA1-4767-83B4-4560DBCE49AD}"/>
            </a:ext>
          </a:extLst>
        </xdr:cNvPr>
        <xdr:cNvCxnSpPr/>
      </xdr:nvCxnSpPr>
      <xdr:spPr>
        <a:xfrm flipV="1">
          <a:off x="12560300" y="5458823"/>
          <a:ext cx="7620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162061</xdr:rowOff>
    </xdr:from>
    <xdr:to>
      <xdr:col>60</xdr:col>
      <xdr:colOff>123825</xdr:colOff>
      <xdr:row>29</xdr:row>
      <xdr:rowOff>92211</xdr:rowOff>
    </xdr:to>
    <xdr:sp macro="" textlink="">
      <xdr:nvSpPr>
        <xdr:cNvPr id="161" name="楕円 160">
          <a:extLst>
            <a:ext uri="{FF2B5EF4-FFF2-40B4-BE49-F238E27FC236}">
              <a16:creationId xmlns:a16="http://schemas.microsoft.com/office/drawing/2014/main" id="{7D6CD99D-B2F0-42B6-B53D-AA026B4C2638}"/>
            </a:ext>
          </a:extLst>
        </xdr:cNvPr>
        <xdr:cNvSpPr/>
      </xdr:nvSpPr>
      <xdr:spPr>
        <a:xfrm>
          <a:off x="11747500" y="573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88836</xdr:rowOff>
    </xdr:from>
    <xdr:to>
      <xdr:col>64</xdr:col>
      <xdr:colOff>73025</xdr:colOff>
      <xdr:row>29</xdr:row>
      <xdr:rowOff>41411</xdr:rowOff>
    </xdr:to>
    <xdr:cxnSp macro="">
      <xdr:nvCxnSpPr>
        <xdr:cNvPr id="162" name="直線コネクタ 161">
          <a:extLst>
            <a:ext uri="{FF2B5EF4-FFF2-40B4-BE49-F238E27FC236}">
              <a16:creationId xmlns:a16="http://schemas.microsoft.com/office/drawing/2014/main" id="{A1F1F6B6-0481-4B06-8465-1D56D7A41896}"/>
            </a:ext>
          </a:extLst>
        </xdr:cNvPr>
        <xdr:cNvCxnSpPr/>
      </xdr:nvCxnSpPr>
      <xdr:spPr>
        <a:xfrm flipV="1">
          <a:off x="11798300" y="5489511"/>
          <a:ext cx="762000" cy="29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3" name="n_1aveValue債務償還比率">
          <a:extLst>
            <a:ext uri="{FF2B5EF4-FFF2-40B4-BE49-F238E27FC236}">
              <a16:creationId xmlns:a16="http://schemas.microsoft.com/office/drawing/2014/main" id="{CC1623BE-3FD7-434B-B303-A169956A9F59}"/>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4" name="n_2aveValue債務償還比率">
          <a:extLst>
            <a:ext uri="{FF2B5EF4-FFF2-40B4-BE49-F238E27FC236}">
              <a16:creationId xmlns:a16="http://schemas.microsoft.com/office/drawing/2014/main" id="{F10A3EC1-75A8-4305-8658-9F3D8AA130B2}"/>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5" name="n_3aveValue債務償還比率">
          <a:extLst>
            <a:ext uri="{FF2B5EF4-FFF2-40B4-BE49-F238E27FC236}">
              <a16:creationId xmlns:a16="http://schemas.microsoft.com/office/drawing/2014/main" id="{F2D58A47-A555-4D2C-837E-87A86659B30A}"/>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6" name="n_4aveValue債務償還比率">
          <a:extLst>
            <a:ext uri="{FF2B5EF4-FFF2-40B4-BE49-F238E27FC236}">
              <a16:creationId xmlns:a16="http://schemas.microsoft.com/office/drawing/2014/main" id="{47828E4B-6F90-459B-99F8-625CD6561B8B}"/>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24465</xdr:rowOff>
    </xdr:from>
    <xdr:ext cx="405111" cy="259045"/>
    <xdr:sp macro="" textlink="">
      <xdr:nvSpPr>
        <xdr:cNvPr id="167" name="n_1mainValue債務償還比率">
          <a:extLst>
            <a:ext uri="{FF2B5EF4-FFF2-40B4-BE49-F238E27FC236}">
              <a16:creationId xmlns:a16="http://schemas.microsoft.com/office/drawing/2014/main" id="{0D1985CF-9933-4532-B3C1-F2CB11338745}"/>
            </a:ext>
          </a:extLst>
        </xdr:cNvPr>
        <xdr:cNvSpPr txBox="1"/>
      </xdr:nvSpPr>
      <xdr:spPr>
        <a:xfrm>
          <a:off x="13869044" y="508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125475</xdr:rowOff>
    </xdr:from>
    <xdr:ext cx="469744" cy="259045"/>
    <xdr:sp macro="" textlink="">
      <xdr:nvSpPr>
        <xdr:cNvPr id="168" name="n_2mainValue債務償還比率">
          <a:extLst>
            <a:ext uri="{FF2B5EF4-FFF2-40B4-BE49-F238E27FC236}">
              <a16:creationId xmlns:a16="http://schemas.microsoft.com/office/drawing/2014/main" id="{5AD50F38-6909-4F32-9F8C-A3C24C7259F6}"/>
            </a:ext>
          </a:extLst>
        </xdr:cNvPr>
        <xdr:cNvSpPr txBox="1"/>
      </xdr:nvSpPr>
      <xdr:spPr>
        <a:xfrm>
          <a:off x="13087427" y="5183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156163</xdr:rowOff>
    </xdr:from>
    <xdr:ext cx="469744" cy="259045"/>
    <xdr:sp macro="" textlink="">
      <xdr:nvSpPr>
        <xdr:cNvPr id="169" name="n_3mainValue債務償還比率">
          <a:extLst>
            <a:ext uri="{FF2B5EF4-FFF2-40B4-BE49-F238E27FC236}">
              <a16:creationId xmlns:a16="http://schemas.microsoft.com/office/drawing/2014/main" id="{13E9DADE-9878-4C6A-BBF2-36D35EC075F4}"/>
            </a:ext>
          </a:extLst>
        </xdr:cNvPr>
        <xdr:cNvSpPr txBox="1"/>
      </xdr:nvSpPr>
      <xdr:spPr>
        <a:xfrm>
          <a:off x="12325427" y="521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108738</xdr:rowOff>
    </xdr:from>
    <xdr:ext cx="469744" cy="259045"/>
    <xdr:sp macro="" textlink="">
      <xdr:nvSpPr>
        <xdr:cNvPr id="170" name="n_4mainValue債務償還比率">
          <a:extLst>
            <a:ext uri="{FF2B5EF4-FFF2-40B4-BE49-F238E27FC236}">
              <a16:creationId xmlns:a16="http://schemas.microsoft.com/office/drawing/2014/main" id="{3356A73E-850A-4EE7-A016-D726410047FF}"/>
            </a:ext>
          </a:extLst>
        </xdr:cNvPr>
        <xdr:cNvSpPr txBox="1"/>
      </xdr:nvSpPr>
      <xdr:spPr>
        <a:xfrm>
          <a:off x="11563427" y="550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4467280-9FBE-4364-BFCF-4B8EA6F9F8E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D55E841-A0BC-4774-9B70-7506DF19BCB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BE3AC05-5C0B-4E61-AAD4-08B0E5BD83C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8EAC6CC-71DE-44A2-930E-3928AF88D39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DF330B7-93EF-4A58-9D0F-3463D199334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D41EF6E-2902-4770-95BF-6143DC6565D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707D8B-0086-42B1-B7A1-0E4DB719D2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024C5D-7469-4720-9A60-0DBD87E0E99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43F6A3-E54E-45AB-9F54-3B17CEEA5C2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6DE504-0594-4073-94AB-4D32685C392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8BB570B-0BBF-43E9-9319-41D4FA054A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A7B469-1604-4D6A-99E2-06258E815C4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C19532-8400-4F9A-9913-8125FA6B7B6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34F84E5-9B44-4AAE-BC9C-AD5D0C3B33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2DB687-19DE-490A-9425-A998B96F12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FEF958E-6FF1-43C7-8232-B66CA3EFE6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8ED918-7405-49E2-A31A-CA65653D66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431CDB-2AA4-4965-A1E5-732AB5C69DE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30B07B-4F0D-433C-A7D4-296BA85ACF0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4D2E10-8559-4A0B-A365-1A8009B94FD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9BE16F-272F-43CB-91A5-7EC4BE6055E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2029769-4395-44E4-BC58-AD5C396E555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BAD52F2-86B1-46BF-80E3-7EA15540467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F417D3-CD3E-46F6-A519-41763628F6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218C14-928A-443C-AA15-514903855E4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82937F4-0028-488C-835C-649CA6A5075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752D4F4-095D-4BF9-9B8F-560BB07726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DB714F-B96C-486C-8577-80C863D0D59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E8FBC3-3194-43E2-8F8E-0E74CA2D08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D9450A-5CA2-443B-ACD7-F15ACB86F2B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0916DE-24FA-476B-8033-CEC6D203AAD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793C53-DC14-4AE6-A0F1-10F21579CE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40FE73-21E0-4682-A139-4B4C8BBFB47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F7EB3F-BC0E-4B5D-9F71-96977097EC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94B70A-0FBC-4CD6-902A-411EFA52566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AFF624-0ACC-453C-8DEA-4FC8E181FE7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5B14C94-A154-4EC2-8F08-2F85420150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BBBCEC5-8433-401D-90F2-152EFD144F5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990BCB-BBB0-4A5F-BD4E-5C914BA9497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E13936-14A1-485C-893E-C2094052BF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2F9A7E-152E-4AB7-B1BB-2DE3EFF3F1E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E60087-3F0B-47A1-B58C-4AC8A51832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D95BBC-EA7E-4A7F-B229-09E711E3714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C308A8-293C-4E9C-90A5-FD2FCB60EEE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E8C598-B3A9-4661-980C-2824253B67B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B685279-FE3D-4795-9539-1716A8A6302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1AAA952-3BE2-4286-B018-5B143DC8C1B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87B172-5E54-4A82-ADA8-106AB098E6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8DA65D2-B7FA-45F3-98A1-CE3614C1858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BADCFF4-9041-426E-A2E1-8AAAFDD12CD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F44734F-9292-4D41-B5C3-584A8B37BDE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EEB0E06-3511-4591-99D6-15CE931E8EA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22875CA-1FC6-418B-A64F-EBA11B2A824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5187B9F-80CE-469F-A530-1768BD36717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8782F3D-2DB1-4384-A439-216C0E37C54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DB038C3-19EE-46FA-BEC0-F3C79E84E9E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1FFDD28-7659-484E-9450-B989039307E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BE448E8-F7AC-490E-9E94-4AF656C9699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4CCCAEF-9582-4F60-BC39-FD8AC38B1D6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C6F49CD6-13F0-44DD-90FC-0E3547A1DD14}"/>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5BACFBAD-D076-4F26-A189-F08B48C61A1B}"/>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92DD55F2-F772-4BD2-B048-76929608839B}"/>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3060970A-EFFE-4735-AE20-A7AE251A1B77}"/>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B1506C00-CAA1-47BE-B939-F89B9A64C749}"/>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892F9CE4-B80D-4D6F-9DA7-A397E65F0DEE}"/>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BE63B10C-5DCF-40D3-A81C-1CB1127912C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3D129B4A-4FF4-49A4-B4F8-577AFD6AF3D5}"/>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51CC6580-2C33-4B7F-8563-C9A19B3CD897}"/>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B29D30C-20EF-459A-8AA4-16505780B71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3019D392-6753-4BC6-8408-6698EB7EB331}"/>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334E503-5675-4A15-9304-559F9C8015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8559302-48EF-4777-AD72-AAF5547BCE1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23B9596-2CD2-45AE-98A8-F55670C3BC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039553-099B-41DB-B460-640E3B46412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064F11-C82B-4D08-949C-A8DA652E3F0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109982</xdr:rowOff>
    </xdr:from>
    <xdr:to>
      <xdr:col>24</xdr:col>
      <xdr:colOff>114300</xdr:colOff>
      <xdr:row>41</xdr:row>
      <xdr:rowOff>40132</xdr:rowOff>
    </xdr:to>
    <xdr:sp macro="" textlink="">
      <xdr:nvSpPr>
        <xdr:cNvPr id="71" name="楕円 70">
          <a:extLst>
            <a:ext uri="{FF2B5EF4-FFF2-40B4-BE49-F238E27FC236}">
              <a16:creationId xmlns:a16="http://schemas.microsoft.com/office/drawing/2014/main" id="{597020BB-06AA-46E8-8F74-287CA31089D3}"/>
            </a:ext>
          </a:extLst>
        </xdr:cNvPr>
        <xdr:cNvSpPr/>
      </xdr:nvSpPr>
      <xdr:spPr>
        <a:xfrm>
          <a:off x="45847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24909</xdr:rowOff>
    </xdr:from>
    <xdr:ext cx="405111" cy="259045"/>
    <xdr:sp macro="" textlink="">
      <xdr:nvSpPr>
        <xdr:cNvPr id="72" name="【道路】&#10;有形固定資産減価償却率該当値テキスト">
          <a:extLst>
            <a:ext uri="{FF2B5EF4-FFF2-40B4-BE49-F238E27FC236}">
              <a16:creationId xmlns:a16="http://schemas.microsoft.com/office/drawing/2014/main" id="{5A3297D4-37CD-4C9C-A6F5-4936CCBCE9E3}"/>
            </a:ext>
          </a:extLst>
        </xdr:cNvPr>
        <xdr:cNvSpPr txBox="1"/>
      </xdr:nvSpPr>
      <xdr:spPr>
        <a:xfrm>
          <a:off x="4673600" y="688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119126</xdr:rowOff>
    </xdr:from>
    <xdr:to>
      <xdr:col>20</xdr:col>
      <xdr:colOff>38100</xdr:colOff>
      <xdr:row>41</xdr:row>
      <xdr:rowOff>49276</xdr:rowOff>
    </xdr:to>
    <xdr:sp macro="" textlink="">
      <xdr:nvSpPr>
        <xdr:cNvPr id="73" name="楕円 72">
          <a:extLst>
            <a:ext uri="{FF2B5EF4-FFF2-40B4-BE49-F238E27FC236}">
              <a16:creationId xmlns:a16="http://schemas.microsoft.com/office/drawing/2014/main" id="{9B5BC108-35B5-4AB7-A9FB-A3E2DE02CCAB}"/>
            </a:ext>
          </a:extLst>
        </xdr:cNvPr>
        <xdr:cNvSpPr/>
      </xdr:nvSpPr>
      <xdr:spPr>
        <a:xfrm>
          <a:off x="3746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160782</xdr:rowOff>
    </xdr:from>
    <xdr:to>
      <xdr:col>24</xdr:col>
      <xdr:colOff>63500</xdr:colOff>
      <xdr:row>40</xdr:row>
      <xdr:rowOff>169926</xdr:rowOff>
    </xdr:to>
    <xdr:cxnSp macro="">
      <xdr:nvCxnSpPr>
        <xdr:cNvPr id="74" name="直線コネクタ 73">
          <a:extLst>
            <a:ext uri="{FF2B5EF4-FFF2-40B4-BE49-F238E27FC236}">
              <a16:creationId xmlns:a16="http://schemas.microsoft.com/office/drawing/2014/main" id="{43254BDF-D32C-45AA-B5FE-3F25546D04F7}"/>
            </a:ext>
          </a:extLst>
        </xdr:cNvPr>
        <xdr:cNvCxnSpPr/>
      </xdr:nvCxnSpPr>
      <xdr:spPr>
        <a:xfrm flipV="1">
          <a:off x="3797300" y="701878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121412</xdr:rowOff>
    </xdr:from>
    <xdr:to>
      <xdr:col>15</xdr:col>
      <xdr:colOff>101600</xdr:colOff>
      <xdr:row>41</xdr:row>
      <xdr:rowOff>51562</xdr:rowOff>
    </xdr:to>
    <xdr:sp macro="" textlink="">
      <xdr:nvSpPr>
        <xdr:cNvPr id="75" name="楕円 74">
          <a:extLst>
            <a:ext uri="{FF2B5EF4-FFF2-40B4-BE49-F238E27FC236}">
              <a16:creationId xmlns:a16="http://schemas.microsoft.com/office/drawing/2014/main" id="{357B2C82-C836-48A9-8D3F-FAA9C217E38E}"/>
            </a:ext>
          </a:extLst>
        </xdr:cNvPr>
        <xdr:cNvSpPr/>
      </xdr:nvSpPr>
      <xdr:spPr>
        <a:xfrm>
          <a:off x="2857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169926</xdr:rowOff>
    </xdr:from>
    <xdr:to>
      <xdr:col>19</xdr:col>
      <xdr:colOff>177800</xdr:colOff>
      <xdr:row>41</xdr:row>
      <xdr:rowOff>762</xdr:rowOff>
    </xdr:to>
    <xdr:cxnSp macro="">
      <xdr:nvCxnSpPr>
        <xdr:cNvPr id="76" name="直線コネクタ 75">
          <a:extLst>
            <a:ext uri="{FF2B5EF4-FFF2-40B4-BE49-F238E27FC236}">
              <a16:creationId xmlns:a16="http://schemas.microsoft.com/office/drawing/2014/main" id="{FB9E1EB1-FFBB-4BEB-9175-17C6E27A0345}"/>
            </a:ext>
          </a:extLst>
        </xdr:cNvPr>
        <xdr:cNvCxnSpPr/>
      </xdr:nvCxnSpPr>
      <xdr:spPr>
        <a:xfrm flipV="1">
          <a:off x="2908300" y="70279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123698</xdr:rowOff>
    </xdr:from>
    <xdr:to>
      <xdr:col>10</xdr:col>
      <xdr:colOff>165100</xdr:colOff>
      <xdr:row>41</xdr:row>
      <xdr:rowOff>53848</xdr:rowOff>
    </xdr:to>
    <xdr:sp macro="" textlink="">
      <xdr:nvSpPr>
        <xdr:cNvPr id="77" name="楕円 76">
          <a:extLst>
            <a:ext uri="{FF2B5EF4-FFF2-40B4-BE49-F238E27FC236}">
              <a16:creationId xmlns:a16="http://schemas.microsoft.com/office/drawing/2014/main" id="{C9E0F002-FC6E-468E-8BF3-726CB23286AD}"/>
            </a:ext>
          </a:extLst>
        </xdr:cNvPr>
        <xdr:cNvSpPr/>
      </xdr:nvSpPr>
      <xdr:spPr>
        <a:xfrm>
          <a:off x="1968500" y="698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762</xdr:rowOff>
    </xdr:from>
    <xdr:to>
      <xdr:col>15</xdr:col>
      <xdr:colOff>50800</xdr:colOff>
      <xdr:row>41</xdr:row>
      <xdr:rowOff>3048</xdr:rowOff>
    </xdr:to>
    <xdr:cxnSp macro="">
      <xdr:nvCxnSpPr>
        <xdr:cNvPr id="78" name="直線コネクタ 77">
          <a:extLst>
            <a:ext uri="{FF2B5EF4-FFF2-40B4-BE49-F238E27FC236}">
              <a16:creationId xmlns:a16="http://schemas.microsoft.com/office/drawing/2014/main" id="{8A047355-B786-4112-9F9A-9200FED6F341}"/>
            </a:ext>
          </a:extLst>
        </xdr:cNvPr>
        <xdr:cNvCxnSpPr/>
      </xdr:nvCxnSpPr>
      <xdr:spPr>
        <a:xfrm flipV="1">
          <a:off x="2019300" y="703021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119126</xdr:rowOff>
    </xdr:from>
    <xdr:to>
      <xdr:col>6</xdr:col>
      <xdr:colOff>38100</xdr:colOff>
      <xdr:row>41</xdr:row>
      <xdr:rowOff>49276</xdr:rowOff>
    </xdr:to>
    <xdr:sp macro="" textlink="">
      <xdr:nvSpPr>
        <xdr:cNvPr id="79" name="楕円 78">
          <a:extLst>
            <a:ext uri="{FF2B5EF4-FFF2-40B4-BE49-F238E27FC236}">
              <a16:creationId xmlns:a16="http://schemas.microsoft.com/office/drawing/2014/main" id="{6963E723-32DA-4C0F-85C6-90D8CA568663}"/>
            </a:ext>
          </a:extLst>
        </xdr:cNvPr>
        <xdr:cNvSpPr/>
      </xdr:nvSpPr>
      <xdr:spPr>
        <a:xfrm>
          <a:off x="1079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169926</xdr:rowOff>
    </xdr:from>
    <xdr:to>
      <xdr:col>10</xdr:col>
      <xdr:colOff>114300</xdr:colOff>
      <xdr:row>41</xdr:row>
      <xdr:rowOff>3048</xdr:rowOff>
    </xdr:to>
    <xdr:cxnSp macro="">
      <xdr:nvCxnSpPr>
        <xdr:cNvPr id="80" name="直線コネクタ 79">
          <a:extLst>
            <a:ext uri="{FF2B5EF4-FFF2-40B4-BE49-F238E27FC236}">
              <a16:creationId xmlns:a16="http://schemas.microsoft.com/office/drawing/2014/main" id="{38FA7ED9-5129-45CE-B5B9-3D7619DFF976}"/>
            </a:ext>
          </a:extLst>
        </xdr:cNvPr>
        <xdr:cNvCxnSpPr/>
      </xdr:nvCxnSpPr>
      <xdr:spPr>
        <a:xfrm>
          <a:off x="1130300" y="70279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08FDB8C4-75CA-4293-9403-6743F7760403}"/>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B3432E69-24CA-41A5-B5A7-9A11CE440147}"/>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E2286FDB-B34A-41F4-A0FE-051C5ECC197B}"/>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BA668DDC-5F22-4B31-AB32-AB5460D0A684}"/>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40403</xdr:rowOff>
    </xdr:from>
    <xdr:ext cx="405111" cy="259045"/>
    <xdr:sp macro="" textlink="">
      <xdr:nvSpPr>
        <xdr:cNvPr id="85" name="n_1mainValue【道路】&#10;有形固定資産減価償却率">
          <a:extLst>
            <a:ext uri="{FF2B5EF4-FFF2-40B4-BE49-F238E27FC236}">
              <a16:creationId xmlns:a16="http://schemas.microsoft.com/office/drawing/2014/main" id="{B82CD56E-0F0B-405A-BF00-EF2916CB4638}"/>
            </a:ext>
          </a:extLst>
        </xdr:cNvPr>
        <xdr:cNvSpPr txBox="1"/>
      </xdr:nvSpPr>
      <xdr:spPr>
        <a:xfrm>
          <a:off x="3582044" y="706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42689</xdr:rowOff>
    </xdr:from>
    <xdr:ext cx="405111" cy="259045"/>
    <xdr:sp macro="" textlink="">
      <xdr:nvSpPr>
        <xdr:cNvPr id="86" name="n_2mainValue【道路】&#10;有形固定資産減価償却率">
          <a:extLst>
            <a:ext uri="{FF2B5EF4-FFF2-40B4-BE49-F238E27FC236}">
              <a16:creationId xmlns:a16="http://schemas.microsoft.com/office/drawing/2014/main" id="{847D0063-3F15-4E12-9556-73B12F8D68AA}"/>
            </a:ext>
          </a:extLst>
        </xdr:cNvPr>
        <xdr:cNvSpPr txBox="1"/>
      </xdr:nvSpPr>
      <xdr:spPr>
        <a:xfrm>
          <a:off x="2705744" y="707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44975</xdr:rowOff>
    </xdr:from>
    <xdr:ext cx="405111" cy="259045"/>
    <xdr:sp macro="" textlink="">
      <xdr:nvSpPr>
        <xdr:cNvPr id="87" name="n_3mainValue【道路】&#10;有形固定資産減価償却率">
          <a:extLst>
            <a:ext uri="{FF2B5EF4-FFF2-40B4-BE49-F238E27FC236}">
              <a16:creationId xmlns:a16="http://schemas.microsoft.com/office/drawing/2014/main" id="{EE5F2EB8-04DF-4849-A95E-80C0BAA6D2B1}"/>
            </a:ext>
          </a:extLst>
        </xdr:cNvPr>
        <xdr:cNvSpPr txBox="1"/>
      </xdr:nvSpPr>
      <xdr:spPr>
        <a:xfrm>
          <a:off x="1816744" y="707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40403</xdr:rowOff>
    </xdr:from>
    <xdr:ext cx="405111" cy="259045"/>
    <xdr:sp macro="" textlink="">
      <xdr:nvSpPr>
        <xdr:cNvPr id="88" name="n_4mainValue【道路】&#10;有形固定資産減価償却率">
          <a:extLst>
            <a:ext uri="{FF2B5EF4-FFF2-40B4-BE49-F238E27FC236}">
              <a16:creationId xmlns:a16="http://schemas.microsoft.com/office/drawing/2014/main" id="{D34880AE-7193-4985-A765-3BFA7025B5E1}"/>
            </a:ext>
          </a:extLst>
        </xdr:cNvPr>
        <xdr:cNvSpPr txBox="1"/>
      </xdr:nvSpPr>
      <xdr:spPr>
        <a:xfrm>
          <a:off x="927744" y="706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7B4DE72-FDAB-44C1-87F1-C513EC1D134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240ECEB-4434-4E79-8A88-D77C60D644A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A87ADD2-9DC8-4227-AB39-DE732D5713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C0554E5-4328-4302-8151-CC084FC170E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E82A652-5101-4866-AA27-8141B2AF433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6268E9C-682A-42EB-B7D3-73FB4C512BD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D8190B1-F954-413F-A419-555EDAFBF1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8C360D0-4FF7-42B0-BD92-A8447731A4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3DE0B21-1C95-4454-A0B1-837994EAC6A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4F3D599-DD55-4880-9572-4B3B815D2E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687E2A6-3F16-45FD-88F5-E7D2F54CFEB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BA31FAE-FEEB-49ED-A7EC-9B45D9E07D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BD7976D-DA19-4D3C-B1E0-1F6E2BB106F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C9E64CE-3027-4247-A837-F810A4BB4AA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406991C-4AE7-413A-8238-4F7B857FFBE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B833FD6-435E-4F09-BCDD-84C24D6D1D3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A161AE2-B860-4918-A5E6-5B9B1FBCF8D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075ABF8-0DC0-451A-B567-E4CF911BFE7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A9DAE71-8A17-4114-8A20-56F3B4C76C8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F3E0F12-2133-4775-AF1C-CA9AB05323A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3586D52-6B59-477F-80B5-0CB3A161E3C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88C7E3A-CBA6-44BD-8206-430C8FA754F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0A780AC-0F27-4576-B589-7C73FFB7503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B7FAFD69-82DB-4CB8-9D16-A09B3F63157C}"/>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5B38C792-CA64-4F83-9B40-DEF083365167}"/>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E5266894-801F-4776-A33C-67C81B58FE22}"/>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48322F31-1A1D-44F9-96B9-374EF90D3940}"/>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9650885-860A-4186-9E07-263FBEBCF97A}"/>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DBEAF99C-8988-4A9C-A11F-68111C756294}"/>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3613D25F-5153-45B8-BF67-797303733E57}"/>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D81C902C-2B44-409B-979B-08812862DFE3}"/>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E90ED4C8-C05A-4F9E-9CC9-108AA66D2400}"/>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EF13CAAB-82F1-4E30-A0A1-27F7BDD719FD}"/>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62DEEB54-78AB-43E4-A876-686DC0666C7E}"/>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A450C62-BF2C-4578-84E1-35B59CCE1BD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08232D3-A502-421C-8FA7-8B70134A217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E978C27-D18B-4789-A401-FE8E379032D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571A95-6DD8-42B7-A2E6-92A095A523F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FC29D14-BC31-407A-8A4F-6DF3289151F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45365</xdr:rowOff>
    </xdr:from>
    <xdr:to>
      <xdr:col>55</xdr:col>
      <xdr:colOff>50800</xdr:colOff>
      <xdr:row>41</xdr:row>
      <xdr:rowOff>146965</xdr:rowOff>
    </xdr:to>
    <xdr:sp macro="" textlink="">
      <xdr:nvSpPr>
        <xdr:cNvPr id="128" name="楕円 127">
          <a:extLst>
            <a:ext uri="{FF2B5EF4-FFF2-40B4-BE49-F238E27FC236}">
              <a16:creationId xmlns:a16="http://schemas.microsoft.com/office/drawing/2014/main" id="{847A05CD-B6E3-449E-B917-610B0B6297ED}"/>
            </a:ext>
          </a:extLst>
        </xdr:cNvPr>
        <xdr:cNvSpPr/>
      </xdr:nvSpPr>
      <xdr:spPr>
        <a:xfrm>
          <a:off x="10426700" y="70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131742</xdr:rowOff>
    </xdr:from>
    <xdr:ext cx="469744" cy="259045"/>
    <xdr:sp macro="" textlink="">
      <xdr:nvSpPr>
        <xdr:cNvPr id="129" name="【道路】&#10;一人当たり延長該当値テキスト">
          <a:extLst>
            <a:ext uri="{FF2B5EF4-FFF2-40B4-BE49-F238E27FC236}">
              <a16:creationId xmlns:a16="http://schemas.microsoft.com/office/drawing/2014/main" id="{1C544184-0DA8-416F-9A78-6C86B7FDD895}"/>
            </a:ext>
          </a:extLst>
        </xdr:cNvPr>
        <xdr:cNvSpPr txBox="1"/>
      </xdr:nvSpPr>
      <xdr:spPr>
        <a:xfrm>
          <a:off x="10515600" y="698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44907</xdr:rowOff>
    </xdr:from>
    <xdr:to>
      <xdr:col>50</xdr:col>
      <xdr:colOff>165100</xdr:colOff>
      <xdr:row>41</xdr:row>
      <xdr:rowOff>146507</xdr:rowOff>
    </xdr:to>
    <xdr:sp macro="" textlink="">
      <xdr:nvSpPr>
        <xdr:cNvPr id="130" name="楕円 129">
          <a:extLst>
            <a:ext uri="{FF2B5EF4-FFF2-40B4-BE49-F238E27FC236}">
              <a16:creationId xmlns:a16="http://schemas.microsoft.com/office/drawing/2014/main" id="{BC5EEFCA-79A7-4DB9-ABF0-574955BB66DF}"/>
            </a:ext>
          </a:extLst>
        </xdr:cNvPr>
        <xdr:cNvSpPr/>
      </xdr:nvSpPr>
      <xdr:spPr>
        <a:xfrm>
          <a:off x="9588500" y="707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95707</xdr:rowOff>
    </xdr:from>
    <xdr:to>
      <xdr:col>55</xdr:col>
      <xdr:colOff>0</xdr:colOff>
      <xdr:row>41</xdr:row>
      <xdr:rowOff>96165</xdr:rowOff>
    </xdr:to>
    <xdr:cxnSp macro="">
      <xdr:nvCxnSpPr>
        <xdr:cNvPr id="131" name="直線コネクタ 130">
          <a:extLst>
            <a:ext uri="{FF2B5EF4-FFF2-40B4-BE49-F238E27FC236}">
              <a16:creationId xmlns:a16="http://schemas.microsoft.com/office/drawing/2014/main" id="{0545CBFA-8D6E-44C8-9B5D-D1F714F0A4B2}"/>
            </a:ext>
          </a:extLst>
        </xdr:cNvPr>
        <xdr:cNvCxnSpPr/>
      </xdr:nvCxnSpPr>
      <xdr:spPr>
        <a:xfrm>
          <a:off x="9639300" y="7125157"/>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44755</xdr:rowOff>
    </xdr:from>
    <xdr:to>
      <xdr:col>46</xdr:col>
      <xdr:colOff>38100</xdr:colOff>
      <xdr:row>41</xdr:row>
      <xdr:rowOff>146355</xdr:rowOff>
    </xdr:to>
    <xdr:sp macro="" textlink="">
      <xdr:nvSpPr>
        <xdr:cNvPr id="132" name="楕円 131">
          <a:extLst>
            <a:ext uri="{FF2B5EF4-FFF2-40B4-BE49-F238E27FC236}">
              <a16:creationId xmlns:a16="http://schemas.microsoft.com/office/drawing/2014/main" id="{D04E2657-E68C-4367-8F6C-404A119EE5E7}"/>
            </a:ext>
          </a:extLst>
        </xdr:cNvPr>
        <xdr:cNvSpPr/>
      </xdr:nvSpPr>
      <xdr:spPr>
        <a:xfrm>
          <a:off x="8699500" y="70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95555</xdr:rowOff>
    </xdr:from>
    <xdr:to>
      <xdr:col>50</xdr:col>
      <xdr:colOff>114300</xdr:colOff>
      <xdr:row>41</xdr:row>
      <xdr:rowOff>95707</xdr:rowOff>
    </xdr:to>
    <xdr:cxnSp macro="">
      <xdr:nvCxnSpPr>
        <xdr:cNvPr id="133" name="直線コネクタ 132">
          <a:extLst>
            <a:ext uri="{FF2B5EF4-FFF2-40B4-BE49-F238E27FC236}">
              <a16:creationId xmlns:a16="http://schemas.microsoft.com/office/drawing/2014/main" id="{804C6610-7EA1-4941-AFC4-3E169E2C4802}"/>
            </a:ext>
          </a:extLst>
        </xdr:cNvPr>
        <xdr:cNvCxnSpPr/>
      </xdr:nvCxnSpPr>
      <xdr:spPr>
        <a:xfrm>
          <a:off x="8750300" y="712500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44983</xdr:rowOff>
    </xdr:from>
    <xdr:to>
      <xdr:col>41</xdr:col>
      <xdr:colOff>101600</xdr:colOff>
      <xdr:row>41</xdr:row>
      <xdr:rowOff>146583</xdr:rowOff>
    </xdr:to>
    <xdr:sp macro="" textlink="">
      <xdr:nvSpPr>
        <xdr:cNvPr id="134" name="楕円 133">
          <a:extLst>
            <a:ext uri="{FF2B5EF4-FFF2-40B4-BE49-F238E27FC236}">
              <a16:creationId xmlns:a16="http://schemas.microsoft.com/office/drawing/2014/main" id="{F40F86AC-F13C-4C56-A19B-C368E86A60F7}"/>
            </a:ext>
          </a:extLst>
        </xdr:cNvPr>
        <xdr:cNvSpPr/>
      </xdr:nvSpPr>
      <xdr:spPr>
        <a:xfrm>
          <a:off x="7810500" y="707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95555</xdr:rowOff>
    </xdr:from>
    <xdr:to>
      <xdr:col>45</xdr:col>
      <xdr:colOff>177800</xdr:colOff>
      <xdr:row>41</xdr:row>
      <xdr:rowOff>95783</xdr:rowOff>
    </xdr:to>
    <xdr:cxnSp macro="">
      <xdr:nvCxnSpPr>
        <xdr:cNvPr id="135" name="直線コネクタ 134">
          <a:extLst>
            <a:ext uri="{FF2B5EF4-FFF2-40B4-BE49-F238E27FC236}">
              <a16:creationId xmlns:a16="http://schemas.microsoft.com/office/drawing/2014/main" id="{5E293026-C51D-423D-9C82-47E11CC6B31E}"/>
            </a:ext>
          </a:extLst>
        </xdr:cNvPr>
        <xdr:cNvCxnSpPr/>
      </xdr:nvCxnSpPr>
      <xdr:spPr>
        <a:xfrm flipV="1">
          <a:off x="7861300" y="712500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44526</xdr:rowOff>
    </xdr:from>
    <xdr:to>
      <xdr:col>36</xdr:col>
      <xdr:colOff>165100</xdr:colOff>
      <xdr:row>41</xdr:row>
      <xdr:rowOff>146126</xdr:rowOff>
    </xdr:to>
    <xdr:sp macro="" textlink="">
      <xdr:nvSpPr>
        <xdr:cNvPr id="136" name="楕円 135">
          <a:extLst>
            <a:ext uri="{FF2B5EF4-FFF2-40B4-BE49-F238E27FC236}">
              <a16:creationId xmlns:a16="http://schemas.microsoft.com/office/drawing/2014/main" id="{00BE5B26-3CFF-4717-8BAC-4AE12E7BC7E5}"/>
            </a:ext>
          </a:extLst>
        </xdr:cNvPr>
        <xdr:cNvSpPr/>
      </xdr:nvSpPr>
      <xdr:spPr>
        <a:xfrm>
          <a:off x="6921500" y="707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95326</xdr:rowOff>
    </xdr:from>
    <xdr:to>
      <xdr:col>41</xdr:col>
      <xdr:colOff>50800</xdr:colOff>
      <xdr:row>41</xdr:row>
      <xdr:rowOff>95783</xdr:rowOff>
    </xdr:to>
    <xdr:cxnSp macro="">
      <xdr:nvCxnSpPr>
        <xdr:cNvPr id="137" name="直線コネクタ 136">
          <a:extLst>
            <a:ext uri="{FF2B5EF4-FFF2-40B4-BE49-F238E27FC236}">
              <a16:creationId xmlns:a16="http://schemas.microsoft.com/office/drawing/2014/main" id="{929395A1-AB1F-4C80-A9D2-30CF5AA83B18}"/>
            </a:ext>
          </a:extLst>
        </xdr:cNvPr>
        <xdr:cNvCxnSpPr/>
      </xdr:nvCxnSpPr>
      <xdr:spPr>
        <a:xfrm>
          <a:off x="6972300" y="712477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E3276DB7-0183-4ACB-AFF7-926B75BEDEE8}"/>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D6F4565D-12D8-4DF4-8F36-945E2617D2D9}"/>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3ECE98D7-4A13-4160-9866-770B1E4EE374}"/>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6EEF608D-B158-48BB-A3E9-7B923D8FE5D4}"/>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137634</xdr:rowOff>
    </xdr:from>
    <xdr:ext cx="469744" cy="259045"/>
    <xdr:sp macro="" textlink="">
      <xdr:nvSpPr>
        <xdr:cNvPr id="142" name="n_1mainValue【道路】&#10;一人当たり延長">
          <a:extLst>
            <a:ext uri="{FF2B5EF4-FFF2-40B4-BE49-F238E27FC236}">
              <a16:creationId xmlns:a16="http://schemas.microsoft.com/office/drawing/2014/main" id="{4FB13269-781D-4901-A041-E03A58BEDDF2}"/>
            </a:ext>
          </a:extLst>
        </xdr:cNvPr>
        <xdr:cNvSpPr txBox="1"/>
      </xdr:nvSpPr>
      <xdr:spPr>
        <a:xfrm>
          <a:off x="9391727" y="716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137482</xdr:rowOff>
    </xdr:from>
    <xdr:ext cx="469744" cy="259045"/>
    <xdr:sp macro="" textlink="">
      <xdr:nvSpPr>
        <xdr:cNvPr id="143" name="n_2mainValue【道路】&#10;一人当たり延長">
          <a:extLst>
            <a:ext uri="{FF2B5EF4-FFF2-40B4-BE49-F238E27FC236}">
              <a16:creationId xmlns:a16="http://schemas.microsoft.com/office/drawing/2014/main" id="{8AB40866-A5BE-463A-BBB6-0FC05C356DE1}"/>
            </a:ext>
          </a:extLst>
        </xdr:cNvPr>
        <xdr:cNvSpPr txBox="1"/>
      </xdr:nvSpPr>
      <xdr:spPr>
        <a:xfrm>
          <a:off x="8515427" y="716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137710</xdr:rowOff>
    </xdr:from>
    <xdr:ext cx="469744" cy="259045"/>
    <xdr:sp macro="" textlink="">
      <xdr:nvSpPr>
        <xdr:cNvPr id="144" name="n_3mainValue【道路】&#10;一人当たり延長">
          <a:extLst>
            <a:ext uri="{FF2B5EF4-FFF2-40B4-BE49-F238E27FC236}">
              <a16:creationId xmlns:a16="http://schemas.microsoft.com/office/drawing/2014/main" id="{A0208F9E-6D38-4139-B818-7A24A5402743}"/>
            </a:ext>
          </a:extLst>
        </xdr:cNvPr>
        <xdr:cNvSpPr txBox="1"/>
      </xdr:nvSpPr>
      <xdr:spPr>
        <a:xfrm>
          <a:off x="7626427" y="716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137253</xdr:rowOff>
    </xdr:from>
    <xdr:ext cx="469744" cy="259045"/>
    <xdr:sp macro="" textlink="">
      <xdr:nvSpPr>
        <xdr:cNvPr id="145" name="n_4mainValue【道路】&#10;一人当たり延長">
          <a:extLst>
            <a:ext uri="{FF2B5EF4-FFF2-40B4-BE49-F238E27FC236}">
              <a16:creationId xmlns:a16="http://schemas.microsoft.com/office/drawing/2014/main" id="{51255945-5794-4B9D-A1D4-3251D8582CDC}"/>
            </a:ext>
          </a:extLst>
        </xdr:cNvPr>
        <xdr:cNvSpPr txBox="1"/>
      </xdr:nvSpPr>
      <xdr:spPr>
        <a:xfrm>
          <a:off x="6737427" y="716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00379B1-9491-4941-9065-5B8BA464673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4789C9B-C151-456D-980B-B85659FD50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4BE3496-208A-4231-BDDF-742B6B7BE6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74A1A81-19D9-4158-AD79-AE03B998916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C9C85C2-4137-45E0-8008-73F3DEB0793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03DD66C-A107-4D3A-AF8A-FAD467905CD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08E41F5-0EA0-418C-A21F-61831FEEC3D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322D250-3A8C-40C3-AC4C-362271F2D7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6478EB8-2AC1-4B2A-8977-6DC7F61F61A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3F0AA01-3DD2-404C-AB8A-4821ABBF612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06C170F-9702-47BB-9078-8E17EF36711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F4563A6-B3EF-457E-97BD-6A4A9E6A229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E9B6A70-9142-4EB9-A894-A476C7AE998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791E8B9-C75A-48F1-A9BE-A19C07BADAB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DA10BAE-36B5-4D28-8A6F-CD5A01065BD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58B56C3-C983-401A-BA05-305921C7433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CF09FBF-31D5-4AD7-B81E-D1E23AED40E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7DA88D9D-0EFF-4624-920B-76EEDE68D82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7BE3D9D-5F5E-48AB-BDBC-2F8740FBB72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71EE856-8E9B-4A8D-A0D2-40F17D118FC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F955F3A1-6F8B-4BD4-9C32-B1F18B9D97E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BF84180-E132-4711-AF70-7E825B8DB2C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5D50F7B-D36D-43DD-9377-B02B1F4E6AD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729E660-780A-4681-AEC6-8C494069D21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41218009-5EB6-4B68-BA93-084BB38CE09A}"/>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C0C6DBA5-C5C5-442E-9352-86303355D531}"/>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345839F7-C2EA-4147-9FE4-192FBDF6DEBF}"/>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AB2ECCBD-6029-4BF3-97E2-19BFBF8CE188}"/>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10D7C366-A7B4-4A81-AE0B-F1C5EBE9ED1F}"/>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8E200CEB-850A-42D0-A9CA-08932A4AE327}"/>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3350E53A-8C1B-455F-9675-7C05F280F0A5}"/>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D9593D9C-9FDE-46DF-80BF-B531F2F370EB}"/>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449DF958-8345-491E-949B-F56CEB63FCD3}"/>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D720E752-CA0D-4556-BA21-A7B0DCD7F56E}"/>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EC50DFD3-4B15-4B09-835D-9C49E01D6C9D}"/>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AD2EABF-23E7-4B8B-8962-4B085B0222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9F4DD8-501B-4F63-AA0A-75F5922A60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38E141D-9DBB-4B8E-8218-0BB236A3C4B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6789C3-89C6-427F-9433-3C871C1746C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9527D75-0381-431F-A788-7C10356D682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109220</xdr:rowOff>
    </xdr:from>
    <xdr:to>
      <xdr:col>24</xdr:col>
      <xdr:colOff>114300</xdr:colOff>
      <xdr:row>59</xdr:row>
      <xdr:rowOff>39370</xdr:rowOff>
    </xdr:to>
    <xdr:sp macro="" textlink="">
      <xdr:nvSpPr>
        <xdr:cNvPr id="186" name="楕円 185">
          <a:extLst>
            <a:ext uri="{FF2B5EF4-FFF2-40B4-BE49-F238E27FC236}">
              <a16:creationId xmlns:a16="http://schemas.microsoft.com/office/drawing/2014/main" id="{A392AE60-E172-4787-B91A-DF0E971C1356}"/>
            </a:ext>
          </a:extLst>
        </xdr:cNvPr>
        <xdr:cNvSpPr/>
      </xdr:nvSpPr>
      <xdr:spPr>
        <a:xfrm>
          <a:off x="45847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132097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580E1678-1C58-458C-993F-08013E44B952}"/>
            </a:ext>
          </a:extLst>
        </xdr:cNvPr>
        <xdr:cNvSpPr txBox="1"/>
      </xdr:nvSpPr>
      <xdr:spPr>
        <a:xfrm>
          <a:off x="4673600"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78740</xdr:rowOff>
    </xdr:from>
    <xdr:to>
      <xdr:col>20</xdr:col>
      <xdr:colOff>38100</xdr:colOff>
      <xdr:row>59</xdr:row>
      <xdr:rowOff>8890</xdr:rowOff>
    </xdr:to>
    <xdr:sp macro="" textlink="">
      <xdr:nvSpPr>
        <xdr:cNvPr id="188" name="楕円 187">
          <a:extLst>
            <a:ext uri="{FF2B5EF4-FFF2-40B4-BE49-F238E27FC236}">
              <a16:creationId xmlns:a16="http://schemas.microsoft.com/office/drawing/2014/main" id="{9A60360D-6978-4516-85EC-9AF2C491E230}"/>
            </a:ext>
          </a:extLst>
        </xdr:cNvPr>
        <xdr:cNvSpPr/>
      </xdr:nvSpPr>
      <xdr:spPr>
        <a:xfrm>
          <a:off x="3746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129540</xdr:rowOff>
    </xdr:from>
    <xdr:to>
      <xdr:col>24</xdr:col>
      <xdr:colOff>63500</xdr:colOff>
      <xdr:row>58</xdr:row>
      <xdr:rowOff>160020</xdr:rowOff>
    </xdr:to>
    <xdr:cxnSp macro="">
      <xdr:nvCxnSpPr>
        <xdr:cNvPr id="189" name="直線コネクタ 188">
          <a:extLst>
            <a:ext uri="{FF2B5EF4-FFF2-40B4-BE49-F238E27FC236}">
              <a16:creationId xmlns:a16="http://schemas.microsoft.com/office/drawing/2014/main" id="{1E3D6872-6125-4B63-9334-B48B7B40297D}"/>
            </a:ext>
          </a:extLst>
        </xdr:cNvPr>
        <xdr:cNvCxnSpPr/>
      </xdr:nvCxnSpPr>
      <xdr:spPr>
        <a:xfrm>
          <a:off x="3797300" y="100736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40640</xdr:rowOff>
    </xdr:from>
    <xdr:to>
      <xdr:col>15</xdr:col>
      <xdr:colOff>101600</xdr:colOff>
      <xdr:row>59</xdr:row>
      <xdr:rowOff>142240</xdr:rowOff>
    </xdr:to>
    <xdr:sp macro="" textlink="">
      <xdr:nvSpPr>
        <xdr:cNvPr id="190" name="楕円 189">
          <a:extLst>
            <a:ext uri="{FF2B5EF4-FFF2-40B4-BE49-F238E27FC236}">
              <a16:creationId xmlns:a16="http://schemas.microsoft.com/office/drawing/2014/main" id="{E3586CFD-F15C-419D-8734-8815D8FD38DA}"/>
            </a:ext>
          </a:extLst>
        </xdr:cNvPr>
        <xdr:cNvSpPr/>
      </xdr:nvSpPr>
      <xdr:spPr>
        <a:xfrm>
          <a:off x="2857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129540</xdr:rowOff>
    </xdr:from>
    <xdr:to>
      <xdr:col>19</xdr:col>
      <xdr:colOff>177800</xdr:colOff>
      <xdr:row>59</xdr:row>
      <xdr:rowOff>91440</xdr:rowOff>
    </xdr:to>
    <xdr:cxnSp macro="">
      <xdr:nvCxnSpPr>
        <xdr:cNvPr id="191" name="直線コネクタ 190">
          <a:extLst>
            <a:ext uri="{FF2B5EF4-FFF2-40B4-BE49-F238E27FC236}">
              <a16:creationId xmlns:a16="http://schemas.microsoft.com/office/drawing/2014/main" id="{FFBD41BB-B67F-44C7-9304-6F15F88AE79A}"/>
            </a:ext>
          </a:extLst>
        </xdr:cNvPr>
        <xdr:cNvCxnSpPr/>
      </xdr:nvCxnSpPr>
      <xdr:spPr>
        <a:xfrm flipV="1">
          <a:off x="2908300" y="1007364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2" name="楕円 191">
          <a:extLst>
            <a:ext uri="{FF2B5EF4-FFF2-40B4-BE49-F238E27FC236}">
              <a16:creationId xmlns:a16="http://schemas.microsoft.com/office/drawing/2014/main" id="{8F3D9A0D-0A4E-4323-8E49-7E6AA5AA7A82}"/>
            </a:ext>
          </a:extLst>
        </xdr:cNvPr>
        <xdr:cNvSpPr/>
      </xdr:nvSpPr>
      <xdr:spPr>
        <a:xfrm>
          <a:off x="1968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91440</xdr:rowOff>
    </xdr:to>
    <xdr:cxnSp macro="">
      <xdr:nvCxnSpPr>
        <xdr:cNvPr id="193" name="直線コネクタ 192">
          <a:extLst>
            <a:ext uri="{FF2B5EF4-FFF2-40B4-BE49-F238E27FC236}">
              <a16:creationId xmlns:a16="http://schemas.microsoft.com/office/drawing/2014/main" id="{11226277-1519-4829-B610-DE64F410E0AE}"/>
            </a:ext>
          </a:extLst>
        </xdr:cNvPr>
        <xdr:cNvCxnSpPr/>
      </xdr:nvCxnSpPr>
      <xdr:spPr>
        <a:xfrm>
          <a:off x="2019300" y="101727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154940</xdr:rowOff>
    </xdr:from>
    <xdr:to>
      <xdr:col>6</xdr:col>
      <xdr:colOff>38100</xdr:colOff>
      <xdr:row>59</xdr:row>
      <xdr:rowOff>85090</xdr:rowOff>
    </xdr:to>
    <xdr:sp macro="" textlink="">
      <xdr:nvSpPr>
        <xdr:cNvPr id="194" name="楕円 193">
          <a:extLst>
            <a:ext uri="{FF2B5EF4-FFF2-40B4-BE49-F238E27FC236}">
              <a16:creationId xmlns:a16="http://schemas.microsoft.com/office/drawing/2014/main" id="{8BE8D09C-F245-455C-834B-F91235F942B7}"/>
            </a:ext>
          </a:extLst>
        </xdr:cNvPr>
        <xdr:cNvSpPr/>
      </xdr:nvSpPr>
      <xdr:spPr>
        <a:xfrm>
          <a:off x="1079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34290</xdr:rowOff>
    </xdr:from>
    <xdr:to>
      <xdr:col>10</xdr:col>
      <xdr:colOff>114300</xdr:colOff>
      <xdr:row>59</xdr:row>
      <xdr:rowOff>57150</xdr:rowOff>
    </xdr:to>
    <xdr:cxnSp macro="">
      <xdr:nvCxnSpPr>
        <xdr:cNvPr id="195" name="直線コネクタ 194">
          <a:extLst>
            <a:ext uri="{FF2B5EF4-FFF2-40B4-BE49-F238E27FC236}">
              <a16:creationId xmlns:a16="http://schemas.microsoft.com/office/drawing/2014/main" id="{1F3AD634-3FA9-447C-9AD1-FDC543D5B0FA}"/>
            </a:ext>
          </a:extLst>
        </xdr:cNvPr>
        <xdr:cNvCxnSpPr/>
      </xdr:nvCxnSpPr>
      <xdr:spPr>
        <a:xfrm>
          <a:off x="1130300" y="10149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7EAA8904-5477-4E76-9E4C-63C46D517A8A}"/>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277BFCC0-FD16-4D7C-8F20-130E8D3EBBF0}"/>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D707345B-3BD6-4DC2-80BE-36EA9D019A56}"/>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1B1AABC2-41BF-459E-9F0B-FBB791744F5C}"/>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25417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28A904D0-8D51-44EF-974C-72451087906B}"/>
            </a:ext>
          </a:extLst>
        </xdr:cNvPr>
        <xdr:cNvSpPr txBox="1"/>
      </xdr:nvSpPr>
      <xdr:spPr>
        <a:xfrm>
          <a:off x="35820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158767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6EFE535C-FEF9-4218-936D-A0BE3E947DD8}"/>
            </a:ext>
          </a:extLst>
        </xdr:cNvPr>
        <xdr:cNvSpPr txBox="1"/>
      </xdr:nvSpPr>
      <xdr:spPr>
        <a:xfrm>
          <a:off x="2705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5FFADF94-67A4-4260-B4DC-559CA9169E01}"/>
            </a:ext>
          </a:extLst>
        </xdr:cNvPr>
        <xdr:cNvSpPr txBox="1"/>
      </xdr:nvSpPr>
      <xdr:spPr>
        <a:xfrm>
          <a:off x="1816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101617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7A231D55-DF3A-465E-9BE3-05F7CCDB036B}"/>
            </a:ext>
          </a:extLst>
        </xdr:cNvPr>
        <xdr:cNvSpPr txBox="1"/>
      </xdr:nvSpPr>
      <xdr:spPr>
        <a:xfrm>
          <a:off x="927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28850E6-BDBA-405A-BC33-31EF3192A0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BF6BB7E-4E4D-4B2C-A76D-29268553A9A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2B191DD-C71C-4921-9E5E-53EFC6E55F3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3690ADD-E902-4DE9-8AB9-116750421D3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A2BED0B-09AE-4437-BDF8-02FCFA79719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ED31BC8-8821-483B-9650-8F2E215E88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F308D5B6-0B93-47EA-9E1F-2CD76577F6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9A160D9-1186-4D61-989A-7D6B630C65E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C89BD95C-FDA6-4B69-B317-BFBEC02F62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9771ACF-A5BF-4626-A638-2780F565179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696B7148-2B1A-47E3-BC9D-F3A7CF48FEF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6C1EC356-F583-4B45-AD4D-C5E98CE39181}"/>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3DF74D1A-314E-4D22-82F3-E4C0F842B445}"/>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D4D2FB87-C8BE-44CC-91A9-9113D50DA24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F2058953-663C-4359-ADE4-E0802A0A99D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DA17B540-13A2-4075-9C15-0B1C6DD43AC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FD5C7FE-3709-4988-84D1-B5036DAB799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38EBB8FB-8F3C-4F87-92FC-5F609826A0A2}"/>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7363D281-B481-4DB4-922F-E0F636C7106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28D4BDBB-4CEB-4884-83D4-284527D42E67}"/>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E2B525A0-C91D-4AE3-B611-A2C2FCACCC4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A50ACDB9-8FF5-4BAC-A5E9-76476FDBDA4D}"/>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F1B98E4-D40F-4023-BA5F-FC86E85360D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5B694D0E-B7B9-49D0-8879-FF3A1FC5D523}"/>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48B1DCE-CC2A-46D1-9EA5-F4CE5264ED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2D29A95F-924F-400E-8313-7ED3015EC06C}"/>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D527A5B-F960-4241-9E20-723411EEF667}"/>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3ED4156-419F-4E74-B1C4-1F19F9601AEB}"/>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A0A2EA3A-1E04-4696-8575-629F75BC8168}"/>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E48DEC76-418F-4A19-AAC0-9E1B8A81948A}"/>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D0A892C-9919-4653-B76B-BB97FC50CED3}"/>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7240D650-536B-45A7-9CB7-8DB1EADC257F}"/>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2BC677EF-0F3F-4F13-BA4A-ED138CDFB641}"/>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E2E2579C-FAD2-4E51-896B-1E500BBCF4B6}"/>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21E6613D-F3AF-4444-A3A4-9E5737C722B4}"/>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FCBADBAA-32C5-44CA-8CFF-8F8E6589D413}"/>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5C3F261-BA06-4F53-9E1D-8F3AB98DC3A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D260CFB-DE1B-4769-A766-D406D40C4DF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69207F2-D9CF-45C9-9C6D-CACF4B7691C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ED527F4-DA72-4802-98E5-5FB9DEF73C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FB6A3A8-ED75-4804-A58A-1825F42814A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52295</xdr:rowOff>
    </xdr:from>
    <xdr:to>
      <xdr:col>55</xdr:col>
      <xdr:colOff>50800</xdr:colOff>
      <xdr:row>64</xdr:row>
      <xdr:rowOff>153895</xdr:rowOff>
    </xdr:to>
    <xdr:sp macro="" textlink="">
      <xdr:nvSpPr>
        <xdr:cNvPr id="245" name="楕円 244">
          <a:extLst>
            <a:ext uri="{FF2B5EF4-FFF2-40B4-BE49-F238E27FC236}">
              <a16:creationId xmlns:a16="http://schemas.microsoft.com/office/drawing/2014/main" id="{B481B89C-1792-4291-A277-E2F28016BD0A}"/>
            </a:ext>
          </a:extLst>
        </xdr:cNvPr>
        <xdr:cNvSpPr/>
      </xdr:nvSpPr>
      <xdr:spPr>
        <a:xfrm>
          <a:off x="10426700" y="110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138672</xdr:rowOff>
    </xdr:from>
    <xdr:ext cx="469744" cy="259045"/>
    <xdr:sp macro="" textlink="">
      <xdr:nvSpPr>
        <xdr:cNvPr id="246" name="【橋りょう・トンネル】&#10;一人当たり有形固定資産（償却資産）額該当値テキスト">
          <a:extLst>
            <a:ext uri="{FF2B5EF4-FFF2-40B4-BE49-F238E27FC236}">
              <a16:creationId xmlns:a16="http://schemas.microsoft.com/office/drawing/2014/main" id="{EEEC60F4-3447-4FA7-95A2-9C8A7D403AF8}"/>
            </a:ext>
          </a:extLst>
        </xdr:cNvPr>
        <xdr:cNvSpPr txBox="1"/>
      </xdr:nvSpPr>
      <xdr:spPr>
        <a:xfrm>
          <a:off x="10515600" y="1094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52171</xdr:rowOff>
    </xdr:from>
    <xdr:to>
      <xdr:col>50</xdr:col>
      <xdr:colOff>165100</xdr:colOff>
      <xdr:row>64</xdr:row>
      <xdr:rowOff>153771</xdr:rowOff>
    </xdr:to>
    <xdr:sp macro="" textlink="">
      <xdr:nvSpPr>
        <xdr:cNvPr id="247" name="楕円 246">
          <a:extLst>
            <a:ext uri="{FF2B5EF4-FFF2-40B4-BE49-F238E27FC236}">
              <a16:creationId xmlns:a16="http://schemas.microsoft.com/office/drawing/2014/main" id="{90997F7D-71A8-4D10-A052-F7E491B7CA11}"/>
            </a:ext>
          </a:extLst>
        </xdr:cNvPr>
        <xdr:cNvSpPr/>
      </xdr:nvSpPr>
      <xdr:spPr>
        <a:xfrm>
          <a:off x="9588500" y="110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102971</xdr:rowOff>
    </xdr:from>
    <xdr:to>
      <xdr:col>55</xdr:col>
      <xdr:colOff>0</xdr:colOff>
      <xdr:row>64</xdr:row>
      <xdr:rowOff>103095</xdr:rowOff>
    </xdr:to>
    <xdr:cxnSp macro="">
      <xdr:nvCxnSpPr>
        <xdr:cNvPr id="248" name="直線コネクタ 247">
          <a:extLst>
            <a:ext uri="{FF2B5EF4-FFF2-40B4-BE49-F238E27FC236}">
              <a16:creationId xmlns:a16="http://schemas.microsoft.com/office/drawing/2014/main" id="{2F454432-FCA1-486A-BEC8-57DE2E51E517}"/>
            </a:ext>
          </a:extLst>
        </xdr:cNvPr>
        <xdr:cNvCxnSpPr/>
      </xdr:nvCxnSpPr>
      <xdr:spPr>
        <a:xfrm>
          <a:off x="9639300" y="11075771"/>
          <a:ext cx="83820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57962</xdr:rowOff>
    </xdr:from>
    <xdr:to>
      <xdr:col>46</xdr:col>
      <xdr:colOff>38100</xdr:colOff>
      <xdr:row>64</xdr:row>
      <xdr:rowOff>159562</xdr:rowOff>
    </xdr:to>
    <xdr:sp macro="" textlink="">
      <xdr:nvSpPr>
        <xdr:cNvPr id="249" name="楕円 248">
          <a:extLst>
            <a:ext uri="{FF2B5EF4-FFF2-40B4-BE49-F238E27FC236}">
              <a16:creationId xmlns:a16="http://schemas.microsoft.com/office/drawing/2014/main" id="{11F5B668-4B67-4CBF-86D7-34CE4ACBB1D3}"/>
            </a:ext>
          </a:extLst>
        </xdr:cNvPr>
        <xdr:cNvSpPr/>
      </xdr:nvSpPr>
      <xdr:spPr>
        <a:xfrm>
          <a:off x="8699500" y="1103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102971</xdr:rowOff>
    </xdr:from>
    <xdr:to>
      <xdr:col>50</xdr:col>
      <xdr:colOff>114300</xdr:colOff>
      <xdr:row>64</xdr:row>
      <xdr:rowOff>108762</xdr:rowOff>
    </xdr:to>
    <xdr:cxnSp macro="">
      <xdr:nvCxnSpPr>
        <xdr:cNvPr id="250" name="直線コネクタ 249">
          <a:extLst>
            <a:ext uri="{FF2B5EF4-FFF2-40B4-BE49-F238E27FC236}">
              <a16:creationId xmlns:a16="http://schemas.microsoft.com/office/drawing/2014/main" id="{EF3DADA0-834C-4C8B-96C1-06C402F01A52}"/>
            </a:ext>
          </a:extLst>
        </xdr:cNvPr>
        <xdr:cNvCxnSpPr/>
      </xdr:nvCxnSpPr>
      <xdr:spPr>
        <a:xfrm flipV="1">
          <a:off x="8750300" y="11075771"/>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56338</xdr:rowOff>
    </xdr:from>
    <xdr:to>
      <xdr:col>41</xdr:col>
      <xdr:colOff>101600</xdr:colOff>
      <xdr:row>64</xdr:row>
      <xdr:rowOff>157938</xdr:rowOff>
    </xdr:to>
    <xdr:sp macro="" textlink="">
      <xdr:nvSpPr>
        <xdr:cNvPr id="251" name="楕円 250">
          <a:extLst>
            <a:ext uri="{FF2B5EF4-FFF2-40B4-BE49-F238E27FC236}">
              <a16:creationId xmlns:a16="http://schemas.microsoft.com/office/drawing/2014/main" id="{9870BC53-4986-4912-AE47-1D85B73EFF79}"/>
            </a:ext>
          </a:extLst>
        </xdr:cNvPr>
        <xdr:cNvSpPr/>
      </xdr:nvSpPr>
      <xdr:spPr>
        <a:xfrm>
          <a:off x="7810500" y="1102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107138</xdr:rowOff>
    </xdr:from>
    <xdr:to>
      <xdr:col>45</xdr:col>
      <xdr:colOff>177800</xdr:colOff>
      <xdr:row>64</xdr:row>
      <xdr:rowOff>108762</xdr:rowOff>
    </xdr:to>
    <xdr:cxnSp macro="">
      <xdr:nvCxnSpPr>
        <xdr:cNvPr id="252" name="直線コネクタ 251">
          <a:extLst>
            <a:ext uri="{FF2B5EF4-FFF2-40B4-BE49-F238E27FC236}">
              <a16:creationId xmlns:a16="http://schemas.microsoft.com/office/drawing/2014/main" id="{EB485D46-CFC3-420B-A80A-DA75B2EA6CC7}"/>
            </a:ext>
          </a:extLst>
        </xdr:cNvPr>
        <xdr:cNvCxnSpPr/>
      </xdr:nvCxnSpPr>
      <xdr:spPr>
        <a:xfrm>
          <a:off x="7861300" y="11079938"/>
          <a:ext cx="889000" cy="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56384</xdr:rowOff>
    </xdr:from>
    <xdr:to>
      <xdr:col>36</xdr:col>
      <xdr:colOff>165100</xdr:colOff>
      <xdr:row>64</xdr:row>
      <xdr:rowOff>157984</xdr:rowOff>
    </xdr:to>
    <xdr:sp macro="" textlink="">
      <xdr:nvSpPr>
        <xdr:cNvPr id="253" name="楕円 252">
          <a:extLst>
            <a:ext uri="{FF2B5EF4-FFF2-40B4-BE49-F238E27FC236}">
              <a16:creationId xmlns:a16="http://schemas.microsoft.com/office/drawing/2014/main" id="{A4174228-1237-48F3-BA94-7D52E3A716E8}"/>
            </a:ext>
          </a:extLst>
        </xdr:cNvPr>
        <xdr:cNvSpPr/>
      </xdr:nvSpPr>
      <xdr:spPr>
        <a:xfrm>
          <a:off x="6921500" y="1102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107138</xdr:rowOff>
    </xdr:from>
    <xdr:to>
      <xdr:col>41</xdr:col>
      <xdr:colOff>50800</xdr:colOff>
      <xdr:row>64</xdr:row>
      <xdr:rowOff>107184</xdr:rowOff>
    </xdr:to>
    <xdr:cxnSp macro="">
      <xdr:nvCxnSpPr>
        <xdr:cNvPr id="254" name="直線コネクタ 253">
          <a:extLst>
            <a:ext uri="{FF2B5EF4-FFF2-40B4-BE49-F238E27FC236}">
              <a16:creationId xmlns:a16="http://schemas.microsoft.com/office/drawing/2014/main" id="{C908486C-3308-448D-AF64-E692F26EA431}"/>
            </a:ext>
          </a:extLst>
        </xdr:cNvPr>
        <xdr:cNvCxnSpPr/>
      </xdr:nvCxnSpPr>
      <xdr:spPr>
        <a:xfrm flipV="1">
          <a:off x="6972300" y="11079938"/>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F9CEE679-8C8C-4B96-A9FF-F49E2FB41C9F}"/>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63D5311-3D9F-48D7-80EC-9B25A8F4D14C}"/>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FC36533-F79E-483F-B90B-C827BD7FF794}"/>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8992389-3627-4FD4-BE16-0F1363328750}"/>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144898</xdr:rowOff>
    </xdr:from>
    <xdr:ext cx="469744" cy="259045"/>
    <xdr:sp macro="" textlink="">
      <xdr:nvSpPr>
        <xdr:cNvPr id="259" name="n_1mainValue【橋りょう・トンネル】&#10;一人当たり有形固定資産（償却資産）額">
          <a:extLst>
            <a:ext uri="{FF2B5EF4-FFF2-40B4-BE49-F238E27FC236}">
              <a16:creationId xmlns:a16="http://schemas.microsoft.com/office/drawing/2014/main" id="{342FFF40-2727-4DA3-B41D-9046006DB56C}"/>
            </a:ext>
          </a:extLst>
        </xdr:cNvPr>
        <xdr:cNvSpPr txBox="1"/>
      </xdr:nvSpPr>
      <xdr:spPr>
        <a:xfrm>
          <a:off x="9391728" y="1111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150689</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831C8C2C-EA8A-4758-977D-F99C7BEA0363}"/>
            </a:ext>
          </a:extLst>
        </xdr:cNvPr>
        <xdr:cNvSpPr txBox="1"/>
      </xdr:nvSpPr>
      <xdr:spPr>
        <a:xfrm>
          <a:off x="8515428" y="1112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149065</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1FE1C502-23BE-4775-BE28-80BF42611544}"/>
            </a:ext>
          </a:extLst>
        </xdr:cNvPr>
        <xdr:cNvSpPr txBox="1"/>
      </xdr:nvSpPr>
      <xdr:spPr>
        <a:xfrm>
          <a:off x="7626428" y="1112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149111</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81952C0D-4C09-4D80-AE96-35C259EFF491}"/>
            </a:ext>
          </a:extLst>
        </xdr:cNvPr>
        <xdr:cNvSpPr txBox="1"/>
      </xdr:nvSpPr>
      <xdr:spPr>
        <a:xfrm>
          <a:off x="6737428" y="11121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0C02513-8656-4F5A-80D0-AC1520ABB4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266504D-3D38-433D-B5DC-4268B234FA8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6A765FDB-3EF0-4196-AFEC-AB900638A1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1EC6507-F11C-45AB-B8FF-E16A1C978A4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FF68C26-7D9B-4D36-9829-46F9EDCEAC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909BFC20-5EC3-4DE1-8D0C-0F733D81521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7D03A27-5909-4825-9EE3-9D24599157F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63EF93C-E8C8-4394-9054-EFCB3E25AAF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90C1777-752C-492A-AE3F-F831645207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43C0741-FC6D-4089-9CFE-59E4DE885FA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06F0522-B788-4F9A-A2B2-0A41E0C6CC3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9144F0AC-A448-448A-A3DB-72C82C0C486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05DF3A8-A603-44CB-9FA1-A8341DBF493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4FABBC14-5BF5-49AE-A269-FB4C80F1AA9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68A4C15-965C-4658-920E-84C6CE68B91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33537D5-3CBA-4224-A44D-3D5046EEE12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92E72FC-B1B3-4653-8667-6E71DA92903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22477F06-E437-45CB-BB37-4D837F05E41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996C13F7-6366-44D0-8149-E8A857719E6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EBE77D3-D5D5-485A-8B7A-BF37CF44C37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6AA58A03-400F-43D8-91D9-32B61430051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A8706EB3-2E7E-41F8-9D45-596DD871552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ABA29A3C-A8D9-4FDD-A41D-EC8E65EA3C0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CAA0C7B-C026-4A8A-8026-BB873C5CB5F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8A3A261-4CB2-4357-8C8E-79ABFFDACE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A9762216-7DB2-4CA6-8B0F-C6BF963B1BD1}"/>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1C163DC2-3AD4-43E7-80FA-E84FF866A444}"/>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93B73EB7-EEE6-45AD-A86C-5066AC0F7D2F}"/>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19F1807-5B3D-4BE5-A32C-42EA04CEEBAF}"/>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7814C88F-8588-462D-979D-D3325DF6676D}"/>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A4619EB-56D1-40EF-954E-8E77F874EBB8}"/>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A60813F3-B285-4E0D-9C6F-7D3A21AEEF3D}"/>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3CE8ADE6-6036-47EB-B76E-7D1FC733BA2E}"/>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4DB682BC-309C-4CBA-9362-80755CF3716E}"/>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0A51C7AE-1D99-449F-9FE9-F6C9087E8EFC}"/>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E3C14F79-3CEE-4FCF-AA6B-E8A97CF32F7E}"/>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66B3CE0-6230-461C-BADB-1DA0EDEAEC1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C4FBA9-F7C8-4AC7-8230-861BBFA9B10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CA945AE-0BE7-466A-99FE-9F93D32633E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DFED21F-C693-4F02-8D33-3EBA36178AB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2AF13EC-B2DF-4800-946C-81649B4D905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152219</xdr:rowOff>
    </xdr:from>
    <xdr:to>
      <xdr:col>24</xdr:col>
      <xdr:colOff>114300</xdr:colOff>
      <xdr:row>83</xdr:row>
      <xdr:rowOff>82369</xdr:rowOff>
    </xdr:to>
    <xdr:sp macro="" textlink="">
      <xdr:nvSpPr>
        <xdr:cNvPr id="304" name="楕円 303">
          <a:extLst>
            <a:ext uri="{FF2B5EF4-FFF2-40B4-BE49-F238E27FC236}">
              <a16:creationId xmlns:a16="http://schemas.microsoft.com/office/drawing/2014/main" id="{A3017182-B1F1-40CF-96DD-733642557A57}"/>
            </a:ext>
          </a:extLst>
        </xdr:cNvPr>
        <xdr:cNvSpPr/>
      </xdr:nvSpPr>
      <xdr:spPr>
        <a:xfrm>
          <a:off x="45847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3646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1C1E8C7-F00B-4A60-AA50-7B4621989E9F}"/>
            </a:ext>
          </a:extLst>
        </xdr:cNvPr>
        <xdr:cNvSpPr txBox="1"/>
      </xdr:nvSpPr>
      <xdr:spPr>
        <a:xfrm>
          <a:off x="4673600" y="1406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64044</xdr:rowOff>
    </xdr:from>
    <xdr:to>
      <xdr:col>20</xdr:col>
      <xdr:colOff>38100</xdr:colOff>
      <xdr:row>83</xdr:row>
      <xdr:rowOff>165644</xdr:rowOff>
    </xdr:to>
    <xdr:sp macro="" textlink="">
      <xdr:nvSpPr>
        <xdr:cNvPr id="306" name="楕円 305">
          <a:extLst>
            <a:ext uri="{FF2B5EF4-FFF2-40B4-BE49-F238E27FC236}">
              <a16:creationId xmlns:a16="http://schemas.microsoft.com/office/drawing/2014/main" id="{F7A931A9-9539-4AAB-858A-4609C2E560BD}"/>
            </a:ext>
          </a:extLst>
        </xdr:cNvPr>
        <xdr:cNvSpPr/>
      </xdr:nvSpPr>
      <xdr:spPr>
        <a:xfrm>
          <a:off x="37465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31569</xdr:rowOff>
    </xdr:from>
    <xdr:to>
      <xdr:col>24</xdr:col>
      <xdr:colOff>63500</xdr:colOff>
      <xdr:row>83</xdr:row>
      <xdr:rowOff>114844</xdr:rowOff>
    </xdr:to>
    <xdr:cxnSp macro="">
      <xdr:nvCxnSpPr>
        <xdr:cNvPr id="307" name="直線コネクタ 306">
          <a:extLst>
            <a:ext uri="{FF2B5EF4-FFF2-40B4-BE49-F238E27FC236}">
              <a16:creationId xmlns:a16="http://schemas.microsoft.com/office/drawing/2014/main" id="{6179AA5C-F82B-40CC-857D-0626B134DD4E}"/>
            </a:ext>
          </a:extLst>
        </xdr:cNvPr>
        <xdr:cNvCxnSpPr/>
      </xdr:nvCxnSpPr>
      <xdr:spPr>
        <a:xfrm flipV="1">
          <a:off x="3797300" y="14261919"/>
          <a:ext cx="8382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134257</xdr:rowOff>
    </xdr:from>
    <xdr:to>
      <xdr:col>15</xdr:col>
      <xdr:colOff>101600</xdr:colOff>
      <xdr:row>84</xdr:row>
      <xdr:rowOff>64407</xdr:rowOff>
    </xdr:to>
    <xdr:sp macro="" textlink="">
      <xdr:nvSpPr>
        <xdr:cNvPr id="308" name="楕円 307">
          <a:extLst>
            <a:ext uri="{FF2B5EF4-FFF2-40B4-BE49-F238E27FC236}">
              <a16:creationId xmlns:a16="http://schemas.microsoft.com/office/drawing/2014/main" id="{BF9220A0-7F45-4E02-8499-217CF27E0866}"/>
            </a:ext>
          </a:extLst>
        </xdr:cNvPr>
        <xdr:cNvSpPr/>
      </xdr:nvSpPr>
      <xdr:spPr>
        <a:xfrm>
          <a:off x="28575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114844</xdr:rowOff>
    </xdr:from>
    <xdr:to>
      <xdr:col>19</xdr:col>
      <xdr:colOff>177800</xdr:colOff>
      <xdr:row>84</xdr:row>
      <xdr:rowOff>13607</xdr:rowOff>
    </xdr:to>
    <xdr:cxnSp macro="">
      <xdr:nvCxnSpPr>
        <xdr:cNvPr id="309" name="直線コネクタ 308">
          <a:extLst>
            <a:ext uri="{FF2B5EF4-FFF2-40B4-BE49-F238E27FC236}">
              <a16:creationId xmlns:a16="http://schemas.microsoft.com/office/drawing/2014/main" id="{DDFA3BE6-4BCA-4E4B-98F9-11E4B41EB2B1}"/>
            </a:ext>
          </a:extLst>
        </xdr:cNvPr>
        <xdr:cNvCxnSpPr/>
      </xdr:nvCxnSpPr>
      <xdr:spPr>
        <a:xfrm flipV="1">
          <a:off x="2908300" y="14345194"/>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60779</xdr:rowOff>
    </xdr:from>
    <xdr:to>
      <xdr:col>10</xdr:col>
      <xdr:colOff>165100</xdr:colOff>
      <xdr:row>84</xdr:row>
      <xdr:rowOff>162379</xdr:rowOff>
    </xdr:to>
    <xdr:sp macro="" textlink="">
      <xdr:nvSpPr>
        <xdr:cNvPr id="310" name="楕円 309">
          <a:extLst>
            <a:ext uri="{FF2B5EF4-FFF2-40B4-BE49-F238E27FC236}">
              <a16:creationId xmlns:a16="http://schemas.microsoft.com/office/drawing/2014/main" id="{A10D67BF-1936-458F-BC71-AB17493F7CE4}"/>
            </a:ext>
          </a:extLst>
        </xdr:cNvPr>
        <xdr:cNvSpPr/>
      </xdr:nvSpPr>
      <xdr:spPr>
        <a:xfrm>
          <a:off x="19685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13607</xdr:rowOff>
    </xdr:from>
    <xdr:to>
      <xdr:col>15</xdr:col>
      <xdr:colOff>50800</xdr:colOff>
      <xdr:row>84</xdr:row>
      <xdr:rowOff>111579</xdr:rowOff>
    </xdr:to>
    <xdr:cxnSp macro="">
      <xdr:nvCxnSpPr>
        <xdr:cNvPr id="311" name="直線コネクタ 310">
          <a:extLst>
            <a:ext uri="{FF2B5EF4-FFF2-40B4-BE49-F238E27FC236}">
              <a16:creationId xmlns:a16="http://schemas.microsoft.com/office/drawing/2014/main" id="{82961E7B-369A-4FC0-B62C-1D8E3CE598F1}"/>
            </a:ext>
          </a:extLst>
        </xdr:cNvPr>
        <xdr:cNvCxnSpPr/>
      </xdr:nvCxnSpPr>
      <xdr:spPr>
        <a:xfrm flipV="1">
          <a:off x="2019300" y="1441540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26488</xdr:rowOff>
    </xdr:from>
    <xdr:to>
      <xdr:col>6</xdr:col>
      <xdr:colOff>38100</xdr:colOff>
      <xdr:row>84</xdr:row>
      <xdr:rowOff>128088</xdr:rowOff>
    </xdr:to>
    <xdr:sp macro="" textlink="">
      <xdr:nvSpPr>
        <xdr:cNvPr id="312" name="楕円 311">
          <a:extLst>
            <a:ext uri="{FF2B5EF4-FFF2-40B4-BE49-F238E27FC236}">
              <a16:creationId xmlns:a16="http://schemas.microsoft.com/office/drawing/2014/main" id="{6C68E87E-A13E-4A67-9ADD-3A2883DA1581}"/>
            </a:ext>
          </a:extLst>
        </xdr:cNvPr>
        <xdr:cNvSpPr/>
      </xdr:nvSpPr>
      <xdr:spPr>
        <a:xfrm>
          <a:off x="1079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77288</xdr:rowOff>
    </xdr:from>
    <xdr:to>
      <xdr:col>10</xdr:col>
      <xdr:colOff>114300</xdr:colOff>
      <xdr:row>84</xdr:row>
      <xdr:rowOff>111579</xdr:rowOff>
    </xdr:to>
    <xdr:cxnSp macro="">
      <xdr:nvCxnSpPr>
        <xdr:cNvPr id="313" name="直線コネクタ 312">
          <a:extLst>
            <a:ext uri="{FF2B5EF4-FFF2-40B4-BE49-F238E27FC236}">
              <a16:creationId xmlns:a16="http://schemas.microsoft.com/office/drawing/2014/main" id="{A448CDD1-A563-4AD3-96C2-1F974787321A}"/>
            </a:ext>
          </a:extLst>
        </xdr:cNvPr>
        <xdr:cNvCxnSpPr/>
      </xdr:nvCxnSpPr>
      <xdr:spPr>
        <a:xfrm>
          <a:off x="1130300" y="1447908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99CBA628-A2AC-4C23-99B5-E4EDF96E4E10}"/>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B8206410-405F-4ECC-B01A-BCE4EC351752}"/>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388C5CE1-2259-45E3-B41E-A9360318EB40}"/>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6827E86A-05C3-438F-ABD7-CCA58D1FF90C}"/>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156771</xdr:rowOff>
    </xdr:from>
    <xdr:ext cx="405111" cy="259045"/>
    <xdr:sp macro="" textlink="">
      <xdr:nvSpPr>
        <xdr:cNvPr id="318" name="n_1mainValue【公営住宅】&#10;有形固定資産減価償却率">
          <a:extLst>
            <a:ext uri="{FF2B5EF4-FFF2-40B4-BE49-F238E27FC236}">
              <a16:creationId xmlns:a16="http://schemas.microsoft.com/office/drawing/2014/main" id="{ED03A012-DDC6-41ED-9141-97E65F37558E}"/>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55534</xdr:rowOff>
    </xdr:from>
    <xdr:ext cx="405111" cy="259045"/>
    <xdr:sp macro="" textlink="">
      <xdr:nvSpPr>
        <xdr:cNvPr id="319" name="n_2mainValue【公営住宅】&#10;有形固定資産減価償却率">
          <a:extLst>
            <a:ext uri="{FF2B5EF4-FFF2-40B4-BE49-F238E27FC236}">
              <a16:creationId xmlns:a16="http://schemas.microsoft.com/office/drawing/2014/main" id="{C6D04947-7BDC-4CB7-B76A-303FBFFC1E77}"/>
            </a:ext>
          </a:extLst>
        </xdr:cNvPr>
        <xdr:cNvSpPr txBox="1"/>
      </xdr:nvSpPr>
      <xdr:spPr>
        <a:xfrm>
          <a:off x="2705744"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153506</xdr:rowOff>
    </xdr:from>
    <xdr:ext cx="405111" cy="259045"/>
    <xdr:sp macro="" textlink="">
      <xdr:nvSpPr>
        <xdr:cNvPr id="320" name="n_3mainValue【公営住宅】&#10;有形固定資産減価償却率">
          <a:extLst>
            <a:ext uri="{FF2B5EF4-FFF2-40B4-BE49-F238E27FC236}">
              <a16:creationId xmlns:a16="http://schemas.microsoft.com/office/drawing/2014/main" id="{78E04726-F92A-4B8B-BFCA-AF986819FC09}"/>
            </a:ext>
          </a:extLst>
        </xdr:cNvPr>
        <xdr:cNvSpPr txBox="1"/>
      </xdr:nvSpPr>
      <xdr:spPr>
        <a:xfrm>
          <a:off x="1816744"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119215</xdr:rowOff>
    </xdr:from>
    <xdr:ext cx="405111" cy="259045"/>
    <xdr:sp macro="" textlink="">
      <xdr:nvSpPr>
        <xdr:cNvPr id="321" name="n_4mainValue【公営住宅】&#10;有形固定資産減価償却率">
          <a:extLst>
            <a:ext uri="{FF2B5EF4-FFF2-40B4-BE49-F238E27FC236}">
              <a16:creationId xmlns:a16="http://schemas.microsoft.com/office/drawing/2014/main" id="{32CFC4B6-16C6-4D21-BE31-CCBF01E183D0}"/>
            </a:ext>
          </a:extLst>
        </xdr:cNvPr>
        <xdr:cNvSpPr txBox="1"/>
      </xdr:nvSpPr>
      <xdr:spPr>
        <a:xfrm>
          <a:off x="9277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88CA951-CBDF-420B-8062-39943368E50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1CC3846-25FC-4CE4-A4BE-424DB1CCFDC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E9C879F-F817-41D4-9DAD-2D06EDDF07C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DD62945-F8F6-482F-A738-B25762DE657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1EFA94A-B258-4B7C-9DEC-31A039C4F8E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4D08A2C-E7D0-4494-A573-246E6EFF22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1AAAA86-A3A5-431F-88D5-1FEEEC9004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B2AB6B2-A829-4797-840F-1CE43B92D1B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E44FA4A-53F1-4D14-B1A1-242AF1D4416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2B471CE-F70D-4BCF-A956-5830605073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4CC121A9-6994-4C88-B4E8-1108EDECEA78}"/>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59A7462-EB68-44B8-8C1F-9121D335126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AD6BA90-E100-4080-8DA7-165660C9B8A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8648589-44E2-4422-8E58-D3193916186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521FD5E3-0E8F-4F1E-AE62-A167ADF2E89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A2775186-091F-45A3-B862-AB72CA83DE8C}"/>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736A4F4-4420-4F4E-A4F1-ED6252FF39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263DC0B-5E6F-4630-834E-A37B06E588A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C947DFC-89DB-4A0A-82EB-ADDBE7B20B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84DDDE0B-86E1-47D1-B344-DAB06F39C7E7}"/>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12C34509-B908-46F0-9AF8-C208C8169C5F}"/>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E13AC944-A4E4-4649-8C88-85BFE7CCBE79}"/>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EE8B3825-30D3-4379-B949-2ACEC05624F6}"/>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817667EA-AD24-46B7-AE77-E52C9A12CB7B}"/>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E1206B09-1B22-4A0F-AFC9-E0F205DE9FB8}"/>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F352534-481F-4712-9DDA-DDEAB22078CD}"/>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95E99219-A99C-40E7-9F35-C9A0590DBFBD}"/>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7EF5A2A4-F662-4BEF-BC14-BC8CBD0E57B8}"/>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CCC09232-FC43-4F08-BD6F-3FFA02A021CA}"/>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CBE70BDE-7782-4F34-81D8-4F52A73B0A82}"/>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1AA463B-4CD4-4A4C-9707-C70846ACDF1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DCE0A39-9341-4816-91B9-2A021EDF8BA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E72DF80-86FE-41E8-A04B-CB3028F6027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C76EB07-4850-4FA3-88BA-C6201F10C92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7C6B596-674C-4382-A57B-4C3887A19DC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57" name="楕円 356">
          <a:extLst>
            <a:ext uri="{FF2B5EF4-FFF2-40B4-BE49-F238E27FC236}">
              <a16:creationId xmlns:a16="http://schemas.microsoft.com/office/drawing/2014/main" id="{69587D94-B10B-4735-87A3-1880C2A4E70B}"/>
            </a:ext>
          </a:extLst>
        </xdr:cNvPr>
        <xdr:cNvSpPr/>
      </xdr:nvSpPr>
      <xdr:spPr>
        <a:xfrm>
          <a:off x="10426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119397</xdr:rowOff>
    </xdr:from>
    <xdr:ext cx="469744" cy="259045"/>
    <xdr:sp macro="" textlink="">
      <xdr:nvSpPr>
        <xdr:cNvPr id="358" name="【公営住宅】&#10;一人当たり面積該当値テキスト">
          <a:extLst>
            <a:ext uri="{FF2B5EF4-FFF2-40B4-BE49-F238E27FC236}">
              <a16:creationId xmlns:a16="http://schemas.microsoft.com/office/drawing/2014/main" id="{C6909A49-FE08-4F51-8286-10BD0CAF8F64}"/>
            </a:ext>
          </a:extLst>
        </xdr:cNvPr>
        <xdr:cNvSpPr txBox="1"/>
      </xdr:nvSpPr>
      <xdr:spPr>
        <a:xfrm>
          <a:off x="10515600" y="1452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33020</xdr:rowOff>
    </xdr:from>
    <xdr:to>
      <xdr:col>50</xdr:col>
      <xdr:colOff>165100</xdr:colOff>
      <xdr:row>85</xdr:row>
      <xdr:rowOff>134620</xdr:rowOff>
    </xdr:to>
    <xdr:sp macro="" textlink="">
      <xdr:nvSpPr>
        <xdr:cNvPr id="359" name="楕円 358">
          <a:extLst>
            <a:ext uri="{FF2B5EF4-FFF2-40B4-BE49-F238E27FC236}">
              <a16:creationId xmlns:a16="http://schemas.microsoft.com/office/drawing/2014/main" id="{0628C07D-8220-4569-A0BB-076BB812503B}"/>
            </a:ext>
          </a:extLst>
        </xdr:cNvPr>
        <xdr:cNvSpPr/>
      </xdr:nvSpPr>
      <xdr:spPr>
        <a:xfrm>
          <a:off x="9588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83820</xdr:rowOff>
    </xdr:to>
    <xdr:cxnSp macro="">
      <xdr:nvCxnSpPr>
        <xdr:cNvPr id="360" name="直線コネクタ 359">
          <a:extLst>
            <a:ext uri="{FF2B5EF4-FFF2-40B4-BE49-F238E27FC236}">
              <a16:creationId xmlns:a16="http://schemas.microsoft.com/office/drawing/2014/main" id="{7E3FBF74-1D9E-4FAD-AEF0-0923CCFF72DA}"/>
            </a:ext>
          </a:extLst>
        </xdr:cNvPr>
        <xdr:cNvCxnSpPr/>
      </xdr:nvCxnSpPr>
      <xdr:spPr>
        <a:xfrm>
          <a:off x="9639300" y="146570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33020</xdr:rowOff>
    </xdr:from>
    <xdr:to>
      <xdr:col>46</xdr:col>
      <xdr:colOff>38100</xdr:colOff>
      <xdr:row>85</xdr:row>
      <xdr:rowOff>134620</xdr:rowOff>
    </xdr:to>
    <xdr:sp macro="" textlink="">
      <xdr:nvSpPr>
        <xdr:cNvPr id="361" name="楕円 360">
          <a:extLst>
            <a:ext uri="{FF2B5EF4-FFF2-40B4-BE49-F238E27FC236}">
              <a16:creationId xmlns:a16="http://schemas.microsoft.com/office/drawing/2014/main" id="{083B8440-B0A2-475A-B925-BB8A86A03BAB}"/>
            </a:ext>
          </a:extLst>
        </xdr:cNvPr>
        <xdr:cNvSpPr/>
      </xdr:nvSpPr>
      <xdr:spPr>
        <a:xfrm>
          <a:off x="8699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83820</xdr:rowOff>
    </xdr:from>
    <xdr:to>
      <xdr:col>50</xdr:col>
      <xdr:colOff>114300</xdr:colOff>
      <xdr:row>85</xdr:row>
      <xdr:rowOff>83820</xdr:rowOff>
    </xdr:to>
    <xdr:cxnSp macro="">
      <xdr:nvCxnSpPr>
        <xdr:cNvPr id="362" name="直線コネクタ 361">
          <a:extLst>
            <a:ext uri="{FF2B5EF4-FFF2-40B4-BE49-F238E27FC236}">
              <a16:creationId xmlns:a16="http://schemas.microsoft.com/office/drawing/2014/main" id="{95987DC1-49BA-4AE3-9D89-7CE49CCAA928}"/>
            </a:ext>
          </a:extLst>
        </xdr:cNvPr>
        <xdr:cNvCxnSpPr/>
      </xdr:nvCxnSpPr>
      <xdr:spPr>
        <a:xfrm>
          <a:off x="8750300" y="1465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63" name="楕円 362">
          <a:extLst>
            <a:ext uri="{FF2B5EF4-FFF2-40B4-BE49-F238E27FC236}">
              <a16:creationId xmlns:a16="http://schemas.microsoft.com/office/drawing/2014/main" id="{C9A828C5-2663-47AD-A088-AC8ECE6178AF}"/>
            </a:ext>
          </a:extLst>
        </xdr:cNvPr>
        <xdr:cNvSpPr/>
      </xdr:nvSpPr>
      <xdr:spPr>
        <a:xfrm>
          <a:off x="7810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83820</xdr:rowOff>
    </xdr:from>
    <xdr:to>
      <xdr:col>45</xdr:col>
      <xdr:colOff>177800</xdr:colOff>
      <xdr:row>85</xdr:row>
      <xdr:rowOff>83820</xdr:rowOff>
    </xdr:to>
    <xdr:cxnSp macro="">
      <xdr:nvCxnSpPr>
        <xdr:cNvPr id="364" name="直線コネクタ 363">
          <a:extLst>
            <a:ext uri="{FF2B5EF4-FFF2-40B4-BE49-F238E27FC236}">
              <a16:creationId xmlns:a16="http://schemas.microsoft.com/office/drawing/2014/main" id="{17574C3D-8256-42A7-8080-9986FE4B2B38}"/>
            </a:ext>
          </a:extLst>
        </xdr:cNvPr>
        <xdr:cNvCxnSpPr/>
      </xdr:nvCxnSpPr>
      <xdr:spPr>
        <a:xfrm>
          <a:off x="7861300" y="1465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33020</xdr:rowOff>
    </xdr:from>
    <xdr:to>
      <xdr:col>36</xdr:col>
      <xdr:colOff>165100</xdr:colOff>
      <xdr:row>85</xdr:row>
      <xdr:rowOff>134620</xdr:rowOff>
    </xdr:to>
    <xdr:sp macro="" textlink="">
      <xdr:nvSpPr>
        <xdr:cNvPr id="365" name="楕円 364">
          <a:extLst>
            <a:ext uri="{FF2B5EF4-FFF2-40B4-BE49-F238E27FC236}">
              <a16:creationId xmlns:a16="http://schemas.microsoft.com/office/drawing/2014/main" id="{AE2DB740-EF9B-4251-9C35-A6AF19FA22C0}"/>
            </a:ext>
          </a:extLst>
        </xdr:cNvPr>
        <xdr:cNvSpPr/>
      </xdr:nvSpPr>
      <xdr:spPr>
        <a:xfrm>
          <a:off x="6921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83820</xdr:rowOff>
    </xdr:from>
    <xdr:to>
      <xdr:col>41</xdr:col>
      <xdr:colOff>50800</xdr:colOff>
      <xdr:row>85</xdr:row>
      <xdr:rowOff>83820</xdr:rowOff>
    </xdr:to>
    <xdr:cxnSp macro="">
      <xdr:nvCxnSpPr>
        <xdr:cNvPr id="366" name="直線コネクタ 365">
          <a:extLst>
            <a:ext uri="{FF2B5EF4-FFF2-40B4-BE49-F238E27FC236}">
              <a16:creationId xmlns:a16="http://schemas.microsoft.com/office/drawing/2014/main" id="{D372D0E9-B7DC-4D53-96FB-9AA96E235728}"/>
            </a:ext>
          </a:extLst>
        </xdr:cNvPr>
        <xdr:cNvCxnSpPr/>
      </xdr:nvCxnSpPr>
      <xdr:spPr>
        <a:xfrm>
          <a:off x="6972300" y="1465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50E0B17A-9528-4CD5-9DC0-C98709D6A474}"/>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D6D2CD1F-02FC-4A7A-A0FA-D9F713466DED}"/>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13A477E9-7654-4D4B-BBEF-1E3F97465C61}"/>
            </a:ext>
          </a:extLst>
        </xdr:cNvPr>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2B795916-182A-49F1-91D4-E8E68707E63E}"/>
            </a:ext>
          </a:extLst>
        </xdr:cNvPr>
        <xdr:cNvSpPr txBox="1"/>
      </xdr:nvSpPr>
      <xdr:spPr>
        <a:xfrm>
          <a:off x="6737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125747</xdr:rowOff>
    </xdr:from>
    <xdr:ext cx="469744" cy="259045"/>
    <xdr:sp macro="" textlink="">
      <xdr:nvSpPr>
        <xdr:cNvPr id="371" name="n_1mainValue【公営住宅】&#10;一人当たり面積">
          <a:extLst>
            <a:ext uri="{FF2B5EF4-FFF2-40B4-BE49-F238E27FC236}">
              <a16:creationId xmlns:a16="http://schemas.microsoft.com/office/drawing/2014/main" id="{2AEFF46D-D390-4D68-BEFF-CD27DCFA8F13}"/>
            </a:ext>
          </a:extLst>
        </xdr:cNvPr>
        <xdr:cNvSpPr txBox="1"/>
      </xdr:nvSpPr>
      <xdr:spPr>
        <a:xfrm>
          <a:off x="93917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125747</xdr:rowOff>
    </xdr:from>
    <xdr:ext cx="469744" cy="259045"/>
    <xdr:sp macro="" textlink="">
      <xdr:nvSpPr>
        <xdr:cNvPr id="372" name="n_2mainValue【公営住宅】&#10;一人当たり面積">
          <a:extLst>
            <a:ext uri="{FF2B5EF4-FFF2-40B4-BE49-F238E27FC236}">
              <a16:creationId xmlns:a16="http://schemas.microsoft.com/office/drawing/2014/main" id="{CC6B22BF-B3BA-410D-9819-B5EDC3B0CD50}"/>
            </a:ext>
          </a:extLst>
        </xdr:cNvPr>
        <xdr:cNvSpPr txBox="1"/>
      </xdr:nvSpPr>
      <xdr:spPr>
        <a:xfrm>
          <a:off x="8515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125747</xdr:rowOff>
    </xdr:from>
    <xdr:ext cx="469744" cy="259045"/>
    <xdr:sp macro="" textlink="">
      <xdr:nvSpPr>
        <xdr:cNvPr id="373" name="n_3mainValue【公営住宅】&#10;一人当たり面積">
          <a:extLst>
            <a:ext uri="{FF2B5EF4-FFF2-40B4-BE49-F238E27FC236}">
              <a16:creationId xmlns:a16="http://schemas.microsoft.com/office/drawing/2014/main" id="{043ECC1B-3421-431F-8EB1-9CB9807E2454}"/>
            </a:ext>
          </a:extLst>
        </xdr:cNvPr>
        <xdr:cNvSpPr txBox="1"/>
      </xdr:nvSpPr>
      <xdr:spPr>
        <a:xfrm>
          <a:off x="7626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125747</xdr:rowOff>
    </xdr:from>
    <xdr:ext cx="469744" cy="259045"/>
    <xdr:sp macro="" textlink="">
      <xdr:nvSpPr>
        <xdr:cNvPr id="374" name="n_4mainValue【公営住宅】&#10;一人当たり面積">
          <a:extLst>
            <a:ext uri="{FF2B5EF4-FFF2-40B4-BE49-F238E27FC236}">
              <a16:creationId xmlns:a16="http://schemas.microsoft.com/office/drawing/2014/main" id="{A1670BF6-9B4D-4704-A95A-65F61C590E66}"/>
            </a:ext>
          </a:extLst>
        </xdr:cNvPr>
        <xdr:cNvSpPr txBox="1"/>
      </xdr:nvSpPr>
      <xdr:spPr>
        <a:xfrm>
          <a:off x="6737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736A7B9-0241-4961-B1D1-B4AA454EF3A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DBAC2CC-AA22-48C6-9A0C-F48971F2E51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1D53A67-51D4-45AB-81FD-36B88FD0FC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AB45AFB-BC15-4D38-AAA6-435069AFBFF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AE61950-D273-420A-9774-F983C4A2722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B3A3685-0996-4DAD-886A-C514DE8839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71C4A22-EDDF-4DCA-8449-D48C3245C2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5D21418-04EC-48ED-A652-F30677E5BA8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9709A90-F918-4A51-981B-EE0D5F5DF7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67228C7-43DC-4C49-B503-487ED50EF0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7A58835-B689-415E-8C70-11AE598FBB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9CEFCB86-8C3E-46F7-8ACF-805A28DAFD7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720BE4B-2620-462D-8AF4-DCAD3D652F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97F0823-0B70-475B-992C-B9D8D4F9D48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C6BA773-EEA9-4AC9-922F-F0C3240C710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DCDE579-5C66-4797-849E-B9EEDB056C9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E59B4AE-6CDE-4FCD-A8AE-4E82DB6736C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0653632-D536-42AE-AE88-4BAB7FF3772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EB5B17A-8D8B-4154-801D-0FE0F1DBB4C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15CA095-DD37-4568-800A-67FB922B34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88FC93F-7C75-4970-8AB0-80721047F94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173946D-C805-4374-A33E-0A71860E012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FEE77F0-237D-4827-AF8C-D98BB5A0BEE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6623801-D4CC-40D9-80DD-AF22319CFFA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D75D8DF-1E9D-4438-B369-9647296D95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D5CA125-7392-4164-ADC1-5A749F6C0F2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8E64A52-EC00-4830-A096-D191862E7C7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499D565-BDDC-4A22-8CE6-89226459FB4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EAD6A21-869D-4714-BCC7-01CF6203981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1A902265-CB1B-477A-9D5B-3843CC3E753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47F590B-100B-4C47-A457-9CE85A28CE7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2A91D2A-A928-4B4E-899E-AEE1ED5377F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9A47C8E-87A0-45FC-A2CA-06EF256007C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73E10BF-0FB8-41C7-8C4A-EB48176D156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C3336EC-8DD0-4BD7-AD4E-0F81980CFF1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39DA846A-E7DF-4EAB-BE79-74DBA9CFC95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FEAE3836-CCA7-4A56-8ACA-929A21587AF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28FD655-DBE0-4FCA-A34E-F9E24E2EB9C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3A0644C-E461-4953-9112-49F06659818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833913F-834B-4421-AC34-41DEE59D789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4C401BA0-0C54-4FA7-BDC6-994DE7F5808A}"/>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AA8415F1-19BF-4D42-A864-8C6B12B1D15B}"/>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ED93677A-01C8-4311-8D76-E3182780086F}"/>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86F55AA-3959-4AED-9B5C-799A8BABE7C9}"/>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49C9EF13-0BFF-43D3-813B-23A29AA5613A}"/>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8376F0A-0EED-44F7-8E05-02EE979078C3}"/>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CA9CA6B9-281E-4E20-8CA8-3D1B93EFD2DA}"/>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798C22EC-657F-4E09-8E6F-8A9727B84838}"/>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C2D46124-4DB8-41A6-BC4B-5848582735C5}"/>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31733334-9A9B-4C51-8EBA-B4E6F7CAADB5}"/>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B1635CE9-DA63-497B-84A3-EBF0E60537C7}"/>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7301066-48FC-491A-8776-B657D5E8B5C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630AAE7-8610-40A3-8727-B62FF104C5D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B87609D-5DC8-4B9E-8559-6EBE48BB2B3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628FCB7-380F-4328-A535-3A9944FC26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7AB337E-FA3C-4BD4-9611-A71D9356C7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40640</xdr:rowOff>
    </xdr:from>
    <xdr:to>
      <xdr:col>85</xdr:col>
      <xdr:colOff>177800</xdr:colOff>
      <xdr:row>36</xdr:row>
      <xdr:rowOff>142240</xdr:rowOff>
    </xdr:to>
    <xdr:sp macro="" textlink="">
      <xdr:nvSpPr>
        <xdr:cNvPr id="431" name="楕円 430">
          <a:extLst>
            <a:ext uri="{FF2B5EF4-FFF2-40B4-BE49-F238E27FC236}">
              <a16:creationId xmlns:a16="http://schemas.microsoft.com/office/drawing/2014/main" id="{C236C661-8E77-4636-A3EE-C948A677AF43}"/>
            </a:ext>
          </a:extLst>
        </xdr:cNvPr>
        <xdr:cNvSpPr/>
      </xdr:nvSpPr>
      <xdr:spPr>
        <a:xfrm>
          <a:off x="162687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63517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4B925B8-FD18-4FC4-B328-68BD26E5B700}"/>
            </a:ext>
          </a:extLst>
        </xdr:cNvPr>
        <xdr:cNvSpPr txBox="1"/>
      </xdr:nvSpPr>
      <xdr:spPr>
        <a:xfrm>
          <a:off x="16357600"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4445</xdr:rowOff>
    </xdr:from>
    <xdr:to>
      <xdr:col>81</xdr:col>
      <xdr:colOff>101600</xdr:colOff>
      <xdr:row>36</xdr:row>
      <xdr:rowOff>106045</xdr:rowOff>
    </xdr:to>
    <xdr:sp macro="" textlink="">
      <xdr:nvSpPr>
        <xdr:cNvPr id="433" name="楕円 432">
          <a:extLst>
            <a:ext uri="{FF2B5EF4-FFF2-40B4-BE49-F238E27FC236}">
              <a16:creationId xmlns:a16="http://schemas.microsoft.com/office/drawing/2014/main" id="{FEC43E3D-A28E-4F3F-8866-1D7EC26A7394}"/>
            </a:ext>
          </a:extLst>
        </xdr:cNvPr>
        <xdr:cNvSpPr/>
      </xdr:nvSpPr>
      <xdr:spPr>
        <a:xfrm>
          <a:off x="15430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55245</xdr:rowOff>
    </xdr:from>
    <xdr:to>
      <xdr:col>85</xdr:col>
      <xdr:colOff>127000</xdr:colOff>
      <xdr:row>36</xdr:row>
      <xdr:rowOff>91440</xdr:rowOff>
    </xdr:to>
    <xdr:cxnSp macro="">
      <xdr:nvCxnSpPr>
        <xdr:cNvPr id="434" name="直線コネクタ 433">
          <a:extLst>
            <a:ext uri="{FF2B5EF4-FFF2-40B4-BE49-F238E27FC236}">
              <a16:creationId xmlns:a16="http://schemas.microsoft.com/office/drawing/2014/main" id="{E6B3359B-0B20-4232-92EE-B83971C716C4}"/>
            </a:ext>
          </a:extLst>
        </xdr:cNvPr>
        <xdr:cNvCxnSpPr/>
      </xdr:nvCxnSpPr>
      <xdr:spPr>
        <a:xfrm>
          <a:off x="15481300" y="622744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35" name="楕円 434">
          <a:extLst>
            <a:ext uri="{FF2B5EF4-FFF2-40B4-BE49-F238E27FC236}">
              <a16:creationId xmlns:a16="http://schemas.microsoft.com/office/drawing/2014/main" id="{FD807264-748E-473E-B04B-9CC939CD2B24}"/>
            </a:ext>
          </a:extLst>
        </xdr:cNvPr>
        <xdr:cNvSpPr/>
      </xdr:nvSpPr>
      <xdr:spPr>
        <a:xfrm>
          <a:off x="14541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19050</xdr:rowOff>
    </xdr:from>
    <xdr:to>
      <xdr:col>81</xdr:col>
      <xdr:colOff>50800</xdr:colOff>
      <xdr:row>36</xdr:row>
      <xdr:rowOff>55245</xdr:rowOff>
    </xdr:to>
    <xdr:cxnSp macro="">
      <xdr:nvCxnSpPr>
        <xdr:cNvPr id="436" name="直線コネクタ 435">
          <a:extLst>
            <a:ext uri="{FF2B5EF4-FFF2-40B4-BE49-F238E27FC236}">
              <a16:creationId xmlns:a16="http://schemas.microsoft.com/office/drawing/2014/main" id="{4A0AC885-9D86-482B-908C-3A99F6FA6899}"/>
            </a:ext>
          </a:extLst>
        </xdr:cNvPr>
        <xdr:cNvCxnSpPr/>
      </xdr:nvCxnSpPr>
      <xdr:spPr>
        <a:xfrm>
          <a:off x="14592300" y="6191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116840</xdr:rowOff>
    </xdr:from>
    <xdr:to>
      <xdr:col>72</xdr:col>
      <xdr:colOff>38100</xdr:colOff>
      <xdr:row>36</xdr:row>
      <xdr:rowOff>46990</xdr:rowOff>
    </xdr:to>
    <xdr:sp macro="" textlink="">
      <xdr:nvSpPr>
        <xdr:cNvPr id="437" name="楕円 436">
          <a:extLst>
            <a:ext uri="{FF2B5EF4-FFF2-40B4-BE49-F238E27FC236}">
              <a16:creationId xmlns:a16="http://schemas.microsoft.com/office/drawing/2014/main" id="{94766880-693C-4938-8C9F-C74065FE4EF3}"/>
            </a:ext>
          </a:extLst>
        </xdr:cNvPr>
        <xdr:cNvSpPr/>
      </xdr:nvSpPr>
      <xdr:spPr>
        <a:xfrm>
          <a:off x="13652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167640</xdr:rowOff>
    </xdr:from>
    <xdr:to>
      <xdr:col>76</xdr:col>
      <xdr:colOff>114300</xdr:colOff>
      <xdr:row>36</xdr:row>
      <xdr:rowOff>19050</xdr:rowOff>
    </xdr:to>
    <xdr:cxnSp macro="">
      <xdr:nvCxnSpPr>
        <xdr:cNvPr id="438" name="直線コネクタ 437">
          <a:extLst>
            <a:ext uri="{FF2B5EF4-FFF2-40B4-BE49-F238E27FC236}">
              <a16:creationId xmlns:a16="http://schemas.microsoft.com/office/drawing/2014/main" id="{12D29790-49C7-4CAE-B245-4D267BD619AE}"/>
            </a:ext>
          </a:extLst>
        </xdr:cNvPr>
        <xdr:cNvCxnSpPr/>
      </xdr:nvCxnSpPr>
      <xdr:spPr>
        <a:xfrm>
          <a:off x="13703300" y="6168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86360</xdr:rowOff>
    </xdr:from>
    <xdr:to>
      <xdr:col>67</xdr:col>
      <xdr:colOff>101600</xdr:colOff>
      <xdr:row>36</xdr:row>
      <xdr:rowOff>16510</xdr:rowOff>
    </xdr:to>
    <xdr:sp macro="" textlink="">
      <xdr:nvSpPr>
        <xdr:cNvPr id="439" name="楕円 438">
          <a:extLst>
            <a:ext uri="{FF2B5EF4-FFF2-40B4-BE49-F238E27FC236}">
              <a16:creationId xmlns:a16="http://schemas.microsoft.com/office/drawing/2014/main" id="{10F5869F-9D47-40F7-9649-B3F4AA98D6CE}"/>
            </a:ext>
          </a:extLst>
        </xdr:cNvPr>
        <xdr:cNvSpPr/>
      </xdr:nvSpPr>
      <xdr:spPr>
        <a:xfrm>
          <a:off x="12763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137160</xdr:rowOff>
    </xdr:from>
    <xdr:to>
      <xdr:col>71</xdr:col>
      <xdr:colOff>177800</xdr:colOff>
      <xdr:row>35</xdr:row>
      <xdr:rowOff>167640</xdr:rowOff>
    </xdr:to>
    <xdr:cxnSp macro="">
      <xdr:nvCxnSpPr>
        <xdr:cNvPr id="440" name="直線コネクタ 439">
          <a:extLst>
            <a:ext uri="{FF2B5EF4-FFF2-40B4-BE49-F238E27FC236}">
              <a16:creationId xmlns:a16="http://schemas.microsoft.com/office/drawing/2014/main" id="{E090D8EF-8E0E-476D-88CD-64C7631635FD}"/>
            </a:ext>
          </a:extLst>
        </xdr:cNvPr>
        <xdr:cNvCxnSpPr/>
      </xdr:nvCxnSpPr>
      <xdr:spPr>
        <a:xfrm>
          <a:off x="12814300" y="61379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8ECE1B5-56D7-4432-8841-A5F61C769453}"/>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8A38C53-C3F1-4850-AC89-EE57512B9C81}"/>
            </a:ext>
          </a:extLst>
        </xdr:cNvPr>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E4F9E19-2A38-4EF6-AC59-A8D73CD4E649}"/>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AB907E1-F405-40F3-ADB2-E2B53BB8CC21}"/>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122572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42A0466-6EAF-4477-B008-9CC5128FF879}"/>
            </a:ext>
          </a:extLst>
        </xdr:cNvPr>
        <xdr:cNvSpPr txBox="1"/>
      </xdr:nvSpPr>
      <xdr:spPr>
        <a:xfrm>
          <a:off x="152660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DCC89E8-6FAF-415A-A617-423A35A41719}"/>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63517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21EE4A8-8AB2-43EF-BF37-36AFB8A50A29}"/>
            </a:ext>
          </a:extLst>
        </xdr:cNvPr>
        <xdr:cNvSpPr txBox="1"/>
      </xdr:nvSpPr>
      <xdr:spPr>
        <a:xfrm>
          <a:off x="13500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33037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E4396E8-3DD8-4E51-BEE2-285B1B96FF5B}"/>
            </a:ext>
          </a:extLst>
        </xdr:cNvPr>
        <xdr:cNvSpPr txBox="1"/>
      </xdr:nvSpPr>
      <xdr:spPr>
        <a:xfrm>
          <a:off x="126117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1F0B576-0675-4DE7-8D72-215EFF5975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A1187C5-9E85-450E-B7E9-CF47A8CE290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00E1119-75DF-4763-A946-50DB6278E73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385483C-05E4-4343-8451-5C999BD9E4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9260110-45A7-4461-994B-72F6D14CF4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AB11E97-9560-4DA2-9F46-1769D91CE9C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D2375B7-0126-4BB1-800F-4FD41F883F1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360F3FB-1913-4A04-9C43-26845D1A23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546B1A6-C5D0-4D04-A423-17A3CCDEE94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02BDCEA-C121-48B2-A06F-90294482CD1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8D9CB37-D264-4304-86AF-57AB119C1C7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9BA4E2E-C489-4057-BBEC-C4DB0F5C533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B3BB4301-DC6D-4317-AA9B-09FF9B49293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21C4868-68EA-4085-93AB-DAC8A90B0E3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DE85594-51A6-4E46-89CC-A08EE830EB1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7FF85BEF-4B99-40C8-B172-C526CDDCB07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319DBA4-B21A-42AF-9DBA-310333F57D7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CA065A56-633E-4FBF-BF9A-AB868C066F5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CF6470F9-27C5-47CA-88F3-0D28ECD1F86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429F24D-A05A-45A5-92EC-2FB9CA1BADD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9D05CA0-28BC-4A72-854D-2FE8D4F4AFF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5BD9341-F417-40E1-BC04-15324B21713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160C607-D662-4A73-8750-E844214FD4D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A9021E66-D5DD-4A1C-B1FA-D8A99A9E82F8}"/>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C6C1061-AC60-47F1-A936-12F01A85F6FC}"/>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4BEA7BAF-5E74-4A87-B834-D2D256D6CB6E}"/>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E7FE0FA-7C76-48D5-A0E0-9A6B1F5DB2E6}"/>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AF2F60E4-C9F5-48C6-B584-01429A25BAAC}"/>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73D969-72A1-4187-A6F5-7AD68D12C44D}"/>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2EB5D8EE-17B9-449E-90B8-2BB499F471AE}"/>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5214425A-24D2-46F5-90DF-BF75B76DA652}"/>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C4D92556-5C52-41DF-88E4-C21CFE4F0FEB}"/>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9B5C6973-58E0-4ED5-A963-1C5C4F5E4767}"/>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6A52CF00-83BB-43C9-8ABF-4BEEEC3F1662}"/>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F904CAF-A10E-4E0F-89F9-F6D983C4BD8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213853C-4F61-45C5-8107-11B5AACA421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C7ED7F5-F8B4-461E-9840-0AE587B1BA6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1A31CAA-CCFA-431B-BE8B-C981A75748E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AC1385D-6F34-4634-AF90-4255560AEFB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40640</xdr:rowOff>
    </xdr:from>
    <xdr:to>
      <xdr:col>116</xdr:col>
      <xdr:colOff>114300</xdr:colOff>
      <xdr:row>40</xdr:row>
      <xdr:rowOff>142240</xdr:rowOff>
    </xdr:to>
    <xdr:sp macro="" textlink="">
      <xdr:nvSpPr>
        <xdr:cNvPr id="488" name="楕円 487">
          <a:extLst>
            <a:ext uri="{FF2B5EF4-FFF2-40B4-BE49-F238E27FC236}">
              <a16:creationId xmlns:a16="http://schemas.microsoft.com/office/drawing/2014/main" id="{69234352-1CFA-46C0-86B0-F8CF13BC3932}"/>
            </a:ext>
          </a:extLst>
        </xdr:cNvPr>
        <xdr:cNvSpPr/>
      </xdr:nvSpPr>
      <xdr:spPr>
        <a:xfrm>
          <a:off x="221107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19067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0E9DBE0-912C-4785-9570-5FF41CD41844}"/>
            </a:ext>
          </a:extLst>
        </xdr:cNvPr>
        <xdr:cNvSpPr txBox="1"/>
      </xdr:nvSpPr>
      <xdr:spPr>
        <a:xfrm>
          <a:off x="22199600"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40640</xdr:rowOff>
    </xdr:from>
    <xdr:to>
      <xdr:col>112</xdr:col>
      <xdr:colOff>38100</xdr:colOff>
      <xdr:row>40</xdr:row>
      <xdr:rowOff>142240</xdr:rowOff>
    </xdr:to>
    <xdr:sp macro="" textlink="">
      <xdr:nvSpPr>
        <xdr:cNvPr id="490" name="楕円 489">
          <a:extLst>
            <a:ext uri="{FF2B5EF4-FFF2-40B4-BE49-F238E27FC236}">
              <a16:creationId xmlns:a16="http://schemas.microsoft.com/office/drawing/2014/main" id="{D5ABF6DC-75F5-49A3-92FE-22FC736449CA}"/>
            </a:ext>
          </a:extLst>
        </xdr:cNvPr>
        <xdr:cNvSpPr/>
      </xdr:nvSpPr>
      <xdr:spPr>
        <a:xfrm>
          <a:off x="21272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91440</xdr:rowOff>
    </xdr:from>
    <xdr:to>
      <xdr:col>116</xdr:col>
      <xdr:colOff>63500</xdr:colOff>
      <xdr:row>40</xdr:row>
      <xdr:rowOff>91440</xdr:rowOff>
    </xdr:to>
    <xdr:cxnSp macro="">
      <xdr:nvCxnSpPr>
        <xdr:cNvPr id="491" name="直線コネクタ 490">
          <a:extLst>
            <a:ext uri="{FF2B5EF4-FFF2-40B4-BE49-F238E27FC236}">
              <a16:creationId xmlns:a16="http://schemas.microsoft.com/office/drawing/2014/main" id="{1EEB53EF-63A5-4743-B002-C080BA03A857}"/>
            </a:ext>
          </a:extLst>
        </xdr:cNvPr>
        <xdr:cNvCxnSpPr/>
      </xdr:nvCxnSpPr>
      <xdr:spPr>
        <a:xfrm>
          <a:off x="21323300" y="6949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40640</xdr:rowOff>
    </xdr:from>
    <xdr:to>
      <xdr:col>107</xdr:col>
      <xdr:colOff>101600</xdr:colOff>
      <xdr:row>40</xdr:row>
      <xdr:rowOff>142240</xdr:rowOff>
    </xdr:to>
    <xdr:sp macro="" textlink="">
      <xdr:nvSpPr>
        <xdr:cNvPr id="492" name="楕円 491">
          <a:extLst>
            <a:ext uri="{FF2B5EF4-FFF2-40B4-BE49-F238E27FC236}">
              <a16:creationId xmlns:a16="http://schemas.microsoft.com/office/drawing/2014/main" id="{525D095D-ADC4-4090-81D8-B61401B122AD}"/>
            </a:ext>
          </a:extLst>
        </xdr:cNvPr>
        <xdr:cNvSpPr/>
      </xdr:nvSpPr>
      <xdr:spPr>
        <a:xfrm>
          <a:off x="20383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91440</xdr:rowOff>
    </xdr:from>
    <xdr:to>
      <xdr:col>111</xdr:col>
      <xdr:colOff>177800</xdr:colOff>
      <xdr:row>40</xdr:row>
      <xdr:rowOff>91440</xdr:rowOff>
    </xdr:to>
    <xdr:cxnSp macro="">
      <xdr:nvCxnSpPr>
        <xdr:cNvPr id="493" name="直線コネクタ 492">
          <a:extLst>
            <a:ext uri="{FF2B5EF4-FFF2-40B4-BE49-F238E27FC236}">
              <a16:creationId xmlns:a16="http://schemas.microsoft.com/office/drawing/2014/main" id="{F67EAE48-462F-475E-A910-3993C9E0F30D}"/>
            </a:ext>
          </a:extLst>
        </xdr:cNvPr>
        <xdr:cNvCxnSpPr/>
      </xdr:nvCxnSpPr>
      <xdr:spPr>
        <a:xfrm>
          <a:off x="20434300" y="694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40640</xdr:rowOff>
    </xdr:from>
    <xdr:to>
      <xdr:col>102</xdr:col>
      <xdr:colOff>165100</xdr:colOff>
      <xdr:row>40</xdr:row>
      <xdr:rowOff>142240</xdr:rowOff>
    </xdr:to>
    <xdr:sp macro="" textlink="">
      <xdr:nvSpPr>
        <xdr:cNvPr id="494" name="楕円 493">
          <a:extLst>
            <a:ext uri="{FF2B5EF4-FFF2-40B4-BE49-F238E27FC236}">
              <a16:creationId xmlns:a16="http://schemas.microsoft.com/office/drawing/2014/main" id="{B371AD3D-C98C-48B0-B4E5-ADDAD33515F4}"/>
            </a:ext>
          </a:extLst>
        </xdr:cNvPr>
        <xdr:cNvSpPr/>
      </xdr:nvSpPr>
      <xdr:spPr>
        <a:xfrm>
          <a:off x="19494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91440</xdr:rowOff>
    </xdr:from>
    <xdr:to>
      <xdr:col>107</xdr:col>
      <xdr:colOff>50800</xdr:colOff>
      <xdr:row>40</xdr:row>
      <xdr:rowOff>91440</xdr:rowOff>
    </xdr:to>
    <xdr:cxnSp macro="">
      <xdr:nvCxnSpPr>
        <xdr:cNvPr id="495" name="直線コネクタ 494">
          <a:extLst>
            <a:ext uri="{FF2B5EF4-FFF2-40B4-BE49-F238E27FC236}">
              <a16:creationId xmlns:a16="http://schemas.microsoft.com/office/drawing/2014/main" id="{4EB467E1-0987-46C4-8E2E-53A5D1188441}"/>
            </a:ext>
          </a:extLst>
        </xdr:cNvPr>
        <xdr:cNvCxnSpPr/>
      </xdr:nvCxnSpPr>
      <xdr:spPr>
        <a:xfrm>
          <a:off x="19545300" y="694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40640</xdr:rowOff>
    </xdr:from>
    <xdr:to>
      <xdr:col>98</xdr:col>
      <xdr:colOff>38100</xdr:colOff>
      <xdr:row>40</xdr:row>
      <xdr:rowOff>142240</xdr:rowOff>
    </xdr:to>
    <xdr:sp macro="" textlink="">
      <xdr:nvSpPr>
        <xdr:cNvPr id="496" name="楕円 495">
          <a:extLst>
            <a:ext uri="{FF2B5EF4-FFF2-40B4-BE49-F238E27FC236}">
              <a16:creationId xmlns:a16="http://schemas.microsoft.com/office/drawing/2014/main" id="{6F1BD66D-B77A-4EB9-B2E4-ECA87B9CFD33}"/>
            </a:ext>
          </a:extLst>
        </xdr:cNvPr>
        <xdr:cNvSpPr/>
      </xdr:nvSpPr>
      <xdr:spPr>
        <a:xfrm>
          <a:off x="18605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91440</xdr:rowOff>
    </xdr:from>
    <xdr:to>
      <xdr:col>102</xdr:col>
      <xdr:colOff>114300</xdr:colOff>
      <xdr:row>40</xdr:row>
      <xdr:rowOff>91440</xdr:rowOff>
    </xdr:to>
    <xdr:cxnSp macro="">
      <xdr:nvCxnSpPr>
        <xdr:cNvPr id="497" name="直線コネクタ 496">
          <a:extLst>
            <a:ext uri="{FF2B5EF4-FFF2-40B4-BE49-F238E27FC236}">
              <a16:creationId xmlns:a16="http://schemas.microsoft.com/office/drawing/2014/main" id="{28495CE0-EB4C-4B98-B234-2A6FD4C0FE98}"/>
            </a:ext>
          </a:extLst>
        </xdr:cNvPr>
        <xdr:cNvCxnSpPr/>
      </xdr:nvCxnSpPr>
      <xdr:spPr>
        <a:xfrm>
          <a:off x="18656300" y="694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227891C-A25B-4B0A-B53E-5C50F8C7A3C9}"/>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A7E000F-D27E-49FD-BA3B-99F9A0BD0858}"/>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562EC04-52F0-4767-9825-6CF0EE05D14D}"/>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7ED517B-0563-465A-A945-E2983FB53715}"/>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133367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89D011C5-CADA-4D9A-AB2A-ABE2C1D1BC1E}"/>
            </a:ext>
          </a:extLst>
        </xdr:cNvPr>
        <xdr:cNvSpPr txBox="1"/>
      </xdr:nvSpPr>
      <xdr:spPr>
        <a:xfrm>
          <a:off x="210757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133367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636D59C-2BEA-42BD-9CE0-C09BC866090C}"/>
            </a:ext>
          </a:extLst>
        </xdr:cNvPr>
        <xdr:cNvSpPr txBox="1"/>
      </xdr:nvSpPr>
      <xdr:spPr>
        <a:xfrm>
          <a:off x="20199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133367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C6EF02A5-5CFB-492B-86AE-7DB7D9A61340}"/>
            </a:ext>
          </a:extLst>
        </xdr:cNvPr>
        <xdr:cNvSpPr txBox="1"/>
      </xdr:nvSpPr>
      <xdr:spPr>
        <a:xfrm>
          <a:off x="19310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133367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B6C1011-F05A-41C8-92D3-48392804CCF0}"/>
            </a:ext>
          </a:extLst>
        </xdr:cNvPr>
        <xdr:cNvSpPr txBox="1"/>
      </xdr:nvSpPr>
      <xdr:spPr>
        <a:xfrm>
          <a:off x="18421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AB9E3EC-4D08-4861-B3DD-5660C6749D9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3B6C43D-DECF-42FD-8CF5-ED6E16B3543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4034DA9-6FA4-405F-8E53-0DB5356FAE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F729256-59A3-4D98-814E-8F3486400CD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816074B-58BB-4B3B-B5B2-363E9976A7E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EA05B4C-C311-40E1-B9BE-6418AB9AAC5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29DD6A3-1974-40E8-82F9-6101345633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0CF2C3B-79C1-49F5-92C6-6A5AF92A2F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4307D28-8668-4928-9A3C-AF3167BF126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640741EB-8FF7-4F5B-87DD-26F5481D9C0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471530C-A9FB-4856-AB35-697714F7A95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C2EE7E1-7CC5-4149-9ED7-7A945F1ED31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87B9D8D1-6E81-47A7-8237-CCEDC2BB70A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727EE3A-09B9-4DBB-9CAC-2E2D7B7A667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8CAD0DE-05C3-4DFB-8D1E-2A480FDF28F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5E4B005-4095-4E87-83C1-FFBBBAD346A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3C57AEFF-C67E-4113-A4FA-C8A2001E11B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DBE78161-0442-485D-9FAC-5E6E52E4335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C8E8329C-6EA2-4629-AFAC-EA61DAADE80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CD69B2A-A501-47F4-83A9-162CE81B539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1FDEDA93-070D-48B7-8EF5-B39EFE267D4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EE0678BA-746A-4551-8369-74C97FD1C83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B41EDC60-0771-4C0F-B1F2-B7D9EC7256AD}"/>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1103ED7-90B5-40F9-AA17-81D325E7A8F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BBD4FF60-1C2A-49C7-BE65-718629666A7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1C05BCE-C6CE-4AD6-AEB0-6ABE531CC99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9F17FEDA-A163-4C6D-B6A9-7C0F057BD2B0}"/>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62C2680D-A2BB-4673-899D-CEADC6554028}"/>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47CF4BB1-2E5D-4FCC-BC38-8E41CE63DD7B}"/>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C48A8AE-0770-4F07-9120-9A33EA3B4736}"/>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2EC24424-D26B-430E-B8BE-286F9CF3FFA3}"/>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75A2D541-9182-40E1-9519-682E8A24351E}"/>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D6363047-3B21-44FD-B130-3C11DFCA8BED}"/>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DF40C71C-0530-4012-B311-4EBCDFECF27B}"/>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5C8756AB-B128-40A0-B8AD-6228BEC35500}"/>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75C3B343-E328-4C50-B222-412620165ECD}"/>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41BA9125-C674-4B59-BFE1-A2E629EC8C4B}"/>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162E694-CB12-4AA8-A6FE-4683CD91488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E8A49C9-B642-4923-AE4A-BFE6CDDC9A2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16E3CE5-2738-4A96-B641-BB982AD7B6F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CDB6A8A-65DF-4752-B57B-88624571CD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E3EB67A-5976-43C1-AF46-40CE63ED008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151674</xdr:rowOff>
    </xdr:from>
    <xdr:to>
      <xdr:col>85</xdr:col>
      <xdr:colOff>177800</xdr:colOff>
      <xdr:row>63</xdr:row>
      <xdr:rowOff>81824</xdr:rowOff>
    </xdr:to>
    <xdr:sp macro="" textlink="">
      <xdr:nvSpPr>
        <xdr:cNvPr id="548" name="楕円 547">
          <a:extLst>
            <a:ext uri="{FF2B5EF4-FFF2-40B4-BE49-F238E27FC236}">
              <a16:creationId xmlns:a16="http://schemas.microsoft.com/office/drawing/2014/main" id="{815FAD55-88D5-49D4-808D-28377DF75E8C}"/>
            </a:ext>
          </a:extLst>
        </xdr:cNvPr>
        <xdr:cNvSpPr/>
      </xdr:nvSpPr>
      <xdr:spPr>
        <a:xfrm>
          <a:off x="162687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66601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C28CFF1-4C9E-495A-9E78-691239BCD973}"/>
            </a:ext>
          </a:extLst>
        </xdr:cNvPr>
        <xdr:cNvSpPr txBox="1"/>
      </xdr:nvSpPr>
      <xdr:spPr>
        <a:xfrm>
          <a:off x="16357600" y="106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164737</xdr:rowOff>
    </xdr:from>
    <xdr:to>
      <xdr:col>81</xdr:col>
      <xdr:colOff>101600</xdr:colOff>
      <xdr:row>63</xdr:row>
      <xdr:rowOff>94887</xdr:rowOff>
    </xdr:to>
    <xdr:sp macro="" textlink="">
      <xdr:nvSpPr>
        <xdr:cNvPr id="550" name="楕円 549">
          <a:extLst>
            <a:ext uri="{FF2B5EF4-FFF2-40B4-BE49-F238E27FC236}">
              <a16:creationId xmlns:a16="http://schemas.microsoft.com/office/drawing/2014/main" id="{075EA248-1334-46D9-A0DD-020210096DE2}"/>
            </a:ext>
          </a:extLst>
        </xdr:cNvPr>
        <xdr:cNvSpPr/>
      </xdr:nvSpPr>
      <xdr:spPr>
        <a:xfrm>
          <a:off x="15430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31024</xdr:rowOff>
    </xdr:from>
    <xdr:to>
      <xdr:col>85</xdr:col>
      <xdr:colOff>127000</xdr:colOff>
      <xdr:row>63</xdr:row>
      <xdr:rowOff>44087</xdr:rowOff>
    </xdr:to>
    <xdr:cxnSp macro="">
      <xdr:nvCxnSpPr>
        <xdr:cNvPr id="551" name="直線コネクタ 550">
          <a:extLst>
            <a:ext uri="{FF2B5EF4-FFF2-40B4-BE49-F238E27FC236}">
              <a16:creationId xmlns:a16="http://schemas.microsoft.com/office/drawing/2014/main" id="{838FDDC8-A69C-4431-9750-4E455C5A8DA8}"/>
            </a:ext>
          </a:extLst>
        </xdr:cNvPr>
        <xdr:cNvCxnSpPr/>
      </xdr:nvCxnSpPr>
      <xdr:spPr>
        <a:xfrm flipV="1">
          <a:off x="15481300" y="1083237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6350</xdr:rowOff>
    </xdr:from>
    <xdr:to>
      <xdr:col>76</xdr:col>
      <xdr:colOff>165100</xdr:colOff>
      <xdr:row>63</xdr:row>
      <xdr:rowOff>107950</xdr:rowOff>
    </xdr:to>
    <xdr:sp macro="" textlink="">
      <xdr:nvSpPr>
        <xdr:cNvPr id="552" name="楕円 551">
          <a:extLst>
            <a:ext uri="{FF2B5EF4-FFF2-40B4-BE49-F238E27FC236}">
              <a16:creationId xmlns:a16="http://schemas.microsoft.com/office/drawing/2014/main" id="{1D6D680C-C2DD-41DD-BFA6-DE9F1EE22E52}"/>
            </a:ext>
          </a:extLst>
        </xdr:cNvPr>
        <xdr:cNvSpPr/>
      </xdr:nvSpPr>
      <xdr:spPr>
        <a:xfrm>
          <a:off x="1454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44087</xdr:rowOff>
    </xdr:from>
    <xdr:to>
      <xdr:col>81</xdr:col>
      <xdr:colOff>50800</xdr:colOff>
      <xdr:row>63</xdr:row>
      <xdr:rowOff>57150</xdr:rowOff>
    </xdr:to>
    <xdr:cxnSp macro="">
      <xdr:nvCxnSpPr>
        <xdr:cNvPr id="553" name="直線コネクタ 552">
          <a:extLst>
            <a:ext uri="{FF2B5EF4-FFF2-40B4-BE49-F238E27FC236}">
              <a16:creationId xmlns:a16="http://schemas.microsoft.com/office/drawing/2014/main" id="{83F527C0-5716-4657-AE79-20080A3680D1}"/>
            </a:ext>
          </a:extLst>
        </xdr:cNvPr>
        <xdr:cNvCxnSpPr/>
      </xdr:nvCxnSpPr>
      <xdr:spPr>
        <a:xfrm flipV="1">
          <a:off x="14592300" y="108454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148409</xdr:rowOff>
    </xdr:from>
    <xdr:to>
      <xdr:col>72</xdr:col>
      <xdr:colOff>38100</xdr:colOff>
      <xdr:row>63</xdr:row>
      <xdr:rowOff>78559</xdr:rowOff>
    </xdr:to>
    <xdr:sp macro="" textlink="">
      <xdr:nvSpPr>
        <xdr:cNvPr id="554" name="楕円 553">
          <a:extLst>
            <a:ext uri="{FF2B5EF4-FFF2-40B4-BE49-F238E27FC236}">
              <a16:creationId xmlns:a16="http://schemas.microsoft.com/office/drawing/2014/main" id="{8F9B0637-E7E4-4DB7-9ABD-291D30DC5013}"/>
            </a:ext>
          </a:extLst>
        </xdr:cNvPr>
        <xdr:cNvSpPr/>
      </xdr:nvSpPr>
      <xdr:spPr>
        <a:xfrm>
          <a:off x="136525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27759</xdr:rowOff>
    </xdr:from>
    <xdr:to>
      <xdr:col>76</xdr:col>
      <xdr:colOff>114300</xdr:colOff>
      <xdr:row>63</xdr:row>
      <xdr:rowOff>57150</xdr:rowOff>
    </xdr:to>
    <xdr:cxnSp macro="">
      <xdr:nvCxnSpPr>
        <xdr:cNvPr id="555" name="直線コネクタ 554">
          <a:extLst>
            <a:ext uri="{FF2B5EF4-FFF2-40B4-BE49-F238E27FC236}">
              <a16:creationId xmlns:a16="http://schemas.microsoft.com/office/drawing/2014/main" id="{38962552-022B-4083-A613-C3446048366D}"/>
            </a:ext>
          </a:extLst>
        </xdr:cNvPr>
        <xdr:cNvCxnSpPr/>
      </xdr:nvCxnSpPr>
      <xdr:spPr>
        <a:xfrm>
          <a:off x="13703300" y="1082910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145143</xdr:rowOff>
    </xdr:from>
    <xdr:to>
      <xdr:col>67</xdr:col>
      <xdr:colOff>101600</xdr:colOff>
      <xdr:row>63</xdr:row>
      <xdr:rowOff>75293</xdr:rowOff>
    </xdr:to>
    <xdr:sp macro="" textlink="">
      <xdr:nvSpPr>
        <xdr:cNvPr id="556" name="楕円 555">
          <a:extLst>
            <a:ext uri="{FF2B5EF4-FFF2-40B4-BE49-F238E27FC236}">
              <a16:creationId xmlns:a16="http://schemas.microsoft.com/office/drawing/2014/main" id="{F74749F0-EE2F-4A53-BF3A-DC8927F0DBBF}"/>
            </a:ext>
          </a:extLst>
        </xdr:cNvPr>
        <xdr:cNvSpPr/>
      </xdr:nvSpPr>
      <xdr:spPr>
        <a:xfrm>
          <a:off x="1276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24493</xdr:rowOff>
    </xdr:from>
    <xdr:to>
      <xdr:col>71</xdr:col>
      <xdr:colOff>177800</xdr:colOff>
      <xdr:row>63</xdr:row>
      <xdr:rowOff>27759</xdr:rowOff>
    </xdr:to>
    <xdr:cxnSp macro="">
      <xdr:nvCxnSpPr>
        <xdr:cNvPr id="557" name="直線コネクタ 556">
          <a:extLst>
            <a:ext uri="{FF2B5EF4-FFF2-40B4-BE49-F238E27FC236}">
              <a16:creationId xmlns:a16="http://schemas.microsoft.com/office/drawing/2014/main" id="{EFE72AD4-92CE-4562-BFAD-D56AA9766948}"/>
            </a:ext>
          </a:extLst>
        </xdr:cNvPr>
        <xdr:cNvCxnSpPr/>
      </xdr:nvCxnSpPr>
      <xdr:spPr>
        <a:xfrm>
          <a:off x="12814300" y="108258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DC1DD24E-FEC4-4289-9B74-94DCD69C4D12}"/>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74C9A000-F6BF-4B1E-851E-AFE291EDC9A8}"/>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684EF6F7-9EC1-4F71-915D-25F4292AA685}"/>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629524CA-94D0-46C5-9185-EDCAF0D34D47}"/>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86014</xdr:rowOff>
    </xdr:from>
    <xdr:ext cx="405111" cy="259045"/>
    <xdr:sp macro="" textlink="">
      <xdr:nvSpPr>
        <xdr:cNvPr id="562" name="n_1mainValue【学校施設】&#10;有形固定資産減価償却率">
          <a:extLst>
            <a:ext uri="{FF2B5EF4-FFF2-40B4-BE49-F238E27FC236}">
              <a16:creationId xmlns:a16="http://schemas.microsoft.com/office/drawing/2014/main" id="{8ED83E04-CB5F-4B38-A09D-73F85E628471}"/>
            </a:ext>
          </a:extLst>
        </xdr:cNvPr>
        <xdr:cNvSpPr txBox="1"/>
      </xdr:nvSpPr>
      <xdr:spPr>
        <a:xfrm>
          <a:off x="15266044" y="1088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99077</xdr:rowOff>
    </xdr:from>
    <xdr:ext cx="405111" cy="259045"/>
    <xdr:sp macro="" textlink="">
      <xdr:nvSpPr>
        <xdr:cNvPr id="563" name="n_2mainValue【学校施設】&#10;有形固定資産減価償却率">
          <a:extLst>
            <a:ext uri="{FF2B5EF4-FFF2-40B4-BE49-F238E27FC236}">
              <a16:creationId xmlns:a16="http://schemas.microsoft.com/office/drawing/2014/main" id="{459583BA-5F99-4016-96D4-B7B13D79E2B3}"/>
            </a:ext>
          </a:extLst>
        </xdr:cNvPr>
        <xdr:cNvSpPr txBox="1"/>
      </xdr:nvSpPr>
      <xdr:spPr>
        <a:xfrm>
          <a:off x="14389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69686</xdr:rowOff>
    </xdr:from>
    <xdr:ext cx="405111" cy="259045"/>
    <xdr:sp macro="" textlink="">
      <xdr:nvSpPr>
        <xdr:cNvPr id="564" name="n_3mainValue【学校施設】&#10;有形固定資産減価償却率">
          <a:extLst>
            <a:ext uri="{FF2B5EF4-FFF2-40B4-BE49-F238E27FC236}">
              <a16:creationId xmlns:a16="http://schemas.microsoft.com/office/drawing/2014/main" id="{10CA243D-8594-4DFA-8A09-A8198225F225}"/>
            </a:ext>
          </a:extLst>
        </xdr:cNvPr>
        <xdr:cNvSpPr txBox="1"/>
      </xdr:nvSpPr>
      <xdr:spPr>
        <a:xfrm>
          <a:off x="13500744" y="1087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66420</xdr:rowOff>
    </xdr:from>
    <xdr:ext cx="405111" cy="259045"/>
    <xdr:sp macro="" textlink="">
      <xdr:nvSpPr>
        <xdr:cNvPr id="565" name="n_4mainValue【学校施設】&#10;有形固定資産減価償却率">
          <a:extLst>
            <a:ext uri="{FF2B5EF4-FFF2-40B4-BE49-F238E27FC236}">
              <a16:creationId xmlns:a16="http://schemas.microsoft.com/office/drawing/2014/main" id="{A735925B-8BE4-418D-9E5E-7D848D549592}"/>
            </a:ext>
          </a:extLst>
        </xdr:cNvPr>
        <xdr:cNvSpPr txBox="1"/>
      </xdr:nvSpPr>
      <xdr:spPr>
        <a:xfrm>
          <a:off x="126117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1574E8E-880A-4025-B026-9A4E0F87DFB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5EBEBDF-725D-4E04-8253-68FF99F6E9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7D4918C-D1BC-4DB4-ADFF-8EBE3607DC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A6E4D9D-DB70-493C-AC7D-ED9D1F4F794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EE3A273-F573-4563-973A-7842059DDD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3E38D65-C1F4-4C1F-B47A-BCA2E20D8B8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A3ED78B-4B6D-4529-9007-9C76603709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916B9E18-5048-48E3-8CCE-BCC52AD7A3A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586CF65-AE72-41C6-A4DF-24331D94C81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8232497C-DC78-4BC2-A2BD-F3839119D73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8273794-F5EC-4BE7-BD1F-6B015472E6A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7EE64415-1EF8-469F-839F-CE5A67E9A75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4F6A3F1A-AB58-4ADC-B16E-16089D81825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BFD99F5C-644D-4F89-9EC5-E1597DF8541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45A09C65-6E8C-4710-9CB2-649E10FC448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D5B247A-3BCC-4CD9-97F9-3F43A622304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6F319797-354A-4CCB-BDEC-561219401E9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F37CB3D0-DA21-45BB-9E25-258433CA9A3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B73F9114-8137-429F-AD33-D6D45025222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AE097500-1620-44D0-8075-30523540952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0526CD9-C43B-4F97-8690-1EF0770783D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BE444CF-F187-4DB7-9495-CC7736A7824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94BCCE4B-AEB7-46BB-A7AC-49BE7FF7344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FA22491-5268-4BC0-BBCC-B8DA0B15DD1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A408D47A-0FEE-452D-8EAB-1E3A852A001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17F56CB2-7082-4C5B-B148-5B683CFDD6B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66F8F80F-D8BF-4531-873C-39BB5E5CC907}"/>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C26A7518-356E-4FFD-A7E3-BD5C0FBB664C}"/>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5FA61BE1-85F4-43FA-A8E2-0B361D0F353B}"/>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0FAE190B-BFF9-41EC-BF55-61BC65ABF276}"/>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D794F76F-AF93-4C9B-9ED1-007C8AA83955}"/>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F1C3F38B-D9D7-4EC9-8D79-2E31EF3A6357}"/>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ABA13A9D-448D-4EB4-AA4E-83759B7E23FE}"/>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EA3FF99D-2CAD-4433-A27D-4D268C260A9F}"/>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705B7E71-59CE-468B-8796-85A1F5A9B43D}"/>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D224EEBD-CAE3-4388-9227-DCF289DB624F}"/>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E72F8E72-08E3-4D04-A014-E5D0B40722AD}"/>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98C5A39-3B16-440B-A117-DE18082A4B6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C486529-4B86-4C12-8CFD-55D5737AAF5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2E030F6-CEEA-48AF-9EE7-E662F7E4191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41259DE-44C8-4A3E-BE72-DB5A5F08F35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EC97B40-5444-4D2A-92D7-4D63E16F2C6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117928</xdr:rowOff>
    </xdr:from>
    <xdr:to>
      <xdr:col>116</xdr:col>
      <xdr:colOff>114300</xdr:colOff>
      <xdr:row>63</xdr:row>
      <xdr:rowOff>48078</xdr:rowOff>
    </xdr:to>
    <xdr:sp macro="" textlink="">
      <xdr:nvSpPr>
        <xdr:cNvPr id="608" name="楕円 607">
          <a:extLst>
            <a:ext uri="{FF2B5EF4-FFF2-40B4-BE49-F238E27FC236}">
              <a16:creationId xmlns:a16="http://schemas.microsoft.com/office/drawing/2014/main" id="{5BE9FC42-D66A-4865-B17A-DEC80C302A9E}"/>
            </a:ext>
          </a:extLst>
        </xdr:cNvPr>
        <xdr:cNvSpPr/>
      </xdr:nvSpPr>
      <xdr:spPr>
        <a:xfrm>
          <a:off x="22110700" y="1074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96355</xdr:rowOff>
    </xdr:from>
    <xdr:ext cx="469744" cy="259045"/>
    <xdr:sp macro="" textlink="">
      <xdr:nvSpPr>
        <xdr:cNvPr id="609" name="【学校施設】&#10;一人当たり面積該当値テキスト">
          <a:extLst>
            <a:ext uri="{FF2B5EF4-FFF2-40B4-BE49-F238E27FC236}">
              <a16:creationId xmlns:a16="http://schemas.microsoft.com/office/drawing/2014/main" id="{F801A133-393D-4661-9F35-6E561EB4251D}"/>
            </a:ext>
          </a:extLst>
        </xdr:cNvPr>
        <xdr:cNvSpPr txBox="1"/>
      </xdr:nvSpPr>
      <xdr:spPr>
        <a:xfrm>
          <a:off x="22199600" y="1072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610" name="楕円 609">
          <a:extLst>
            <a:ext uri="{FF2B5EF4-FFF2-40B4-BE49-F238E27FC236}">
              <a16:creationId xmlns:a16="http://schemas.microsoft.com/office/drawing/2014/main" id="{357367BE-BF3F-4A5C-9127-FB8DAF71F644}"/>
            </a:ext>
          </a:extLst>
        </xdr:cNvPr>
        <xdr:cNvSpPr/>
      </xdr:nvSpPr>
      <xdr:spPr>
        <a:xfrm>
          <a:off x="21272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163285</xdr:rowOff>
    </xdr:from>
    <xdr:to>
      <xdr:col>116</xdr:col>
      <xdr:colOff>63500</xdr:colOff>
      <xdr:row>62</xdr:row>
      <xdr:rowOff>168728</xdr:rowOff>
    </xdr:to>
    <xdr:cxnSp macro="">
      <xdr:nvCxnSpPr>
        <xdr:cNvPr id="611" name="直線コネクタ 610">
          <a:extLst>
            <a:ext uri="{FF2B5EF4-FFF2-40B4-BE49-F238E27FC236}">
              <a16:creationId xmlns:a16="http://schemas.microsoft.com/office/drawing/2014/main" id="{2ACC86D2-BE0B-45D5-9793-A5EC86AA55C5}"/>
            </a:ext>
          </a:extLst>
        </xdr:cNvPr>
        <xdr:cNvCxnSpPr/>
      </xdr:nvCxnSpPr>
      <xdr:spPr>
        <a:xfrm>
          <a:off x="21323300" y="10793185"/>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113574</xdr:rowOff>
    </xdr:from>
    <xdr:to>
      <xdr:col>107</xdr:col>
      <xdr:colOff>101600</xdr:colOff>
      <xdr:row>63</xdr:row>
      <xdr:rowOff>43724</xdr:rowOff>
    </xdr:to>
    <xdr:sp macro="" textlink="">
      <xdr:nvSpPr>
        <xdr:cNvPr id="612" name="楕円 611">
          <a:extLst>
            <a:ext uri="{FF2B5EF4-FFF2-40B4-BE49-F238E27FC236}">
              <a16:creationId xmlns:a16="http://schemas.microsoft.com/office/drawing/2014/main" id="{806844D1-DB70-4BEA-A026-1EFA563DA198}"/>
            </a:ext>
          </a:extLst>
        </xdr:cNvPr>
        <xdr:cNvSpPr/>
      </xdr:nvSpPr>
      <xdr:spPr>
        <a:xfrm>
          <a:off x="20383500" y="107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62</xdr:row>
      <xdr:rowOff>164374</xdr:rowOff>
    </xdr:to>
    <xdr:cxnSp macro="">
      <xdr:nvCxnSpPr>
        <xdr:cNvPr id="613" name="直線コネクタ 612">
          <a:extLst>
            <a:ext uri="{FF2B5EF4-FFF2-40B4-BE49-F238E27FC236}">
              <a16:creationId xmlns:a16="http://schemas.microsoft.com/office/drawing/2014/main" id="{143948CC-83D1-4B41-B2A0-EB64C09D8E46}"/>
            </a:ext>
          </a:extLst>
        </xdr:cNvPr>
        <xdr:cNvCxnSpPr/>
      </xdr:nvCxnSpPr>
      <xdr:spPr>
        <a:xfrm flipV="1">
          <a:off x="20434300" y="1079318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112485</xdr:rowOff>
    </xdr:from>
    <xdr:to>
      <xdr:col>102</xdr:col>
      <xdr:colOff>165100</xdr:colOff>
      <xdr:row>63</xdr:row>
      <xdr:rowOff>42635</xdr:rowOff>
    </xdr:to>
    <xdr:sp macro="" textlink="">
      <xdr:nvSpPr>
        <xdr:cNvPr id="614" name="楕円 613">
          <a:extLst>
            <a:ext uri="{FF2B5EF4-FFF2-40B4-BE49-F238E27FC236}">
              <a16:creationId xmlns:a16="http://schemas.microsoft.com/office/drawing/2014/main" id="{2C48B8D6-5BCF-4620-A7CB-135523110682}"/>
            </a:ext>
          </a:extLst>
        </xdr:cNvPr>
        <xdr:cNvSpPr/>
      </xdr:nvSpPr>
      <xdr:spPr>
        <a:xfrm>
          <a:off x="19494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163285</xdr:rowOff>
    </xdr:from>
    <xdr:to>
      <xdr:col>107</xdr:col>
      <xdr:colOff>50800</xdr:colOff>
      <xdr:row>62</xdr:row>
      <xdr:rowOff>164374</xdr:rowOff>
    </xdr:to>
    <xdr:cxnSp macro="">
      <xdr:nvCxnSpPr>
        <xdr:cNvPr id="615" name="直線コネクタ 614">
          <a:extLst>
            <a:ext uri="{FF2B5EF4-FFF2-40B4-BE49-F238E27FC236}">
              <a16:creationId xmlns:a16="http://schemas.microsoft.com/office/drawing/2014/main" id="{1A77B70D-3286-4281-A09F-93A26DCADAA9}"/>
            </a:ext>
          </a:extLst>
        </xdr:cNvPr>
        <xdr:cNvCxnSpPr/>
      </xdr:nvCxnSpPr>
      <xdr:spPr>
        <a:xfrm>
          <a:off x="19545300" y="1079318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105954</xdr:rowOff>
    </xdr:from>
    <xdr:to>
      <xdr:col>98</xdr:col>
      <xdr:colOff>38100</xdr:colOff>
      <xdr:row>63</xdr:row>
      <xdr:rowOff>36104</xdr:rowOff>
    </xdr:to>
    <xdr:sp macro="" textlink="">
      <xdr:nvSpPr>
        <xdr:cNvPr id="616" name="楕円 615">
          <a:extLst>
            <a:ext uri="{FF2B5EF4-FFF2-40B4-BE49-F238E27FC236}">
              <a16:creationId xmlns:a16="http://schemas.microsoft.com/office/drawing/2014/main" id="{62AE6A84-2790-49CE-B849-5B90412B22CA}"/>
            </a:ext>
          </a:extLst>
        </xdr:cNvPr>
        <xdr:cNvSpPr/>
      </xdr:nvSpPr>
      <xdr:spPr>
        <a:xfrm>
          <a:off x="18605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156754</xdr:rowOff>
    </xdr:from>
    <xdr:to>
      <xdr:col>102</xdr:col>
      <xdr:colOff>114300</xdr:colOff>
      <xdr:row>62</xdr:row>
      <xdr:rowOff>163285</xdr:rowOff>
    </xdr:to>
    <xdr:cxnSp macro="">
      <xdr:nvCxnSpPr>
        <xdr:cNvPr id="617" name="直線コネクタ 616">
          <a:extLst>
            <a:ext uri="{FF2B5EF4-FFF2-40B4-BE49-F238E27FC236}">
              <a16:creationId xmlns:a16="http://schemas.microsoft.com/office/drawing/2014/main" id="{2F19E5EC-7F60-4998-8B80-EEAE8DC3500C}"/>
            </a:ext>
          </a:extLst>
        </xdr:cNvPr>
        <xdr:cNvCxnSpPr/>
      </xdr:nvCxnSpPr>
      <xdr:spPr>
        <a:xfrm>
          <a:off x="18656300" y="1078665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112DF558-D3FD-4420-B4FC-79A1E7A3B4F9}"/>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0721F47D-9EAB-4E41-B332-F67C14C54F95}"/>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4D6B7FAE-3082-451A-BDB5-9411C6C87243}"/>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3F7090A5-17B8-444C-82F3-8AEEA8DD3194}"/>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622" name="n_1mainValue【学校施設】&#10;一人当たり面積">
          <a:extLst>
            <a:ext uri="{FF2B5EF4-FFF2-40B4-BE49-F238E27FC236}">
              <a16:creationId xmlns:a16="http://schemas.microsoft.com/office/drawing/2014/main" id="{3137774E-4F6F-4B51-845C-D3E6658C20A3}"/>
            </a:ext>
          </a:extLst>
        </xdr:cNvPr>
        <xdr:cNvSpPr txBox="1"/>
      </xdr:nvSpPr>
      <xdr:spPr>
        <a:xfrm>
          <a:off x="210757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34851</xdr:rowOff>
    </xdr:from>
    <xdr:ext cx="469744" cy="259045"/>
    <xdr:sp macro="" textlink="">
      <xdr:nvSpPr>
        <xdr:cNvPr id="623" name="n_2mainValue【学校施設】&#10;一人当たり面積">
          <a:extLst>
            <a:ext uri="{FF2B5EF4-FFF2-40B4-BE49-F238E27FC236}">
              <a16:creationId xmlns:a16="http://schemas.microsoft.com/office/drawing/2014/main" id="{B00BE5BD-BC95-4308-AE1C-9E5C8ADC01C3}"/>
            </a:ext>
          </a:extLst>
        </xdr:cNvPr>
        <xdr:cNvSpPr txBox="1"/>
      </xdr:nvSpPr>
      <xdr:spPr>
        <a:xfrm>
          <a:off x="20199427" y="1083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33762</xdr:rowOff>
    </xdr:from>
    <xdr:ext cx="469744" cy="259045"/>
    <xdr:sp macro="" textlink="">
      <xdr:nvSpPr>
        <xdr:cNvPr id="624" name="n_3mainValue【学校施設】&#10;一人当たり面積">
          <a:extLst>
            <a:ext uri="{FF2B5EF4-FFF2-40B4-BE49-F238E27FC236}">
              <a16:creationId xmlns:a16="http://schemas.microsoft.com/office/drawing/2014/main" id="{3F424DEF-399C-4E12-AECC-4877AE428851}"/>
            </a:ext>
          </a:extLst>
        </xdr:cNvPr>
        <xdr:cNvSpPr txBox="1"/>
      </xdr:nvSpPr>
      <xdr:spPr>
        <a:xfrm>
          <a:off x="19310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27231</xdr:rowOff>
    </xdr:from>
    <xdr:ext cx="469744" cy="259045"/>
    <xdr:sp macro="" textlink="">
      <xdr:nvSpPr>
        <xdr:cNvPr id="625" name="n_4mainValue【学校施設】&#10;一人当たり面積">
          <a:extLst>
            <a:ext uri="{FF2B5EF4-FFF2-40B4-BE49-F238E27FC236}">
              <a16:creationId xmlns:a16="http://schemas.microsoft.com/office/drawing/2014/main" id="{526BC783-D7F9-4E7C-A350-BB37E9332D31}"/>
            </a:ext>
          </a:extLst>
        </xdr:cNvPr>
        <xdr:cNvSpPr txBox="1"/>
      </xdr:nvSpPr>
      <xdr:spPr>
        <a:xfrm>
          <a:off x="18421427" y="1082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A61DB798-C027-42C2-B99E-151AAFCD8B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75E3354-6C5C-40A2-8595-7AE9E3131C4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E540140-3349-42CF-A65A-7E5B3E733D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58C36BB8-4D52-4B8B-BCA1-BB263028BF2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C18BA579-9A18-449B-AA96-FCFD4F24E9C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9F0ECA08-55C5-4B89-8DC3-E2D7CE1E56F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50EC27B-4391-4825-B7E0-7F78040A7B3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BCA6564-EE5A-44DA-8320-40BF99DD5D0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78AFFC7D-C24B-4BBB-BDE8-2AC62F743E8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77582A7E-D95A-4D98-B3AA-5D60295787C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F4CCD32-2FC7-45E6-8CB2-807CB7B9BC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DADE5E15-DA8B-4679-814B-CCC892134D6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93C7B5A2-BEAA-46E0-B47C-9CDBE722DA9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CBC71A70-B528-4D01-BFB5-79CA6DE77C5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EBB7E41C-F121-4F7D-9C33-2C29385424D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E4B04376-47F3-4F7A-BBE6-6A49C402A69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F4AE6D24-641B-41F4-B369-547B9C7B898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15B88727-D9CB-4CB5-ABC2-26A31B9969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6BBD5401-53FE-496A-A9A8-3142B588DEE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5248FF01-6B78-4883-B540-9A2B7CDD57C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64193852-62BF-4A3C-A8A8-432A931801A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A4C02DA7-D976-40D4-9EEE-7E2D2DC01A6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C662A58-5B2D-46B8-A63D-1027DA9DF70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BD947A6C-D8B9-4B00-9A1E-F992E5464F3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04222EF8-0DE6-457B-B42A-D43243CCD2C9}"/>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47C78ED8-6167-4130-B529-4AAEF268CE3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1904AC19-92D7-49AC-9C54-C7C8755D9FB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A66F56C0-8A25-4E6A-9DCE-607041765364}"/>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B9A5CC01-A915-43EA-AA8B-C79574D91B99}"/>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7301BE0A-3174-4187-9902-200B59DEDBF0}"/>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25EA68BF-4F1F-4595-A704-F962089FE3BE}"/>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356FFFAD-F91F-4DA8-9082-A32DDB4F4B91}"/>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A453AA6C-A2CD-4A6C-AB6E-799C7127D72F}"/>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F021A370-41D8-4A0C-8C5B-987C6E3DABF9}"/>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1B57F152-757A-4886-8774-FD21B1947135}"/>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1193864-5E11-4051-AD36-3D0EF5E5A31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1325EA6-7E89-409E-894A-35708A636D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7C25908-25CF-49E5-9F27-5F8FA51B141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720FFD2-9612-435C-8ADF-C06E4563A6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BC910569-3FB1-4BA3-A600-6C90380D70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107314</xdr:rowOff>
    </xdr:from>
    <xdr:to>
      <xdr:col>85</xdr:col>
      <xdr:colOff>177800</xdr:colOff>
      <xdr:row>84</xdr:row>
      <xdr:rowOff>37464</xdr:rowOff>
    </xdr:to>
    <xdr:sp macro="" textlink="">
      <xdr:nvSpPr>
        <xdr:cNvPr id="666" name="楕円 665">
          <a:extLst>
            <a:ext uri="{FF2B5EF4-FFF2-40B4-BE49-F238E27FC236}">
              <a16:creationId xmlns:a16="http://schemas.microsoft.com/office/drawing/2014/main" id="{AF184130-AAD0-4868-B46A-33FF8D5FFC91}"/>
            </a:ext>
          </a:extLst>
        </xdr:cNvPr>
        <xdr:cNvSpPr/>
      </xdr:nvSpPr>
      <xdr:spPr>
        <a:xfrm>
          <a:off x="162687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85741</xdr:rowOff>
    </xdr:from>
    <xdr:ext cx="405111" cy="259045"/>
    <xdr:sp macro="" textlink="">
      <xdr:nvSpPr>
        <xdr:cNvPr id="667" name="【児童館】&#10;有形固定資産減価償却率該当値テキスト">
          <a:extLst>
            <a:ext uri="{FF2B5EF4-FFF2-40B4-BE49-F238E27FC236}">
              <a16:creationId xmlns:a16="http://schemas.microsoft.com/office/drawing/2014/main" id="{8B006D59-DB69-4F43-B7E2-FADF261B81F9}"/>
            </a:ext>
          </a:extLst>
        </xdr:cNvPr>
        <xdr:cNvSpPr txBox="1"/>
      </xdr:nvSpPr>
      <xdr:spPr>
        <a:xfrm>
          <a:off x="16357600"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668" name="楕円 667">
          <a:extLst>
            <a:ext uri="{FF2B5EF4-FFF2-40B4-BE49-F238E27FC236}">
              <a16:creationId xmlns:a16="http://schemas.microsoft.com/office/drawing/2014/main" id="{90093A0C-D632-4D60-AF35-11C1F5A820F8}"/>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158114</xdr:rowOff>
    </xdr:to>
    <xdr:cxnSp macro="">
      <xdr:nvCxnSpPr>
        <xdr:cNvPr id="669" name="直線コネクタ 668">
          <a:extLst>
            <a:ext uri="{FF2B5EF4-FFF2-40B4-BE49-F238E27FC236}">
              <a16:creationId xmlns:a16="http://schemas.microsoft.com/office/drawing/2014/main" id="{050FC00E-3903-46CB-9F0F-DFB10EB82DFB}"/>
            </a:ext>
          </a:extLst>
        </xdr:cNvPr>
        <xdr:cNvCxnSpPr/>
      </xdr:nvCxnSpPr>
      <xdr:spPr>
        <a:xfrm>
          <a:off x="15481300" y="1434846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23495</xdr:rowOff>
    </xdr:from>
    <xdr:to>
      <xdr:col>76</xdr:col>
      <xdr:colOff>165100</xdr:colOff>
      <xdr:row>83</xdr:row>
      <xdr:rowOff>125095</xdr:rowOff>
    </xdr:to>
    <xdr:sp macro="" textlink="">
      <xdr:nvSpPr>
        <xdr:cNvPr id="670" name="楕円 669">
          <a:extLst>
            <a:ext uri="{FF2B5EF4-FFF2-40B4-BE49-F238E27FC236}">
              <a16:creationId xmlns:a16="http://schemas.microsoft.com/office/drawing/2014/main" id="{83E9C76F-BBA2-4FE4-A1EF-1AD888BCFB49}"/>
            </a:ext>
          </a:extLst>
        </xdr:cNvPr>
        <xdr:cNvSpPr/>
      </xdr:nvSpPr>
      <xdr:spPr>
        <a:xfrm>
          <a:off x="14541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74295</xdr:rowOff>
    </xdr:from>
    <xdr:to>
      <xdr:col>81</xdr:col>
      <xdr:colOff>50800</xdr:colOff>
      <xdr:row>83</xdr:row>
      <xdr:rowOff>118111</xdr:rowOff>
    </xdr:to>
    <xdr:cxnSp macro="">
      <xdr:nvCxnSpPr>
        <xdr:cNvPr id="671" name="直線コネクタ 670">
          <a:extLst>
            <a:ext uri="{FF2B5EF4-FFF2-40B4-BE49-F238E27FC236}">
              <a16:creationId xmlns:a16="http://schemas.microsoft.com/office/drawing/2014/main" id="{A77D0EC1-3B61-47B3-AA4A-4D7C8C4794D9}"/>
            </a:ext>
          </a:extLst>
        </xdr:cNvPr>
        <xdr:cNvCxnSpPr/>
      </xdr:nvCxnSpPr>
      <xdr:spPr>
        <a:xfrm>
          <a:off x="14592300" y="143046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31114</xdr:rowOff>
    </xdr:from>
    <xdr:to>
      <xdr:col>72</xdr:col>
      <xdr:colOff>38100</xdr:colOff>
      <xdr:row>83</xdr:row>
      <xdr:rowOff>132714</xdr:rowOff>
    </xdr:to>
    <xdr:sp macro="" textlink="">
      <xdr:nvSpPr>
        <xdr:cNvPr id="672" name="楕円 671">
          <a:extLst>
            <a:ext uri="{FF2B5EF4-FFF2-40B4-BE49-F238E27FC236}">
              <a16:creationId xmlns:a16="http://schemas.microsoft.com/office/drawing/2014/main" id="{F1C46138-E2AB-49E5-88F1-CF10AAB9C563}"/>
            </a:ext>
          </a:extLst>
        </xdr:cNvPr>
        <xdr:cNvSpPr/>
      </xdr:nvSpPr>
      <xdr:spPr>
        <a:xfrm>
          <a:off x="13652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74295</xdr:rowOff>
    </xdr:from>
    <xdr:to>
      <xdr:col>76</xdr:col>
      <xdr:colOff>114300</xdr:colOff>
      <xdr:row>83</xdr:row>
      <xdr:rowOff>81914</xdr:rowOff>
    </xdr:to>
    <xdr:cxnSp macro="">
      <xdr:nvCxnSpPr>
        <xdr:cNvPr id="673" name="直線コネクタ 672">
          <a:extLst>
            <a:ext uri="{FF2B5EF4-FFF2-40B4-BE49-F238E27FC236}">
              <a16:creationId xmlns:a16="http://schemas.microsoft.com/office/drawing/2014/main" id="{7D7CA19A-1FED-40B0-A0EE-EB12D60907D3}"/>
            </a:ext>
          </a:extLst>
        </xdr:cNvPr>
        <xdr:cNvCxnSpPr/>
      </xdr:nvCxnSpPr>
      <xdr:spPr>
        <a:xfrm flipV="1">
          <a:off x="13703300" y="143046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133986</xdr:rowOff>
    </xdr:from>
    <xdr:to>
      <xdr:col>67</xdr:col>
      <xdr:colOff>101600</xdr:colOff>
      <xdr:row>83</xdr:row>
      <xdr:rowOff>64136</xdr:rowOff>
    </xdr:to>
    <xdr:sp macro="" textlink="">
      <xdr:nvSpPr>
        <xdr:cNvPr id="674" name="楕円 673">
          <a:extLst>
            <a:ext uri="{FF2B5EF4-FFF2-40B4-BE49-F238E27FC236}">
              <a16:creationId xmlns:a16="http://schemas.microsoft.com/office/drawing/2014/main" id="{9C7A0D9E-CB11-4E79-B68A-744A8E894D30}"/>
            </a:ext>
          </a:extLst>
        </xdr:cNvPr>
        <xdr:cNvSpPr/>
      </xdr:nvSpPr>
      <xdr:spPr>
        <a:xfrm>
          <a:off x="12763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13336</xdr:rowOff>
    </xdr:from>
    <xdr:to>
      <xdr:col>71</xdr:col>
      <xdr:colOff>177800</xdr:colOff>
      <xdr:row>83</xdr:row>
      <xdr:rowOff>81914</xdr:rowOff>
    </xdr:to>
    <xdr:cxnSp macro="">
      <xdr:nvCxnSpPr>
        <xdr:cNvPr id="675" name="直線コネクタ 674">
          <a:extLst>
            <a:ext uri="{FF2B5EF4-FFF2-40B4-BE49-F238E27FC236}">
              <a16:creationId xmlns:a16="http://schemas.microsoft.com/office/drawing/2014/main" id="{687EECA3-1CAA-40B6-8D73-B16F2494E3C7}"/>
            </a:ext>
          </a:extLst>
        </xdr:cNvPr>
        <xdr:cNvCxnSpPr/>
      </xdr:nvCxnSpPr>
      <xdr:spPr>
        <a:xfrm>
          <a:off x="12814300" y="142436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CB084507-BA59-4DB7-BF1D-69CFDBFDB87A}"/>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71636D19-598C-4239-8017-0461230AFDE2}"/>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04C51170-3023-464C-B847-CA0CC16FD03B}"/>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119E6E68-A699-450B-B3DD-7C54E888E474}"/>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680" name="n_1mainValue【児童館】&#10;有形固定資産減価償却率">
          <a:extLst>
            <a:ext uri="{FF2B5EF4-FFF2-40B4-BE49-F238E27FC236}">
              <a16:creationId xmlns:a16="http://schemas.microsoft.com/office/drawing/2014/main" id="{B2B6119A-CF36-4A0B-8DA9-C427C28D9B2B}"/>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116222</xdr:rowOff>
    </xdr:from>
    <xdr:ext cx="405111" cy="259045"/>
    <xdr:sp macro="" textlink="">
      <xdr:nvSpPr>
        <xdr:cNvPr id="681" name="n_2mainValue【児童館】&#10;有形固定資産減価償却率">
          <a:extLst>
            <a:ext uri="{FF2B5EF4-FFF2-40B4-BE49-F238E27FC236}">
              <a16:creationId xmlns:a16="http://schemas.microsoft.com/office/drawing/2014/main" id="{49734C04-B95E-425D-9C70-519F79D411F5}"/>
            </a:ext>
          </a:extLst>
        </xdr:cNvPr>
        <xdr:cNvSpPr txBox="1"/>
      </xdr:nvSpPr>
      <xdr:spPr>
        <a:xfrm>
          <a:off x="14389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123841</xdr:rowOff>
    </xdr:from>
    <xdr:ext cx="405111" cy="259045"/>
    <xdr:sp macro="" textlink="">
      <xdr:nvSpPr>
        <xdr:cNvPr id="682" name="n_3mainValue【児童館】&#10;有形固定資産減価償却率">
          <a:extLst>
            <a:ext uri="{FF2B5EF4-FFF2-40B4-BE49-F238E27FC236}">
              <a16:creationId xmlns:a16="http://schemas.microsoft.com/office/drawing/2014/main" id="{0F0C6739-0C61-4016-838D-8D1AAFA5B096}"/>
            </a:ext>
          </a:extLst>
        </xdr:cNvPr>
        <xdr:cNvSpPr txBox="1"/>
      </xdr:nvSpPr>
      <xdr:spPr>
        <a:xfrm>
          <a:off x="13500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55263</xdr:rowOff>
    </xdr:from>
    <xdr:ext cx="405111" cy="259045"/>
    <xdr:sp macro="" textlink="">
      <xdr:nvSpPr>
        <xdr:cNvPr id="683" name="n_4mainValue【児童館】&#10;有形固定資産減価償却率">
          <a:extLst>
            <a:ext uri="{FF2B5EF4-FFF2-40B4-BE49-F238E27FC236}">
              <a16:creationId xmlns:a16="http://schemas.microsoft.com/office/drawing/2014/main" id="{4232ADF2-2156-46AD-9B64-ECBBE206F346}"/>
            </a:ext>
          </a:extLst>
        </xdr:cNvPr>
        <xdr:cNvSpPr txBox="1"/>
      </xdr:nvSpPr>
      <xdr:spPr>
        <a:xfrm>
          <a:off x="126117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ABE7190D-617A-45F2-B9CC-76D5FB0BF5F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F4574BBF-E68F-4DA8-9ABE-85A6C5393C2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9CCAB1F-73DD-41C3-ABF3-7936AFE7826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8959BC02-46FA-4736-AB60-691624365A9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331BED9E-265B-446B-823C-4DC92F26593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66C4C23E-A3F5-45F5-9CD8-9D385EAC464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1DF0ECA7-64A0-4641-852A-DB84AC12946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FCA33EEB-93B6-4883-B596-B175E8D8D5E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A33B26DF-86C1-431A-B245-84F2FF3290E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BE4E8596-C376-40BE-B19D-FD904B7F67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9E2D340C-AFB4-45D9-BC88-CEBF93C6A85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24FD5FD7-5FCB-4FE1-BC6D-55D5D57A0E3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E097D01A-1AC6-4237-909B-B9EEB5D6784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01A4BF1A-6A1D-4E7E-A6CB-D56BCAAD36F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8390B2AB-F1E9-4C60-9A80-AB18687F628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30534F93-7748-413A-8E97-6D4780D84C5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5BFFB0E-F7A2-4744-9970-57BB190739D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3F020D67-7644-4A29-B1CE-575EE13ED55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CE975A1F-78B3-499D-B9E5-995A78F436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6234C661-3DB8-47B0-AF29-521092F24CB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C6DA83E0-5574-4F16-AC51-C37FDC00867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282B3476-6EC9-47D3-A291-A4816EDD6F90}"/>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C4BD554F-B257-457F-9401-66AF537A0AAF}"/>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D7964F61-D099-41C7-A508-AADB45FDD0AE}"/>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8CF6B91E-AA3C-4912-B0D0-D1EC28614073}"/>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40F5DDD0-0B81-4B40-B11A-975807EBEF6E}"/>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E14325FB-401E-460C-9030-A3D6D191B42E}"/>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840497B1-EB4A-4B2D-A773-E90BA3F06A76}"/>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B7949E2B-75C4-4BC1-9E2E-7AB7A40D7343}"/>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F186FB15-C020-498C-B10E-737503563971}"/>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E935B04E-82D4-4BEC-B13A-401D33079AEF}"/>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9C1074D4-A1E6-4BD4-8860-240C8195A4D5}"/>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0BA2F14-BA4D-481B-81C8-BACD676E48E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9376C66-1142-4B2E-84BA-A17AD5FD198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99E00EA-8CC6-4409-87B7-576C2E57CEB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D808D59-89C4-481C-A4F8-072DC2B24C1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8B84262-F92A-4957-AC3C-47BACD00AAD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721" name="楕円 720">
          <a:extLst>
            <a:ext uri="{FF2B5EF4-FFF2-40B4-BE49-F238E27FC236}">
              <a16:creationId xmlns:a16="http://schemas.microsoft.com/office/drawing/2014/main" id="{D0F083D5-5543-4EC7-B0D9-8ABB9B241034}"/>
            </a:ext>
          </a:extLst>
        </xdr:cNvPr>
        <xdr:cNvSpPr/>
      </xdr:nvSpPr>
      <xdr:spPr>
        <a:xfrm>
          <a:off x="22110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722" name="【児童館】&#10;一人当たり面積該当値テキスト">
          <a:extLst>
            <a:ext uri="{FF2B5EF4-FFF2-40B4-BE49-F238E27FC236}">
              <a16:creationId xmlns:a16="http://schemas.microsoft.com/office/drawing/2014/main" id="{FF43849E-BA4E-4045-B3EB-4CC4AE7AB180}"/>
            </a:ext>
          </a:extLst>
        </xdr:cNvPr>
        <xdr:cNvSpPr txBox="1"/>
      </xdr:nvSpPr>
      <xdr:spPr>
        <a:xfrm>
          <a:off x="22199600"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23" name="楕円 722">
          <a:extLst>
            <a:ext uri="{FF2B5EF4-FFF2-40B4-BE49-F238E27FC236}">
              <a16:creationId xmlns:a16="http://schemas.microsoft.com/office/drawing/2014/main" id="{EC1BC00F-BECC-4883-850C-78BCDCE12808}"/>
            </a:ext>
          </a:extLst>
        </xdr:cNvPr>
        <xdr:cNvSpPr/>
      </xdr:nvSpPr>
      <xdr:spPr>
        <a:xfrm>
          <a:off x="2127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724" name="直線コネクタ 723">
          <a:extLst>
            <a:ext uri="{FF2B5EF4-FFF2-40B4-BE49-F238E27FC236}">
              <a16:creationId xmlns:a16="http://schemas.microsoft.com/office/drawing/2014/main" id="{6F35E7B6-E0CD-4466-A415-B711AA879BD1}"/>
            </a:ext>
          </a:extLst>
        </xdr:cNvPr>
        <xdr:cNvCxnSpPr/>
      </xdr:nvCxnSpPr>
      <xdr:spPr>
        <a:xfrm>
          <a:off x="21323300" y="1450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5" name="楕円 724">
          <a:extLst>
            <a:ext uri="{FF2B5EF4-FFF2-40B4-BE49-F238E27FC236}">
              <a16:creationId xmlns:a16="http://schemas.microsoft.com/office/drawing/2014/main" id="{772E5EBC-3B62-4498-A3BE-AE42175B290B}"/>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726" name="直線コネクタ 725">
          <a:extLst>
            <a:ext uri="{FF2B5EF4-FFF2-40B4-BE49-F238E27FC236}">
              <a16:creationId xmlns:a16="http://schemas.microsoft.com/office/drawing/2014/main" id="{2E4EAD8F-AF03-47C1-BB0E-D14DA74A576B}"/>
            </a:ext>
          </a:extLst>
        </xdr:cNvPr>
        <xdr:cNvCxnSpPr/>
      </xdr:nvCxnSpPr>
      <xdr:spPr>
        <a:xfrm>
          <a:off x="20434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27" name="楕円 726">
          <a:extLst>
            <a:ext uri="{FF2B5EF4-FFF2-40B4-BE49-F238E27FC236}">
              <a16:creationId xmlns:a16="http://schemas.microsoft.com/office/drawing/2014/main" id="{E3F4FAF1-DDD3-41F5-943E-5628B881607E}"/>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28" name="直線コネクタ 727">
          <a:extLst>
            <a:ext uri="{FF2B5EF4-FFF2-40B4-BE49-F238E27FC236}">
              <a16:creationId xmlns:a16="http://schemas.microsoft.com/office/drawing/2014/main" id="{0F6FBDAA-8933-485C-861E-D1283AD16284}"/>
            </a:ext>
          </a:extLst>
        </xdr:cNvPr>
        <xdr:cNvCxnSpPr/>
      </xdr:nvCxnSpPr>
      <xdr:spPr>
        <a:xfrm>
          <a:off x="19545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29" name="楕円 728">
          <a:extLst>
            <a:ext uri="{FF2B5EF4-FFF2-40B4-BE49-F238E27FC236}">
              <a16:creationId xmlns:a16="http://schemas.microsoft.com/office/drawing/2014/main" id="{82E015C8-0212-4983-973C-7054F0AB61DF}"/>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30" name="直線コネクタ 729">
          <a:extLst>
            <a:ext uri="{FF2B5EF4-FFF2-40B4-BE49-F238E27FC236}">
              <a16:creationId xmlns:a16="http://schemas.microsoft.com/office/drawing/2014/main" id="{F110448C-7253-44B2-8132-BCD36DEA240D}"/>
            </a:ext>
          </a:extLst>
        </xdr:cNvPr>
        <xdr:cNvCxnSpPr/>
      </xdr:nvCxnSpPr>
      <xdr:spPr>
        <a:xfrm>
          <a:off x="18656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93A0A629-6CF8-4F00-A90B-2FD01C159EF5}"/>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833532EC-65A4-4394-94FD-A7A2C8DD2AB9}"/>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C75C88B8-769A-4882-B598-F3549B948CDE}"/>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BD3347FB-517E-4B25-B342-4C7B4F644A77}"/>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35" name="n_1mainValue【児童館】&#10;一人当たり面積">
          <a:extLst>
            <a:ext uri="{FF2B5EF4-FFF2-40B4-BE49-F238E27FC236}">
              <a16:creationId xmlns:a16="http://schemas.microsoft.com/office/drawing/2014/main" id="{C496FE07-B543-44E0-9D70-536F9350C750}"/>
            </a:ext>
          </a:extLst>
        </xdr:cNvPr>
        <xdr:cNvSpPr txBox="1"/>
      </xdr:nvSpPr>
      <xdr:spPr>
        <a:xfrm>
          <a:off x="210757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6" name="n_2mainValue【児童館】&#10;一人当たり面積">
          <a:extLst>
            <a:ext uri="{FF2B5EF4-FFF2-40B4-BE49-F238E27FC236}">
              <a16:creationId xmlns:a16="http://schemas.microsoft.com/office/drawing/2014/main" id="{003FAB31-DBEA-4801-9C06-C6F082CAD19E}"/>
            </a:ext>
          </a:extLst>
        </xdr:cNvPr>
        <xdr:cNvSpPr txBox="1"/>
      </xdr:nvSpPr>
      <xdr:spPr>
        <a:xfrm>
          <a:off x="20199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7" name="n_3mainValue【児童館】&#10;一人当たり面積">
          <a:extLst>
            <a:ext uri="{FF2B5EF4-FFF2-40B4-BE49-F238E27FC236}">
              <a16:creationId xmlns:a16="http://schemas.microsoft.com/office/drawing/2014/main" id="{71D5DD0A-28F5-4267-B8E7-78ADA9EFE061}"/>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8" name="n_4mainValue【児童館】&#10;一人当たり面積">
          <a:extLst>
            <a:ext uri="{FF2B5EF4-FFF2-40B4-BE49-F238E27FC236}">
              <a16:creationId xmlns:a16="http://schemas.microsoft.com/office/drawing/2014/main" id="{E6F66F61-DB05-48EF-9FD8-D50701200D1C}"/>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C555CE26-490B-4DF2-A3B4-BD975F2E1F6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68A6F74-44F2-441C-B7FE-1A0865E3EC4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70526EF5-5894-412F-9857-441D52988B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037B2F8-1C17-4680-A2B1-39AEDD04BB6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A1DF5F3-DBB6-4314-AE6C-5FC5C9E2149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42EED7E-684F-47D0-A607-3EF56120599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FAC17683-3D09-4E75-B44D-D2F778D44C0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462D9EB6-0333-486F-93C9-401E6C84D12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7FE0CEE-D867-4553-817F-4CA8825479B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1A74955D-8771-4E98-9746-287B7448CDC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EE50A3E6-09DF-4E1C-BCD2-E45FB9BDF99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E34527B9-7D28-4AEB-8078-A82351C8783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AAEA5F62-1708-4B47-BA7C-901C9D952A6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4A95E4A-712E-4F9F-8D6F-F4885ABF573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E28A4EC8-65D9-4D31-9112-E722BCFB77A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BF7C48EB-14AE-4B88-A9E9-D49EB25FF6B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799108C5-E3C2-41D9-96F9-149B483A669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2C0897DD-BE1D-46AE-A714-83786C9F5B7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EFD4F8E4-0A7D-4CA9-AFAB-860F64DFF5E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5A7530C4-F4D1-427E-81AE-6E970B3AA32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61933369-8405-4457-A3F4-DFB96962B49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4DBC49FB-8FE5-497F-B5F8-261DE829DF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7532FE42-2F01-4B27-BEF1-475711120D4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CD759F0E-037D-4E13-B981-A4BD2474588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E6F61B03-2868-48F9-B574-7A219E46326E}"/>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85DFB7B3-7721-4847-AFD2-B26743F8F04E}"/>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204F033C-832B-4DA5-86F2-90AE571F0FE5}"/>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5DCCC48F-62CE-4EAB-BC1A-E9BC6EDAE3A5}"/>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6F263327-0BE5-40E8-96F8-372BED4B60E0}"/>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20458BE0-79E4-4FED-8A16-3492966EF018}"/>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D3BA9596-0995-4112-99D2-898CE4B0E446}"/>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2757D411-EAEF-4093-AE30-031DCF7BBD7D}"/>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5251500B-28F6-43B7-8371-08E71EF6F2F3}"/>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FACD7725-896C-47B5-84D6-00576DFC0B80}"/>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70F8FA33-C94A-48AB-BCDF-94D8EAA645B8}"/>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F96FC6B-1466-4E03-A74E-8218827996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61FAF05-515A-4E01-B7EF-2FBBAFB61A7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C6329BF-8FD6-438B-A16B-7E8654EFB28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9930975-4352-422F-B6C1-84FA28FEE8D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1F7A1EA-9670-4011-A8CF-CB5152C34CC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101600</xdr:rowOff>
    </xdr:from>
    <xdr:to>
      <xdr:col>85</xdr:col>
      <xdr:colOff>177800</xdr:colOff>
      <xdr:row>103</xdr:row>
      <xdr:rowOff>31750</xdr:rowOff>
    </xdr:to>
    <xdr:sp macro="" textlink="">
      <xdr:nvSpPr>
        <xdr:cNvPr id="779" name="楕円 778">
          <a:extLst>
            <a:ext uri="{FF2B5EF4-FFF2-40B4-BE49-F238E27FC236}">
              <a16:creationId xmlns:a16="http://schemas.microsoft.com/office/drawing/2014/main" id="{FEB07DB6-3B4F-408E-B1CE-27081C293029}"/>
            </a:ext>
          </a:extLst>
        </xdr:cNvPr>
        <xdr:cNvSpPr/>
      </xdr:nvSpPr>
      <xdr:spPr>
        <a:xfrm>
          <a:off x="162687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124477</xdr:rowOff>
    </xdr:from>
    <xdr:ext cx="405111" cy="259045"/>
    <xdr:sp macro="" textlink="">
      <xdr:nvSpPr>
        <xdr:cNvPr id="780" name="【公民館】&#10;有形固定資産減価償却率該当値テキスト">
          <a:extLst>
            <a:ext uri="{FF2B5EF4-FFF2-40B4-BE49-F238E27FC236}">
              <a16:creationId xmlns:a16="http://schemas.microsoft.com/office/drawing/2014/main" id="{E0DEE90A-5191-4878-8B7C-B878EC18A12E}"/>
            </a:ext>
          </a:extLst>
        </xdr:cNvPr>
        <xdr:cNvSpPr txBox="1"/>
      </xdr:nvSpPr>
      <xdr:spPr>
        <a:xfrm>
          <a:off x="16357600"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65405</xdr:rowOff>
    </xdr:from>
    <xdr:to>
      <xdr:col>81</xdr:col>
      <xdr:colOff>101600</xdr:colOff>
      <xdr:row>102</xdr:row>
      <xdr:rowOff>167005</xdr:rowOff>
    </xdr:to>
    <xdr:sp macro="" textlink="">
      <xdr:nvSpPr>
        <xdr:cNvPr id="781" name="楕円 780">
          <a:extLst>
            <a:ext uri="{FF2B5EF4-FFF2-40B4-BE49-F238E27FC236}">
              <a16:creationId xmlns:a16="http://schemas.microsoft.com/office/drawing/2014/main" id="{A3BD9979-224A-4573-AF9A-29A8FB6D79A0}"/>
            </a:ext>
          </a:extLst>
        </xdr:cNvPr>
        <xdr:cNvSpPr/>
      </xdr:nvSpPr>
      <xdr:spPr>
        <a:xfrm>
          <a:off x="15430500" y="1755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116205</xdr:rowOff>
    </xdr:from>
    <xdr:to>
      <xdr:col>85</xdr:col>
      <xdr:colOff>127000</xdr:colOff>
      <xdr:row>102</xdr:row>
      <xdr:rowOff>152400</xdr:rowOff>
    </xdr:to>
    <xdr:cxnSp macro="">
      <xdr:nvCxnSpPr>
        <xdr:cNvPr id="782" name="直線コネクタ 781">
          <a:extLst>
            <a:ext uri="{FF2B5EF4-FFF2-40B4-BE49-F238E27FC236}">
              <a16:creationId xmlns:a16="http://schemas.microsoft.com/office/drawing/2014/main" id="{AE90A446-9484-4A60-BB3F-3DF338FC2D06}"/>
            </a:ext>
          </a:extLst>
        </xdr:cNvPr>
        <xdr:cNvCxnSpPr/>
      </xdr:nvCxnSpPr>
      <xdr:spPr>
        <a:xfrm>
          <a:off x="15481300" y="176041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33020</xdr:rowOff>
    </xdr:from>
    <xdr:to>
      <xdr:col>76</xdr:col>
      <xdr:colOff>165100</xdr:colOff>
      <xdr:row>102</xdr:row>
      <xdr:rowOff>134620</xdr:rowOff>
    </xdr:to>
    <xdr:sp macro="" textlink="">
      <xdr:nvSpPr>
        <xdr:cNvPr id="783" name="楕円 782">
          <a:extLst>
            <a:ext uri="{FF2B5EF4-FFF2-40B4-BE49-F238E27FC236}">
              <a16:creationId xmlns:a16="http://schemas.microsoft.com/office/drawing/2014/main" id="{B3BF2293-079A-4036-8104-7678ED01C531}"/>
            </a:ext>
          </a:extLst>
        </xdr:cNvPr>
        <xdr:cNvSpPr/>
      </xdr:nvSpPr>
      <xdr:spPr>
        <a:xfrm>
          <a:off x="14541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83820</xdr:rowOff>
    </xdr:from>
    <xdr:to>
      <xdr:col>81</xdr:col>
      <xdr:colOff>50800</xdr:colOff>
      <xdr:row>102</xdr:row>
      <xdr:rowOff>116205</xdr:rowOff>
    </xdr:to>
    <xdr:cxnSp macro="">
      <xdr:nvCxnSpPr>
        <xdr:cNvPr id="784" name="直線コネクタ 783">
          <a:extLst>
            <a:ext uri="{FF2B5EF4-FFF2-40B4-BE49-F238E27FC236}">
              <a16:creationId xmlns:a16="http://schemas.microsoft.com/office/drawing/2014/main" id="{CE4340DE-FF4C-453C-AEF9-1B1E87FB449D}"/>
            </a:ext>
          </a:extLst>
        </xdr:cNvPr>
        <xdr:cNvCxnSpPr/>
      </xdr:nvCxnSpPr>
      <xdr:spPr>
        <a:xfrm>
          <a:off x="14592300" y="175717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785" name="楕円 784">
          <a:extLst>
            <a:ext uri="{FF2B5EF4-FFF2-40B4-BE49-F238E27FC236}">
              <a16:creationId xmlns:a16="http://schemas.microsoft.com/office/drawing/2014/main" id="{F6FEE71C-E961-40EB-97A5-5DAB02487575}"/>
            </a:ext>
          </a:extLst>
        </xdr:cNvPr>
        <xdr:cNvSpPr/>
      </xdr:nvSpPr>
      <xdr:spPr>
        <a:xfrm>
          <a:off x="13652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30480</xdr:rowOff>
    </xdr:from>
    <xdr:to>
      <xdr:col>76</xdr:col>
      <xdr:colOff>114300</xdr:colOff>
      <xdr:row>102</xdr:row>
      <xdr:rowOff>83820</xdr:rowOff>
    </xdr:to>
    <xdr:cxnSp macro="">
      <xdr:nvCxnSpPr>
        <xdr:cNvPr id="786" name="直線コネクタ 785">
          <a:extLst>
            <a:ext uri="{FF2B5EF4-FFF2-40B4-BE49-F238E27FC236}">
              <a16:creationId xmlns:a16="http://schemas.microsoft.com/office/drawing/2014/main" id="{D922C285-912D-44DD-BBB5-C211475B8596}"/>
            </a:ext>
          </a:extLst>
        </xdr:cNvPr>
        <xdr:cNvCxnSpPr/>
      </xdr:nvCxnSpPr>
      <xdr:spPr>
        <a:xfrm>
          <a:off x="13703300" y="17518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63500</xdr:rowOff>
    </xdr:from>
    <xdr:to>
      <xdr:col>67</xdr:col>
      <xdr:colOff>101600</xdr:colOff>
      <xdr:row>101</xdr:row>
      <xdr:rowOff>165100</xdr:rowOff>
    </xdr:to>
    <xdr:sp macro="" textlink="">
      <xdr:nvSpPr>
        <xdr:cNvPr id="787" name="楕円 786">
          <a:extLst>
            <a:ext uri="{FF2B5EF4-FFF2-40B4-BE49-F238E27FC236}">
              <a16:creationId xmlns:a16="http://schemas.microsoft.com/office/drawing/2014/main" id="{EBE02DA5-A2D6-4167-A789-687C07AA5EFD}"/>
            </a:ext>
          </a:extLst>
        </xdr:cNvPr>
        <xdr:cNvSpPr/>
      </xdr:nvSpPr>
      <xdr:spPr>
        <a:xfrm>
          <a:off x="12763500" y="1737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114300</xdr:rowOff>
    </xdr:from>
    <xdr:to>
      <xdr:col>71</xdr:col>
      <xdr:colOff>177800</xdr:colOff>
      <xdr:row>102</xdr:row>
      <xdr:rowOff>30480</xdr:rowOff>
    </xdr:to>
    <xdr:cxnSp macro="">
      <xdr:nvCxnSpPr>
        <xdr:cNvPr id="788" name="直線コネクタ 787">
          <a:extLst>
            <a:ext uri="{FF2B5EF4-FFF2-40B4-BE49-F238E27FC236}">
              <a16:creationId xmlns:a16="http://schemas.microsoft.com/office/drawing/2014/main" id="{7DF3A8DE-14A6-46BD-8D07-752E1D0C8F03}"/>
            </a:ext>
          </a:extLst>
        </xdr:cNvPr>
        <xdr:cNvCxnSpPr/>
      </xdr:nvCxnSpPr>
      <xdr:spPr>
        <a:xfrm>
          <a:off x="12814300" y="174307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DDD7C2B0-024B-489F-95CC-145765FDD623}"/>
            </a:ext>
          </a:extLst>
        </xdr:cNvPr>
        <xdr:cNvSpPr txBox="1"/>
      </xdr:nvSpPr>
      <xdr:spPr>
        <a:xfrm>
          <a:off x="15266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090F2699-8C51-48B8-A607-C1F51BADE071}"/>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483B41D1-81A4-4223-B318-F888412E6E5E}"/>
            </a:ext>
          </a:extLst>
        </xdr:cNvPr>
        <xdr:cNvSpPr txBox="1"/>
      </xdr:nvSpPr>
      <xdr:spPr>
        <a:xfrm>
          <a:off x="13500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98D13B84-5CDE-4A8E-ABEA-4C4ECF9BCEAB}"/>
            </a:ext>
          </a:extLst>
        </xdr:cNvPr>
        <xdr:cNvSpPr txBox="1"/>
      </xdr:nvSpPr>
      <xdr:spPr>
        <a:xfrm>
          <a:off x="12611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12082</xdr:rowOff>
    </xdr:from>
    <xdr:ext cx="405111" cy="259045"/>
    <xdr:sp macro="" textlink="">
      <xdr:nvSpPr>
        <xdr:cNvPr id="793" name="n_1mainValue【公民館】&#10;有形固定資産減価償却率">
          <a:extLst>
            <a:ext uri="{FF2B5EF4-FFF2-40B4-BE49-F238E27FC236}">
              <a16:creationId xmlns:a16="http://schemas.microsoft.com/office/drawing/2014/main" id="{1AB72A42-C7AD-405B-AD77-37FD0AAABE9F}"/>
            </a:ext>
          </a:extLst>
        </xdr:cNvPr>
        <xdr:cNvSpPr txBox="1"/>
      </xdr:nvSpPr>
      <xdr:spPr>
        <a:xfrm>
          <a:off x="15266044"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151147</xdr:rowOff>
    </xdr:from>
    <xdr:ext cx="405111" cy="259045"/>
    <xdr:sp macro="" textlink="">
      <xdr:nvSpPr>
        <xdr:cNvPr id="794" name="n_2mainValue【公民館】&#10;有形固定資産減価償却率">
          <a:extLst>
            <a:ext uri="{FF2B5EF4-FFF2-40B4-BE49-F238E27FC236}">
              <a16:creationId xmlns:a16="http://schemas.microsoft.com/office/drawing/2014/main" id="{82C345B5-B237-49F2-8A1C-EB5E1BDD3840}"/>
            </a:ext>
          </a:extLst>
        </xdr:cNvPr>
        <xdr:cNvSpPr txBox="1"/>
      </xdr:nvSpPr>
      <xdr:spPr>
        <a:xfrm>
          <a:off x="143897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795" name="n_3mainValue【公民館】&#10;有形固定資産減価償却率">
          <a:extLst>
            <a:ext uri="{FF2B5EF4-FFF2-40B4-BE49-F238E27FC236}">
              <a16:creationId xmlns:a16="http://schemas.microsoft.com/office/drawing/2014/main" id="{60AA8B20-CACA-4FF3-A39E-14DAD9E1F830}"/>
            </a:ext>
          </a:extLst>
        </xdr:cNvPr>
        <xdr:cNvSpPr txBox="1"/>
      </xdr:nvSpPr>
      <xdr:spPr>
        <a:xfrm>
          <a:off x="135007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10177</xdr:rowOff>
    </xdr:from>
    <xdr:ext cx="405111" cy="259045"/>
    <xdr:sp macro="" textlink="">
      <xdr:nvSpPr>
        <xdr:cNvPr id="796" name="n_4mainValue【公民館】&#10;有形固定資産減価償却率">
          <a:extLst>
            <a:ext uri="{FF2B5EF4-FFF2-40B4-BE49-F238E27FC236}">
              <a16:creationId xmlns:a16="http://schemas.microsoft.com/office/drawing/2014/main" id="{D504B99C-11B6-439B-AB70-88797322FDDD}"/>
            </a:ext>
          </a:extLst>
        </xdr:cNvPr>
        <xdr:cNvSpPr txBox="1"/>
      </xdr:nvSpPr>
      <xdr:spPr>
        <a:xfrm>
          <a:off x="1261174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449CDF7-7285-4504-BCD5-392042B229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E96A9382-6E90-4C29-90B4-2A8BC3012F7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A156326C-34CC-4EF0-BE9A-ACE2C622D6C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5F7254C-2FA8-44E7-8F5A-44345DA49DD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A3BF7DC0-55C4-4D8F-BC76-2691FEC381C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317D5C4D-2E62-4748-885B-0C7503315F1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BBD60DA-A96A-4ED0-B812-19770B089F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9EBB2B4-5AD8-40F4-910D-7090CD2D57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8260EC4A-6829-49B3-9025-5FD83F557E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5EA7C2D9-5BF7-45DE-BE37-8B5F64A7482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D779208D-AA11-436E-91F0-07238AD238E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35CAC92D-0354-408C-84E8-EB148B43D3F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CD4F66F1-D72E-4677-AAD2-695937AB66D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0508810F-90CB-4CC9-AE07-3DE07DDB002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A82F1C1F-D842-4863-B361-3B1880264E5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6C6DE413-6F44-4410-A929-F1133053345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7A4EE5A7-40FE-4323-8F86-99D39D7FAE1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5F13C7AB-3C0E-41CE-A0F4-F4BC8977314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F26C86C6-15DC-449B-B707-B3C3F82413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E4060EE1-6FBC-4249-AA68-82DCF2353D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A8834053-2B89-49A1-87EB-1D9A41B43C2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D0527678-3687-4B8F-AB6D-86BF3190E371}"/>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41D63224-7DB5-4E8F-8C3B-DCAC7325F882}"/>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16FB7C5A-27E2-4B3F-9F95-33873E797DCE}"/>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2ADF2A0E-1D3A-4217-99E1-B426F1779F74}"/>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EDB4D71C-DB6C-41EB-8F0F-4EE954D9C5D9}"/>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F20EFF24-3E6D-4EAF-BD40-919AFDF93E82}"/>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31DD952F-A5C1-4A6B-971B-2289F37ACCFA}"/>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31803D4B-666A-4046-B3FA-F48383332A8F}"/>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674E69E0-54A0-4318-9227-39B401E4429D}"/>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756F05E3-9597-4ACA-8885-6255E4BEAB94}"/>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5BE2E34D-2688-4B09-8AF9-AF9A3EBEBF23}"/>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76190E3-A292-454B-BE35-CDCAE2659A0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D9CE6D6-69A8-4F42-9609-780E613F306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D429F3A-56FE-4948-AE54-694C4AC1946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F382B90-E980-47E5-ABE6-A4A878BE714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16C3D90-FC24-4B25-A379-BC109E3CE1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57404</xdr:rowOff>
    </xdr:from>
    <xdr:to>
      <xdr:col>116</xdr:col>
      <xdr:colOff>114300</xdr:colOff>
      <xdr:row>106</xdr:row>
      <xdr:rowOff>159004</xdr:rowOff>
    </xdr:to>
    <xdr:sp macro="" textlink="">
      <xdr:nvSpPr>
        <xdr:cNvPr id="834" name="楕円 833">
          <a:extLst>
            <a:ext uri="{FF2B5EF4-FFF2-40B4-BE49-F238E27FC236}">
              <a16:creationId xmlns:a16="http://schemas.microsoft.com/office/drawing/2014/main" id="{3FF29E8B-E68B-4540-BFFC-711AF772D975}"/>
            </a:ext>
          </a:extLst>
        </xdr:cNvPr>
        <xdr:cNvSpPr/>
      </xdr:nvSpPr>
      <xdr:spPr>
        <a:xfrm>
          <a:off x="221107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35831</xdr:rowOff>
    </xdr:from>
    <xdr:ext cx="469744" cy="259045"/>
    <xdr:sp macro="" textlink="">
      <xdr:nvSpPr>
        <xdr:cNvPr id="835" name="【公民館】&#10;一人当たり面積該当値テキスト">
          <a:extLst>
            <a:ext uri="{FF2B5EF4-FFF2-40B4-BE49-F238E27FC236}">
              <a16:creationId xmlns:a16="http://schemas.microsoft.com/office/drawing/2014/main" id="{68CC871D-4783-4838-8BFF-D6A216637DC4}"/>
            </a:ext>
          </a:extLst>
        </xdr:cNvPr>
        <xdr:cNvSpPr txBox="1"/>
      </xdr:nvSpPr>
      <xdr:spPr>
        <a:xfrm>
          <a:off x="22199600"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57404</xdr:rowOff>
    </xdr:from>
    <xdr:to>
      <xdr:col>112</xdr:col>
      <xdr:colOff>38100</xdr:colOff>
      <xdr:row>106</xdr:row>
      <xdr:rowOff>159004</xdr:rowOff>
    </xdr:to>
    <xdr:sp macro="" textlink="">
      <xdr:nvSpPr>
        <xdr:cNvPr id="836" name="楕円 835">
          <a:extLst>
            <a:ext uri="{FF2B5EF4-FFF2-40B4-BE49-F238E27FC236}">
              <a16:creationId xmlns:a16="http://schemas.microsoft.com/office/drawing/2014/main" id="{A6900124-8ECF-4ED0-8943-909A4CC632E2}"/>
            </a:ext>
          </a:extLst>
        </xdr:cNvPr>
        <xdr:cNvSpPr/>
      </xdr:nvSpPr>
      <xdr:spPr>
        <a:xfrm>
          <a:off x="21272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108204</xdr:rowOff>
    </xdr:from>
    <xdr:to>
      <xdr:col>116</xdr:col>
      <xdr:colOff>63500</xdr:colOff>
      <xdr:row>106</xdr:row>
      <xdr:rowOff>108204</xdr:rowOff>
    </xdr:to>
    <xdr:cxnSp macro="">
      <xdr:nvCxnSpPr>
        <xdr:cNvPr id="837" name="直線コネクタ 836">
          <a:extLst>
            <a:ext uri="{FF2B5EF4-FFF2-40B4-BE49-F238E27FC236}">
              <a16:creationId xmlns:a16="http://schemas.microsoft.com/office/drawing/2014/main" id="{05678781-BB7E-48FC-BD07-9556FD6D377B}"/>
            </a:ext>
          </a:extLst>
        </xdr:cNvPr>
        <xdr:cNvCxnSpPr/>
      </xdr:nvCxnSpPr>
      <xdr:spPr>
        <a:xfrm>
          <a:off x="21323300" y="18281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57404</xdr:rowOff>
    </xdr:from>
    <xdr:to>
      <xdr:col>107</xdr:col>
      <xdr:colOff>101600</xdr:colOff>
      <xdr:row>106</xdr:row>
      <xdr:rowOff>159004</xdr:rowOff>
    </xdr:to>
    <xdr:sp macro="" textlink="">
      <xdr:nvSpPr>
        <xdr:cNvPr id="838" name="楕円 837">
          <a:extLst>
            <a:ext uri="{FF2B5EF4-FFF2-40B4-BE49-F238E27FC236}">
              <a16:creationId xmlns:a16="http://schemas.microsoft.com/office/drawing/2014/main" id="{748DD42C-9BB9-4DEB-82C7-B76D089E7797}"/>
            </a:ext>
          </a:extLst>
        </xdr:cNvPr>
        <xdr:cNvSpPr/>
      </xdr:nvSpPr>
      <xdr:spPr>
        <a:xfrm>
          <a:off x="20383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108204</xdr:rowOff>
    </xdr:from>
    <xdr:to>
      <xdr:col>111</xdr:col>
      <xdr:colOff>177800</xdr:colOff>
      <xdr:row>106</xdr:row>
      <xdr:rowOff>108204</xdr:rowOff>
    </xdr:to>
    <xdr:cxnSp macro="">
      <xdr:nvCxnSpPr>
        <xdr:cNvPr id="839" name="直線コネクタ 838">
          <a:extLst>
            <a:ext uri="{FF2B5EF4-FFF2-40B4-BE49-F238E27FC236}">
              <a16:creationId xmlns:a16="http://schemas.microsoft.com/office/drawing/2014/main" id="{C6745AFE-3F86-4945-9542-2ED506563F54}"/>
            </a:ext>
          </a:extLst>
        </xdr:cNvPr>
        <xdr:cNvCxnSpPr/>
      </xdr:nvCxnSpPr>
      <xdr:spPr>
        <a:xfrm>
          <a:off x="20434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57404</xdr:rowOff>
    </xdr:from>
    <xdr:to>
      <xdr:col>102</xdr:col>
      <xdr:colOff>165100</xdr:colOff>
      <xdr:row>106</xdr:row>
      <xdr:rowOff>159004</xdr:rowOff>
    </xdr:to>
    <xdr:sp macro="" textlink="">
      <xdr:nvSpPr>
        <xdr:cNvPr id="840" name="楕円 839">
          <a:extLst>
            <a:ext uri="{FF2B5EF4-FFF2-40B4-BE49-F238E27FC236}">
              <a16:creationId xmlns:a16="http://schemas.microsoft.com/office/drawing/2014/main" id="{6CC82104-23E0-4A39-AA46-913CBAE24D7D}"/>
            </a:ext>
          </a:extLst>
        </xdr:cNvPr>
        <xdr:cNvSpPr/>
      </xdr:nvSpPr>
      <xdr:spPr>
        <a:xfrm>
          <a:off x="19494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108204</xdr:rowOff>
    </xdr:from>
    <xdr:to>
      <xdr:col>107</xdr:col>
      <xdr:colOff>50800</xdr:colOff>
      <xdr:row>106</xdr:row>
      <xdr:rowOff>108204</xdr:rowOff>
    </xdr:to>
    <xdr:cxnSp macro="">
      <xdr:nvCxnSpPr>
        <xdr:cNvPr id="841" name="直線コネクタ 840">
          <a:extLst>
            <a:ext uri="{FF2B5EF4-FFF2-40B4-BE49-F238E27FC236}">
              <a16:creationId xmlns:a16="http://schemas.microsoft.com/office/drawing/2014/main" id="{69BBFF5A-6615-406B-833B-420AB5308065}"/>
            </a:ext>
          </a:extLst>
        </xdr:cNvPr>
        <xdr:cNvCxnSpPr/>
      </xdr:nvCxnSpPr>
      <xdr:spPr>
        <a:xfrm>
          <a:off x="19545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57404</xdr:rowOff>
    </xdr:from>
    <xdr:to>
      <xdr:col>98</xdr:col>
      <xdr:colOff>38100</xdr:colOff>
      <xdr:row>106</xdr:row>
      <xdr:rowOff>159004</xdr:rowOff>
    </xdr:to>
    <xdr:sp macro="" textlink="">
      <xdr:nvSpPr>
        <xdr:cNvPr id="842" name="楕円 841">
          <a:extLst>
            <a:ext uri="{FF2B5EF4-FFF2-40B4-BE49-F238E27FC236}">
              <a16:creationId xmlns:a16="http://schemas.microsoft.com/office/drawing/2014/main" id="{3D45BD68-5D6A-4BEA-86C2-82EA750309FA}"/>
            </a:ext>
          </a:extLst>
        </xdr:cNvPr>
        <xdr:cNvSpPr/>
      </xdr:nvSpPr>
      <xdr:spPr>
        <a:xfrm>
          <a:off x="18605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108204</xdr:rowOff>
    </xdr:from>
    <xdr:to>
      <xdr:col>102</xdr:col>
      <xdr:colOff>114300</xdr:colOff>
      <xdr:row>106</xdr:row>
      <xdr:rowOff>108204</xdr:rowOff>
    </xdr:to>
    <xdr:cxnSp macro="">
      <xdr:nvCxnSpPr>
        <xdr:cNvPr id="843" name="直線コネクタ 842">
          <a:extLst>
            <a:ext uri="{FF2B5EF4-FFF2-40B4-BE49-F238E27FC236}">
              <a16:creationId xmlns:a16="http://schemas.microsoft.com/office/drawing/2014/main" id="{56816611-1FBA-47F9-B14A-442E5E5FB01A}"/>
            </a:ext>
          </a:extLst>
        </xdr:cNvPr>
        <xdr:cNvCxnSpPr/>
      </xdr:nvCxnSpPr>
      <xdr:spPr>
        <a:xfrm>
          <a:off x="18656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4CD1941E-B566-420C-B252-96EA3E499216}"/>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0127A396-1477-4C87-90FB-2A7B6587333F}"/>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FFD7468E-7FD6-4C02-9E1F-291552C4BA37}"/>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FF31CF20-894A-4EFD-8463-D2BEAB68B577}"/>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150131</xdr:rowOff>
    </xdr:from>
    <xdr:ext cx="469744" cy="259045"/>
    <xdr:sp macro="" textlink="">
      <xdr:nvSpPr>
        <xdr:cNvPr id="848" name="n_1mainValue【公民館】&#10;一人当たり面積">
          <a:extLst>
            <a:ext uri="{FF2B5EF4-FFF2-40B4-BE49-F238E27FC236}">
              <a16:creationId xmlns:a16="http://schemas.microsoft.com/office/drawing/2014/main" id="{82608E29-6F80-4767-830E-6912ECB41EF3}"/>
            </a:ext>
          </a:extLst>
        </xdr:cNvPr>
        <xdr:cNvSpPr txBox="1"/>
      </xdr:nvSpPr>
      <xdr:spPr>
        <a:xfrm>
          <a:off x="210757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150131</xdr:rowOff>
    </xdr:from>
    <xdr:ext cx="469744" cy="259045"/>
    <xdr:sp macro="" textlink="">
      <xdr:nvSpPr>
        <xdr:cNvPr id="849" name="n_2mainValue【公民館】&#10;一人当たり面積">
          <a:extLst>
            <a:ext uri="{FF2B5EF4-FFF2-40B4-BE49-F238E27FC236}">
              <a16:creationId xmlns:a16="http://schemas.microsoft.com/office/drawing/2014/main" id="{FBA46CFD-6492-4477-A506-D890FDD32CD7}"/>
            </a:ext>
          </a:extLst>
        </xdr:cNvPr>
        <xdr:cNvSpPr txBox="1"/>
      </xdr:nvSpPr>
      <xdr:spPr>
        <a:xfrm>
          <a:off x="20199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150131</xdr:rowOff>
    </xdr:from>
    <xdr:ext cx="469744" cy="259045"/>
    <xdr:sp macro="" textlink="">
      <xdr:nvSpPr>
        <xdr:cNvPr id="850" name="n_3mainValue【公民館】&#10;一人当たり面積">
          <a:extLst>
            <a:ext uri="{FF2B5EF4-FFF2-40B4-BE49-F238E27FC236}">
              <a16:creationId xmlns:a16="http://schemas.microsoft.com/office/drawing/2014/main" id="{5AFEA6D4-02CC-4969-8FBE-207B06849E72}"/>
            </a:ext>
          </a:extLst>
        </xdr:cNvPr>
        <xdr:cNvSpPr txBox="1"/>
      </xdr:nvSpPr>
      <xdr:spPr>
        <a:xfrm>
          <a:off x="19310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150131</xdr:rowOff>
    </xdr:from>
    <xdr:ext cx="469744" cy="259045"/>
    <xdr:sp macro="" textlink="">
      <xdr:nvSpPr>
        <xdr:cNvPr id="851" name="n_4mainValue【公民館】&#10;一人当たり面積">
          <a:extLst>
            <a:ext uri="{FF2B5EF4-FFF2-40B4-BE49-F238E27FC236}">
              <a16:creationId xmlns:a16="http://schemas.microsoft.com/office/drawing/2014/main" id="{45F807A2-8967-41B5-A068-9526482BFE1D}"/>
            </a:ext>
          </a:extLst>
        </xdr:cNvPr>
        <xdr:cNvSpPr txBox="1"/>
      </xdr:nvSpPr>
      <xdr:spPr>
        <a:xfrm>
          <a:off x="18421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E62EBA3E-D33D-459E-9843-0531BCDF607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8E9AC595-BF1F-4688-BEC3-1D70F87D60C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1771F61C-ADB5-4D87-85F9-CC6A3B1882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類似団体と比較して有形固定資産減価償却率が特に高くなっている施設は道路、児童館、学校施設であり、一方、特に低くなっている施設は橋りょう・トンネル、公民館である。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特に有形固定資産減価償却率が高いもののうち、児童館については、全ての建物が建築後３０年以上を経過しており大規模修繕等の検討が必要であるが、躯体の健全性に概ね問題がないことから、施設の長寿命化を図るため当面は計画的な改修の実施を目指すこととし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学校施設については、市内公立小中学校の建物の９割が建築後３０年経過していることから有形固定資産減価償却率が高くなっているが、耐震補強が必要な建物については、平成２０年度までに小中学校全１４校耐震補強工事を実施済みである。引き続き各施設の建物及び建物以外の工作物、土地等について実態の把握・分析を行い、令和２年度に策定した小金井市学校施設長寿命化計画に基づき、今後の学校施設全体の維持保全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AE2023-E91A-4C5C-B4BD-97AD147EEB2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F4410A-BDB1-4F30-BB48-A12327D404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50F6C9-14F6-4A2F-9749-89C83BA26DF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A4E41E-190A-47A3-8DEA-F3E7F11FD0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東京都小金井市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379EA7-0611-434F-857B-DF03F81CD4A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6D2744-08EA-4A41-9A7D-DBC39CFF06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9E7349-BCEB-46F3-984B-BF40B870D4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98E2C6-F2BC-4DD5-806D-B5493BDF25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FFDEA4-E7F4-4804-B842-8F8D0F20D46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153A5A-6F6F-49FA-9DA6-5C24E7F36A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125,174
121,535
11.30
59,749,825
57,271,339
2,409,517
25,662,107
17,222,247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9150A09-0D57-46F9-9315-EB963E66909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FBDD0E-5916-4A5F-9A2F-F8A81990E0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44BC9A-0B1D-47C1-AD7F-CBBC154B25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166010-AA75-48F0-BDA5-300C08A2AD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B90298-19FF-431D-BCE3-1301B99314F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A6F4DF6-14FB-4808-A778-E7BA52B92F4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4219B31-143C-4FBE-AD86-B9D4BA8086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8F52D5-29A0-4B2F-B15E-01DABA3EFE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5027A2-5ABB-4FC4-8AE7-8937B07707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BBF4AF-CE09-4188-81F8-B94B9FF8D76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CB1850-D8F9-45E2-82AC-898E2473B3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08101C-94A7-497C-9D9A-AD30B2A86C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F23907-8438-4C10-90F8-B5B87942D6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D98E16-B6C8-4BEB-B7EF-1A1C797C5CC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F3A8B5-0E1B-4925-B2BF-FD71EEE1FC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D5D29D-874B-4D92-8B15-185CC6AA87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753498-1367-4395-B4E4-68F8DD91F8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2D45ED-DE17-4A40-A609-1AE7BA6FE9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AC9B40-A931-4EB5-84C8-C95B31EAE0F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F0C527-F7C8-4CC4-AF3F-0E01588BD6E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411B03-A0B2-4EB2-B55D-3C4285119D1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EB9346-BA56-4243-B679-EB5FFD8C3D3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F8B136F-D2D9-435B-BEC3-72ED711FDA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04E6DF-C066-418C-BB86-255FD2F051A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AE0E28-EDDD-4578-8410-3DCC4F3B6B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B100FB-C767-4497-BF90-565DA757CCC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1F849D-6858-4DD9-90CD-B1A4D3693B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549A24-0455-437C-88B8-506D0655B6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B9BF42-E955-4C22-BC16-96417FED35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227397-FB22-4751-B593-202BEC4043A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F7B5D8-E354-403B-BC19-39D2520DC0D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FC7BAC-6E8E-44E2-812E-6D963AB73D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B0EC887-FFC0-48F1-80EB-462D017718D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8315C9B-5D96-4D40-8698-F9D7A58B097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3668CDC-FF1E-47A3-B3BD-10F985CB1AE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E3F655A-3310-40F3-98D7-76E8674CD0B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772C014-00DE-4C91-9BFF-9F9D25BA657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275B11-157F-4DA8-A5F5-5DD84A13AC1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804645-4422-4672-BC27-BCE8F43BE9E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CB2B0AB-4643-4347-817B-DAC3AD5B08F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7F0A526-19A7-4428-873E-508DFDA9D58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0298CC8-75A1-469E-A32A-81310149260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088892E-1C1D-4266-870D-4FAD3FC78E5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79E2CB4-4275-4455-8406-63AC80329F9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8517C7E-9064-4C13-B93D-AA216B0B517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FC59A4AA-FC0E-4E2A-83C8-5C9ADF691880}"/>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0319CF8D-09E0-48DD-832D-8A6324C47CD4}"/>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1823DFE3-BB94-4AB4-8F0C-FEFBF697C0EE}"/>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2CD1E03A-7A82-4630-9215-3B8CB0A8BBA0}"/>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3D82E62-B8C0-447B-BD68-930563F7FFA1}"/>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42F76A01-8CA4-4CF9-A149-073DD208265E}"/>
            </a:ext>
          </a:extLst>
        </xdr:cNvPr>
        <xdr:cNvSpPr txBox="1"/>
      </xdr:nvSpPr>
      <xdr:spPr>
        <a:xfrm>
          <a:off x="4673600" y="627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7A16814-4EDB-407F-B33C-7BEDD835792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DE129E9C-C004-4751-8D31-688E32923901}"/>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3BF0E7A-9722-4CAB-BF52-C0C6FB61D7DA}"/>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3CF18DC-01B8-4F36-8585-D2C13787E238}"/>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D46AEEBC-43E7-4ECD-AB2C-7A457917370D}"/>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633CF0-A111-45CB-9866-57CEC3CBF2E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66BBC2-54E3-4F2C-9023-038EE02201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98E725-E361-440F-9B63-9CE9F2EEC60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563CC1E-D2EE-4B35-9016-38309611BF1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7AD4D36-1B51-4D2D-9363-A2B6653DA4C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107315</xdr:rowOff>
    </xdr:from>
    <xdr:to>
      <xdr:col>24</xdr:col>
      <xdr:colOff>114300</xdr:colOff>
      <xdr:row>37</xdr:row>
      <xdr:rowOff>37465</xdr:rowOff>
    </xdr:to>
    <xdr:sp macro="" textlink="">
      <xdr:nvSpPr>
        <xdr:cNvPr id="73" name="楕円 72">
          <a:extLst>
            <a:ext uri="{FF2B5EF4-FFF2-40B4-BE49-F238E27FC236}">
              <a16:creationId xmlns:a16="http://schemas.microsoft.com/office/drawing/2014/main" id="{7564ACA3-FF65-4815-8E19-DA3722B30D58}"/>
            </a:ext>
          </a:extLst>
        </xdr:cNvPr>
        <xdr:cNvSpPr/>
      </xdr:nvSpPr>
      <xdr:spPr>
        <a:xfrm>
          <a:off x="45847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130192</xdr:rowOff>
    </xdr:from>
    <xdr:ext cx="405111" cy="259045"/>
    <xdr:sp macro="" textlink="">
      <xdr:nvSpPr>
        <xdr:cNvPr id="74" name="【図書館】&#10;有形固定資産減価償却率該当値テキスト">
          <a:extLst>
            <a:ext uri="{FF2B5EF4-FFF2-40B4-BE49-F238E27FC236}">
              <a16:creationId xmlns:a16="http://schemas.microsoft.com/office/drawing/2014/main" id="{C86B3123-FF6B-4C3C-82D2-E11A3114B1FC}"/>
            </a:ext>
          </a:extLst>
        </xdr:cNvPr>
        <xdr:cNvSpPr txBox="1"/>
      </xdr:nvSpPr>
      <xdr:spPr>
        <a:xfrm>
          <a:off x="4673600"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69215</xdr:rowOff>
    </xdr:from>
    <xdr:to>
      <xdr:col>20</xdr:col>
      <xdr:colOff>38100</xdr:colOff>
      <xdr:row>36</xdr:row>
      <xdr:rowOff>170815</xdr:rowOff>
    </xdr:to>
    <xdr:sp macro="" textlink="">
      <xdr:nvSpPr>
        <xdr:cNvPr id="75" name="楕円 74">
          <a:extLst>
            <a:ext uri="{FF2B5EF4-FFF2-40B4-BE49-F238E27FC236}">
              <a16:creationId xmlns:a16="http://schemas.microsoft.com/office/drawing/2014/main" id="{6AF500A1-2D17-47C0-85B5-5BA618CA67D5}"/>
            </a:ext>
          </a:extLst>
        </xdr:cNvPr>
        <xdr:cNvSpPr/>
      </xdr:nvSpPr>
      <xdr:spPr>
        <a:xfrm>
          <a:off x="3746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120015</xdr:rowOff>
    </xdr:from>
    <xdr:to>
      <xdr:col>24</xdr:col>
      <xdr:colOff>63500</xdr:colOff>
      <xdr:row>36</xdr:row>
      <xdr:rowOff>158115</xdr:rowOff>
    </xdr:to>
    <xdr:cxnSp macro="">
      <xdr:nvCxnSpPr>
        <xdr:cNvPr id="76" name="直線コネクタ 75">
          <a:extLst>
            <a:ext uri="{FF2B5EF4-FFF2-40B4-BE49-F238E27FC236}">
              <a16:creationId xmlns:a16="http://schemas.microsoft.com/office/drawing/2014/main" id="{C181AA72-DAAC-4647-BAC5-EBBBD119215E}"/>
            </a:ext>
          </a:extLst>
        </xdr:cNvPr>
        <xdr:cNvCxnSpPr/>
      </xdr:nvCxnSpPr>
      <xdr:spPr>
        <a:xfrm>
          <a:off x="3797300" y="62922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29210</xdr:rowOff>
    </xdr:from>
    <xdr:to>
      <xdr:col>15</xdr:col>
      <xdr:colOff>101600</xdr:colOff>
      <xdr:row>36</xdr:row>
      <xdr:rowOff>130810</xdr:rowOff>
    </xdr:to>
    <xdr:sp macro="" textlink="">
      <xdr:nvSpPr>
        <xdr:cNvPr id="77" name="楕円 76">
          <a:extLst>
            <a:ext uri="{FF2B5EF4-FFF2-40B4-BE49-F238E27FC236}">
              <a16:creationId xmlns:a16="http://schemas.microsoft.com/office/drawing/2014/main" id="{C6D733A5-9F87-4A5F-B5E6-6467FF833076}"/>
            </a:ext>
          </a:extLst>
        </xdr:cNvPr>
        <xdr:cNvSpPr/>
      </xdr:nvSpPr>
      <xdr:spPr>
        <a:xfrm>
          <a:off x="2857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80010</xdr:rowOff>
    </xdr:from>
    <xdr:to>
      <xdr:col>19</xdr:col>
      <xdr:colOff>177800</xdr:colOff>
      <xdr:row>36</xdr:row>
      <xdr:rowOff>120015</xdr:rowOff>
    </xdr:to>
    <xdr:cxnSp macro="">
      <xdr:nvCxnSpPr>
        <xdr:cNvPr id="78" name="直線コネクタ 77">
          <a:extLst>
            <a:ext uri="{FF2B5EF4-FFF2-40B4-BE49-F238E27FC236}">
              <a16:creationId xmlns:a16="http://schemas.microsoft.com/office/drawing/2014/main" id="{398531B4-9F4F-4591-9FBC-4C86B3934D1D}"/>
            </a:ext>
          </a:extLst>
        </xdr:cNvPr>
        <xdr:cNvCxnSpPr/>
      </xdr:nvCxnSpPr>
      <xdr:spPr>
        <a:xfrm>
          <a:off x="2908300" y="62522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0C5CA34C-BEEB-47C9-99FE-35BB98BD3DBC}"/>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80010</xdr:rowOff>
    </xdr:to>
    <xdr:cxnSp macro="">
      <xdr:nvCxnSpPr>
        <xdr:cNvPr id="80" name="直線コネクタ 79">
          <a:extLst>
            <a:ext uri="{FF2B5EF4-FFF2-40B4-BE49-F238E27FC236}">
              <a16:creationId xmlns:a16="http://schemas.microsoft.com/office/drawing/2014/main" id="{532D5FD6-45AF-4149-A46B-CF281BE9D480}"/>
            </a:ext>
          </a:extLst>
        </xdr:cNvPr>
        <xdr:cNvCxnSpPr/>
      </xdr:nvCxnSpPr>
      <xdr:spPr>
        <a:xfrm>
          <a:off x="2019300" y="62141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122555</xdr:rowOff>
    </xdr:from>
    <xdr:to>
      <xdr:col>6</xdr:col>
      <xdr:colOff>38100</xdr:colOff>
      <xdr:row>36</xdr:row>
      <xdr:rowOff>52705</xdr:rowOff>
    </xdr:to>
    <xdr:sp macro="" textlink="">
      <xdr:nvSpPr>
        <xdr:cNvPr id="81" name="楕円 80">
          <a:extLst>
            <a:ext uri="{FF2B5EF4-FFF2-40B4-BE49-F238E27FC236}">
              <a16:creationId xmlns:a16="http://schemas.microsoft.com/office/drawing/2014/main" id="{D9A17CD8-89B6-4CD3-B457-D18B61B8D38D}"/>
            </a:ext>
          </a:extLst>
        </xdr:cNvPr>
        <xdr:cNvSpPr/>
      </xdr:nvSpPr>
      <xdr:spPr>
        <a:xfrm>
          <a:off x="10795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405F6BF8-E291-44B3-9904-CDCE3D57AA8E}"/>
            </a:ext>
          </a:extLst>
        </xdr:cNvPr>
        <xdr:cNvCxnSpPr/>
      </xdr:nvCxnSpPr>
      <xdr:spPr>
        <a:xfrm>
          <a:off x="1130300" y="61741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9AA8261E-8D40-4BC2-BD8C-4F2FE1861980}"/>
            </a:ext>
          </a:extLst>
        </xdr:cNvPr>
        <xdr:cNvSpPr txBox="1"/>
      </xdr:nvSpPr>
      <xdr:spPr>
        <a:xfrm>
          <a:off x="3582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CB379B78-3901-4ED0-BAED-1E155835A7AD}"/>
            </a:ext>
          </a:extLst>
        </xdr:cNvPr>
        <xdr:cNvSpPr txBox="1"/>
      </xdr:nvSpPr>
      <xdr:spPr>
        <a:xfrm>
          <a:off x="2705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1CCE0D5B-01A2-4BF8-B4B9-C5543620547A}"/>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8E4BC441-D0E8-445E-8E92-A26C077E37C6}"/>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15892</xdr:rowOff>
    </xdr:from>
    <xdr:ext cx="405111" cy="259045"/>
    <xdr:sp macro="" textlink="">
      <xdr:nvSpPr>
        <xdr:cNvPr id="87" name="n_1mainValue【図書館】&#10;有形固定資産減価償却率">
          <a:extLst>
            <a:ext uri="{FF2B5EF4-FFF2-40B4-BE49-F238E27FC236}">
              <a16:creationId xmlns:a16="http://schemas.microsoft.com/office/drawing/2014/main" id="{D19DEAF4-EA60-422E-AE35-16AA2BFCF861}"/>
            </a:ext>
          </a:extLst>
        </xdr:cNvPr>
        <xdr:cNvSpPr txBox="1"/>
      </xdr:nvSpPr>
      <xdr:spPr>
        <a:xfrm>
          <a:off x="3582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147337</xdr:rowOff>
    </xdr:from>
    <xdr:ext cx="405111" cy="259045"/>
    <xdr:sp macro="" textlink="">
      <xdr:nvSpPr>
        <xdr:cNvPr id="88" name="n_2mainValue【図書館】&#10;有形固定資産減価償却率">
          <a:extLst>
            <a:ext uri="{FF2B5EF4-FFF2-40B4-BE49-F238E27FC236}">
              <a16:creationId xmlns:a16="http://schemas.microsoft.com/office/drawing/2014/main" id="{4FB4EFC9-B87E-4D7F-9A3C-BD72B3464D04}"/>
            </a:ext>
          </a:extLst>
        </xdr:cNvPr>
        <xdr:cNvSpPr txBox="1"/>
      </xdr:nvSpPr>
      <xdr:spPr>
        <a:xfrm>
          <a:off x="27057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9" name="n_3mainValue【図書館】&#10;有形固定資産減価償却率">
          <a:extLst>
            <a:ext uri="{FF2B5EF4-FFF2-40B4-BE49-F238E27FC236}">
              <a16:creationId xmlns:a16="http://schemas.microsoft.com/office/drawing/2014/main" id="{1C8C3B68-B9E0-4579-BF85-C5D7A3170A3F}"/>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69232</xdr:rowOff>
    </xdr:from>
    <xdr:ext cx="405111" cy="259045"/>
    <xdr:sp macro="" textlink="">
      <xdr:nvSpPr>
        <xdr:cNvPr id="90" name="n_4mainValue【図書館】&#10;有形固定資産減価償却率">
          <a:extLst>
            <a:ext uri="{FF2B5EF4-FFF2-40B4-BE49-F238E27FC236}">
              <a16:creationId xmlns:a16="http://schemas.microsoft.com/office/drawing/2014/main" id="{77FCF645-114C-4E63-A645-A26501A7FF69}"/>
            </a:ext>
          </a:extLst>
        </xdr:cNvPr>
        <xdr:cNvSpPr txBox="1"/>
      </xdr:nvSpPr>
      <xdr:spPr>
        <a:xfrm>
          <a:off x="9277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E6A1A3D-246F-492C-A7DE-6CDA6193D74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E603CF1-A47F-4240-96D1-DC4CA85C611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2524023-FE81-4B78-AEC0-8628A6A395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A2F85B1-DE6C-4529-A07E-A57F1F81A1F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BDB672-0543-4B49-8A62-E5DDDFD0FBC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897EAC3-2E8C-4B1A-9CAD-0E95931178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9DE177A-B9FD-403A-A7F7-FD1CA69548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F799D77-C839-4911-9DEA-5899B449039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16A6796-2B26-4AF9-8DD5-7290AEC01A0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1B82FA3-2AD7-4B4B-B8F9-19AA8697738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D7E3FF3-06DB-41BD-AB88-6A9B71D51BE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F84B0E2-2DD2-4306-8196-1590A4412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8A2B5A1-8E21-4D45-AF77-796B5AE9288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3E31644E-9BBF-4B0D-9032-254ED67D5DB1}"/>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CE44209-BC58-477E-9832-FEC196391B5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1F648819-298C-4188-A305-B7DDCA21591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2F849DA-9039-48D6-998F-D8D59176295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1EDECE2-C6FF-4F80-8660-D79FD8E42F5A}"/>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03B34F9-1009-4AB7-99B5-602B5451965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2F1C7152-0343-4A57-AC03-9ABEA3950AF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9843764-0303-4F26-8007-923390E5A91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E52CAD75-42D8-459B-B100-B6D2BA85B6DC}"/>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8D10947-A090-4D01-9B5A-75E77EC1F1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C7EF3ECE-EF13-4D18-AA4A-BA1818D50D6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21DD1FE3-E7CD-4438-9337-3BA18269C39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40BEA877-97F4-481F-BB27-8331F74540FE}"/>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6FF4539B-3925-4DE7-B005-6EE7DB1E628E}"/>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298A527-9A61-462F-9DC5-AC4D5298C97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B9BBD643-AC2A-40AB-A737-B6D100224F22}"/>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03647901-D5BE-4093-AF70-CBDF21AB159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859ECDD0-CEF9-4361-B329-EDC0213BCD3B}"/>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78A3A07A-7C7E-439F-B156-3A1B5AE51F98}"/>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D8CA4B9C-A0CB-4FE3-B27C-30256C5DBD92}"/>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FC58F7E5-606E-49B8-8523-AECE1C89E28B}"/>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B62D8541-258E-43B5-8D0C-EE610B59CA1C}"/>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E1C9F42E-7164-4F5D-AE9B-F05829F51A00}"/>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2547B1D-4DA4-4E62-9D94-9E6A07BC22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A45765-B98D-4322-9E14-BD4137FCB19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AC0185F-32BA-4CA4-AF59-E8CA3C5D8F6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F8F2C9A-FF9C-4FF5-B327-4B85326370D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6A7614B-0A23-4CA8-BA74-85283EC1B4E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156028</xdr:rowOff>
    </xdr:from>
    <xdr:to>
      <xdr:col>55</xdr:col>
      <xdr:colOff>50800</xdr:colOff>
      <xdr:row>41</xdr:row>
      <xdr:rowOff>86178</xdr:rowOff>
    </xdr:to>
    <xdr:sp macro="" textlink="">
      <xdr:nvSpPr>
        <xdr:cNvPr id="132" name="楕円 131">
          <a:extLst>
            <a:ext uri="{FF2B5EF4-FFF2-40B4-BE49-F238E27FC236}">
              <a16:creationId xmlns:a16="http://schemas.microsoft.com/office/drawing/2014/main" id="{7B7D5B4C-3B64-48CE-9355-079F6156E02F}"/>
            </a:ext>
          </a:extLst>
        </xdr:cNvPr>
        <xdr:cNvSpPr/>
      </xdr:nvSpPr>
      <xdr:spPr>
        <a:xfrm>
          <a:off x="104267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134455</xdr:rowOff>
    </xdr:from>
    <xdr:ext cx="469744" cy="259045"/>
    <xdr:sp macro="" textlink="">
      <xdr:nvSpPr>
        <xdr:cNvPr id="133" name="【図書館】&#10;一人当たり面積該当値テキスト">
          <a:extLst>
            <a:ext uri="{FF2B5EF4-FFF2-40B4-BE49-F238E27FC236}">
              <a16:creationId xmlns:a16="http://schemas.microsoft.com/office/drawing/2014/main" id="{87C2B163-B4DD-4633-BB58-935E52285398}"/>
            </a:ext>
          </a:extLst>
        </xdr:cNvPr>
        <xdr:cNvSpPr txBox="1"/>
      </xdr:nvSpPr>
      <xdr:spPr>
        <a:xfrm>
          <a:off x="10515600" y="699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156028</xdr:rowOff>
    </xdr:from>
    <xdr:to>
      <xdr:col>50</xdr:col>
      <xdr:colOff>165100</xdr:colOff>
      <xdr:row>41</xdr:row>
      <xdr:rowOff>86178</xdr:rowOff>
    </xdr:to>
    <xdr:sp macro="" textlink="">
      <xdr:nvSpPr>
        <xdr:cNvPr id="134" name="楕円 133">
          <a:extLst>
            <a:ext uri="{FF2B5EF4-FFF2-40B4-BE49-F238E27FC236}">
              <a16:creationId xmlns:a16="http://schemas.microsoft.com/office/drawing/2014/main" id="{C3C453C1-36BA-4837-B9DA-55405CE5C2D2}"/>
            </a:ext>
          </a:extLst>
        </xdr:cNvPr>
        <xdr:cNvSpPr/>
      </xdr:nvSpPr>
      <xdr:spPr>
        <a:xfrm>
          <a:off x="9588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35378</xdr:rowOff>
    </xdr:from>
    <xdr:to>
      <xdr:col>55</xdr:col>
      <xdr:colOff>0</xdr:colOff>
      <xdr:row>41</xdr:row>
      <xdr:rowOff>35378</xdr:rowOff>
    </xdr:to>
    <xdr:cxnSp macro="">
      <xdr:nvCxnSpPr>
        <xdr:cNvPr id="135" name="直線コネクタ 134">
          <a:extLst>
            <a:ext uri="{FF2B5EF4-FFF2-40B4-BE49-F238E27FC236}">
              <a16:creationId xmlns:a16="http://schemas.microsoft.com/office/drawing/2014/main" id="{A06D1016-5A5A-4040-90DD-5FAE333D0203}"/>
            </a:ext>
          </a:extLst>
        </xdr:cNvPr>
        <xdr:cNvCxnSpPr/>
      </xdr:nvCxnSpPr>
      <xdr:spPr>
        <a:xfrm>
          <a:off x="9639300" y="7064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156028</xdr:rowOff>
    </xdr:from>
    <xdr:to>
      <xdr:col>46</xdr:col>
      <xdr:colOff>38100</xdr:colOff>
      <xdr:row>41</xdr:row>
      <xdr:rowOff>86178</xdr:rowOff>
    </xdr:to>
    <xdr:sp macro="" textlink="">
      <xdr:nvSpPr>
        <xdr:cNvPr id="136" name="楕円 135">
          <a:extLst>
            <a:ext uri="{FF2B5EF4-FFF2-40B4-BE49-F238E27FC236}">
              <a16:creationId xmlns:a16="http://schemas.microsoft.com/office/drawing/2014/main" id="{81A2A3C7-0469-44F3-AEC7-36A37305927C}"/>
            </a:ext>
          </a:extLst>
        </xdr:cNvPr>
        <xdr:cNvSpPr/>
      </xdr:nvSpPr>
      <xdr:spPr>
        <a:xfrm>
          <a:off x="8699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35378</xdr:rowOff>
    </xdr:from>
    <xdr:to>
      <xdr:col>50</xdr:col>
      <xdr:colOff>114300</xdr:colOff>
      <xdr:row>41</xdr:row>
      <xdr:rowOff>35378</xdr:rowOff>
    </xdr:to>
    <xdr:cxnSp macro="">
      <xdr:nvCxnSpPr>
        <xdr:cNvPr id="137" name="直線コネクタ 136">
          <a:extLst>
            <a:ext uri="{FF2B5EF4-FFF2-40B4-BE49-F238E27FC236}">
              <a16:creationId xmlns:a16="http://schemas.microsoft.com/office/drawing/2014/main" id="{068F16D6-5C06-41A7-B243-AD911C675F0B}"/>
            </a:ext>
          </a:extLst>
        </xdr:cNvPr>
        <xdr:cNvCxnSpPr/>
      </xdr:nvCxnSpPr>
      <xdr:spPr>
        <a:xfrm>
          <a:off x="8750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156028</xdr:rowOff>
    </xdr:from>
    <xdr:to>
      <xdr:col>41</xdr:col>
      <xdr:colOff>101600</xdr:colOff>
      <xdr:row>41</xdr:row>
      <xdr:rowOff>86178</xdr:rowOff>
    </xdr:to>
    <xdr:sp macro="" textlink="">
      <xdr:nvSpPr>
        <xdr:cNvPr id="138" name="楕円 137">
          <a:extLst>
            <a:ext uri="{FF2B5EF4-FFF2-40B4-BE49-F238E27FC236}">
              <a16:creationId xmlns:a16="http://schemas.microsoft.com/office/drawing/2014/main" id="{70442DA4-E8B8-4BE6-BD9C-D59FE173988B}"/>
            </a:ext>
          </a:extLst>
        </xdr:cNvPr>
        <xdr:cNvSpPr/>
      </xdr:nvSpPr>
      <xdr:spPr>
        <a:xfrm>
          <a:off x="7810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35378</xdr:rowOff>
    </xdr:from>
    <xdr:to>
      <xdr:col>45</xdr:col>
      <xdr:colOff>177800</xdr:colOff>
      <xdr:row>41</xdr:row>
      <xdr:rowOff>35378</xdr:rowOff>
    </xdr:to>
    <xdr:cxnSp macro="">
      <xdr:nvCxnSpPr>
        <xdr:cNvPr id="139" name="直線コネクタ 138">
          <a:extLst>
            <a:ext uri="{FF2B5EF4-FFF2-40B4-BE49-F238E27FC236}">
              <a16:creationId xmlns:a16="http://schemas.microsoft.com/office/drawing/2014/main" id="{1C85D59E-39FE-4AA4-8646-EB696C07C5B5}"/>
            </a:ext>
          </a:extLst>
        </xdr:cNvPr>
        <xdr:cNvCxnSpPr/>
      </xdr:nvCxnSpPr>
      <xdr:spPr>
        <a:xfrm>
          <a:off x="7861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156028</xdr:rowOff>
    </xdr:from>
    <xdr:to>
      <xdr:col>36</xdr:col>
      <xdr:colOff>165100</xdr:colOff>
      <xdr:row>41</xdr:row>
      <xdr:rowOff>86178</xdr:rowOff>
    </xdr:to>
    <xdr:sp macro="" textlink="">
      <xdr:nvSpPr>
        <xdr:cNvPr id="140" name="楕円 139">
          <a:extLst>
            <a:ext uri="{FF2B5EF4-FFF2-40B4-BE49-F238E27FC236}">
              <a16:creationId xmlns:a16="http://schemas.microsoft.com/office/drawing/2014/main" id="{8B6897CC-6F14-4D20-8D91-0C29AE243F9E}"/>
            </a:ext>
          </a:extLst>
        </xdr:cNvPr>
        <xdr:cNvSpPr/>
      </xdr:nvSpPr>
      <xdr:spPr>
        <a:xfrm>
          <a:off x="6921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35378</xdr:rowOff>
    </xdr:from>
    <xdr:to>
      <xdr:col>41</xdr:col>
      <xdr:colOff>50800</xdr:colOff>
      <xdr:row>41</xdr:row>
      <xdr:rowOff>35378</xdr:rowOff>
    </xdr:to>
    <xdr:cxnSp macro="">
      <xdr:nvCxnSpPr>
        <xdr:cNvPr id="141" name="直線コネクタ 140">
          <a:extLst>
            <a:ext uri="{FF2B5EF4-FFF2-40B4-BE49-F238E27FC236}">
              <a16:creationId xmlns:a16="http://schemas.microsoft.com/office/drawing/2014/main" id="{0DE65E73-CEEC-41A3-B32B-AAC99023E906}"/>
            </a:ext>
          </a:extLst>
        </xdr:cNvPr>
        <xdr:cNvCxnSpPr/>
      </xdr:nvCxnSpPr>
      <xdr:spPr>
        <a:xfrm>
          <a:off x="6972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943BFFF5-F9A7-4AEA-B3EB-8ED808B8D055}"/>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1EC36062-DF51-4194-9AE5-6D051AD3C54D}"/>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FE5C57C9-7A15-46F8-BC67-7CB6AAA625F6}"/>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9C44AB0-FAAE-4C17-A0D9-BFF2B326CE1B}"/>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77305</xdr:rowOff>
    </xdr:from>
    <xdr:ext cx="469744" cy="259045"/>
    <xdr:sp macro="" textlink="">
      <xdr:nvSpPr>
        <xdr:cNvPr id="146" name="n_1mainValue【図書館】&#10;一人当たり面積">
          <a:extLst>
            <a:ext uri="{FF2B5EF4-FFF2-40B4-BE49-F238E27FC236}">
              <a16:creationId xmlns:a16="http://schemas.microsoft.com/office/drawing/2014/main" id="{62F9863B-AC30-4B21-BB2C-8D3FE8ABB52B}"/>
            </a:ext>
          </a:extLst>
        </xdr:cNvPr>
        <xdr:cNvSpPr txBox="1"/>
      </xdr:nvSpPr>
      <xdr:spPr>
        <a:xfrm>
          <a:off x="93917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77305</xdr:rowOff>
    </xdr:from>
    <xdr:ext cx="469744" cy="259045"/>
    <xdr:sp macro="" textlink="">
      <xdr:nvSpPr>
        <xdr:cNvPr id="147" name="n_2mainValue【図書館】&#10;一人当たり面積">
          <a:extLst>
            <a:ext uri="{FF2B5EF4-FFF2-40B4-BE49-F238E27FC236}">
              <a16:creationId xmlns:a16="http://schemas.microsoft.com/office/drawing/2014/main" id="{96223147-D47F-4EB2-BBE4-F969C36E72F3}"/>
            </a:ext>
          </a:extLst>
        </xdr:cNvPr>
        <xdr:cNvSpPr txBox="1"/>
      </xdr:nvSpPr>
      <xdr:spPr>
        <a:xfrm>
          <a:off x="8515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77305</xdr:rowOff>
    </xdr:from>
    <xdr:ext cx="469744" cy="259045"/>
    <xdr:sp macro="" textlink="">
      <xdr:nvSpPr>
        <xdr:cNvPr id="148" name="n_3mainValue【図書館】&#10;一人当たり面積">
          <a:extLst>
            <a:ext uri="{FF2B5EF4-FFF2-40B4-BE49-F238E27FC236}">
              <a16:creationId xmlns:a16="http://schemas.microsoft.com/office/drawing/2014/main" id="{4587238E-FB79-45E0-8802-C2892E7CB3BF}"/>
            </a:ext>
          </a:extLst>
        </xdr:cNvPr>
        <xdr:cNvSpPr txBox="1"/>
      </xdr:nvSpPr>
      <xdr:spPr>
        <a:xfrm>
          <a:off x="7626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77305</xdr:rowOff>
    </xdr:from>
    <xdr:ext cx="469744" cy="259045"/>
    <xdr:sp macro="" textlink="">
      <xdr:nvSpPr>
        <xdr:cNvPr id="149" name="n_4mainValue【図書館】&#10;一人当たり面積">
          <a:extLst>
            <a:ext uri="{FF2B5EF4-FFF2-40B4-BE49-F238E27FC236}">
              <a16:creationId xmlns:a16="http://schemas.microsoft.com/office/drawing/2014/main" id="{A31BE154-EB70-4D05-A557-B6EDBDAF7941}"/>
            </a:ext>
          </a:extLst>
        </xdr:cNvPr>
        <xdr:cNvSpPr txBox="1"/>
      </xdr:nvSpPr>
      <xdr:spPr>
        <a:xfrm>
          <a:off x="6737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10A5B89-D833-4F88-8AB8-9D9FFBB500F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461499F-CD84-4D69-8E2F-9944665B7C6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61EC1A1-5941-4E06-91A2-B74D3423637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E3A6FE6-F9B0-4A44-85A0-9E2F4303FA7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9BD0704-DFA8-4BEB-9D3E-60C5350705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7330AFE-0D5D-455B-A1D4-AFAB0F310FE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F2A8143-3288-4F35-996D-7EE8E2BCB5F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28CDAFB-78D2-4239-8CB1-A1E8535866B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FEB209A-F649-4F3A-84B1-0D4445C83C4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9CC8A25-8CDF-479C-B949-D82D349E4C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26A69B2-7787-4F30-B160-8344310AA34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448A3B4-3284-4C89-A1BC-1EABFC2C291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93E5056-A970-45FD-9EF7-DBDA58DAFD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273EF9E-51DF-44F2-9D6F-5AC7CB34917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737A8B2-DE73-4CDE-AE03-C16BEE92A77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76A4191-E8E0-40E7-9ACA-86617ECD861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0768DE1-97E3-4602-AF6D-05B59015B4F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8836FEF-1ADB-429C-BEF9-C773D3BA224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1632F20-E261-4A01-8B2C-B50312C2E84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53EA73A5-DBBD-4316-9E73-935AC8FAD77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CAAA092-8BC6-4112-ADF5-1EA889F10E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C38EA91-3194-4EE9-B672-DCEE8742A5F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96735C4-D388-49DB-87D1-5CC90589F82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DD6D856-968A-4DA8-81C8-277B7608430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29893810-9DEC-4E7A-8366-9CEBE0683A5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33C82C63-BC68-4E74-A127-886CEAD8504B}"/>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A8B5ACCF-143D-4BCA-AFB8-7ABFA0925106}"/>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97F2F1FA-354B-4365-9B2E-479C40DE303A}"/>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E8D811C4-95C1-4831-8C13-D960FBA699EB}"/>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59719CB0-2636-4290-AED8-29F222604E30}"/>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DE870C3-A02D-4946-9502-4DF1CC561126}"/>
            </a:ext>
          </a:extLst>
        </xdr:cNvPr>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48C219B0-3B15-4B86-A20F-9C19306299DB}"/>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B4DB23A9-EF53-4A0A-94DE-CA9EAA383E58}"/>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508988DF-AEAE-44A3-BFFF-EFDD3BF7EE16}"/>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39FC9D07-D46A-4CDE-B494-160D0BA01511}"/>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51704463-8667-4405-8144-5F443F402314}"/>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7123AC-905D-491D-924D-E0DA1C35B4B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470126-3CFC-4773-B470-8A5CE938D1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FF1D76C-F61C-4F65-9095-24851D40E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F982682-950C-40D1-9ADF-B5AF416C62D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34A527B-069F-4818-A66F-7293EBF599F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91" name="楕円 190">
          <a:extLst>
            <a:ext uri="{FF2B5EF4-FFF2-40B4-BE49-F238E27FC236}">
              <a16:creationId xmlns:a16="http://schemas.microsoft.com/office/drawing/2014/main" id="{A27BEF20-4DCD-45AC-9BE6-DE02AA346BD4}"/>
            </a:ext>
          </a:extLst>
        </xdr:cNvPr>
        <xdr:cNvSpPr/>
      </xdr:nvSpPr>
      <xdr:spPr>
        <a:xfrm>
          <a:off x="4584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8D0EF36-F430-4BE9-9222-A93BC4A09B36}"/>
            </a:ext>
          </a:extLst>
        </xdr:cNvPr>
        <xdr:cNvSpPr txBox="1"/>
      </xdr:nvSpPr>
      <xdr:spPr>
        <a:xfrm>
          <a:off x="4673600" y="1023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74930</xdr:rowOff>
    </xdr:from>
    <xdr:to>
      <xdr:col>20</xdr:col>
      <xdr:colOff>38100</xdr:colOff>
      <xdr:row>61</xdr:row>
      <xdr:rowOff>5080</xdr:rowOff>
    </xdr:to>
    <xdr:sp macro="" textlink="">
      <xdr:nvSpPr>
        <xdr:cNvPr id="193" name="楕円 192">
          <a:extLst>
            <a:ext uri="{FF2B5EF4-FFF2-40B4-BE49-F238E27FC236}">
              <a16:creationId xmlns:a16="http://schemas.microsoft.com/office/drawing/2014/main" id="{9B1B5205-A2EC-4E56-B23C-18BA4E23A99F}"/>
            </a:ext>
          </a:extLst>
        </xdr:cNvPr>
        <xdr:cNvSpPr/>
      </xdr:nvSpPr>
      <xdr:spPr>
        <a:xfrm>
          <a:off x="3746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125730</xdr:rowOff>
    </xdr:from>
    <xdr:to>
      <xdr:col>24</xdr:col>
      <xdr:colOff>63500</xdr:colOff>
      <xdr:row>60</xdr:row>
      <xdr:rowOff>151856</xdr:rowOff>
    </xdr:to>
    <xdr:cxnSp macro="">
      <xdr:nvCxnSpPr>
        <xdr:cNvPr id="194" name="直線コネクタ 193">
          <a:extLst>
            <a:ext uri="{FF2B5EF4-FFF2-40B4-BE49-F238E27FC236}">
              <a16:creationId xmlns:a16="http://schemas.microsoft.com/office/drawing/2014/main" id="{C3B95DAD-B7B8-4B7B-B4B0-6437DB29C4D0}"/>
            </a:ext>
          </a:extLst>
        </xdr:cNvPr>
        <xdr:cNvCxnSpPr/>
      </xdr:nvCxnSpPr>
      <xdr:spPr>
        <a:xfrm>
          <a:off x="3797300" y="1041273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5" name="楕円 194">
          <a:extLst>
            <a:ext uri="{FF2B5EF4-FFF2-40B4-BE49-F238E27FC236}">
              <a16:creationId xmlns:a16="http://schemas.microsoft.com/office/drawing/2014/main" id="{8FFAD35D-5B15-4094-A1AD-871F2BF4933B}"/>
            </a:ext>
          </a:extLst>
        </xdr:cNvPr>
        <xdr:cNvSpPr/>
      </xdr:nvSpPr>
      <xdr:spPr>
        <a:xfrm>
          <a:off x="2857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89807</xdr:rowOff>
    </xdr:from>
    <xdr:to>
      <xdr:col>19</xdr:col>
      <xdr:colOff>177800</xdr:colOff>
      <xdr:row>60</xdr:row>
      <xdr:rowOff>125730</xdr:rowOff>
    </xdr:to>
    <xdr:cxnSp macro="">
      <xdr:nvCxnSpPr>
        <xdr:cNvPr id="196" name="直線コネクタ 195">
          <a:extLst>
            <a:ext uri="{FF2B5EF4-FFF2-40B4-BE49-F238E27FC236}">
              <a16:creationId xmlns:a16="http://schemas.microsoft.com/office/drawing/2014/main" id="{D9A67BA2-C278-49EC-9F08-64001363566F}"/>
            </a:ext>
          </a:extLst>
        </xdr:cNvPr>
        <xdr:cNvCxnSpPr/>
      </xdr:nvCxnSpPr>
      <xdr:spPr>
        <a:xfrm>
          <a:off x="2908300" y="103768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22678</xdr:rowOff>
    </xdr:from>
    <xdr:to>
      <xdr:col>10</xdr:col>
      <xdr:colOff>165100</xdr:colOff>
      <xdr:row>60</xdr:row>
      <xdr:rowOff>124278</xdr:rowOff>
    </xdr:to>
    <xdr:sp macro="" textlink="">
      <xdr:nvSpPr>
        <xdr:cNvPr id="197" name="楕円 196">
          <a:extLst>
            <a:ext uri="{FF2B5EF4-FFF2-40B4-BE49-F238E27FC236}">
              <a16:creationId xmlns:a16="http://schemas.microsoft.com/office/drawing/2014/main" id="{139ED118-421F-447D-9C98-6DFC69B83CFB}"/>
            </a:ext>
          </a:extLst>
        </xdr:cNvPr>
        <xdr:cNvSpPr/>
      </xdr:nvSpPr>
      <xdr:spPr>
        <a:xfrm>
          <a:off x="1968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73478</xdr:rowOff>
    </xdr:from>
    <xdr:to>
      <xdr:col>15</xdr:col>
      <xdr:colOff>50800</xdr:colOff>
      <xdr:row>60</xdr:row>
      <xdr:rowOff>89807</xdr:rowOff>
    </xdr:to>
    <xdr:cxnSp macro="">
      <xdr:nvCxnSpPr>
        <xdr:cNvPr id="198" name="直線コネクタ 197">
          <a:extLst>
            <a:ext uri="{FF2B5EF4-FFF2-40B4-BE49-F238E27FC236}">
              <a16:creationId xmlns:a16="http://schemas.microsoft.com/office/drawing/2014/main" id="{76C4E684-E5FD-444C-A7ED-8FA2347F6B89}"/>
            </a:ext>
          </a:extLst>
        </xdr:cNvPr>
        <xdr:cNvCxnSpPr/>
      </xdr:nvCxnSpPr>
      <xdr:spPr>
        <a:xfrm>
          <a:off x="2019300" y="1036047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9" name="楕円 198">
          <a:extLst>
            <a:ext uri="{FF2B5EF4-FFF2-40B4-BE49-F238E27FC236}">
              <a16:creationId xmlns:a16="http://schemas.microsoft.com/office/drawing/2014/main" id="{42FCC017-D6C9-4EBD-B418-5572A969745C}"/>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73478</xdr:rowOff>
    </xdr:from>
    <xdr:to>
      <xdr:col>10</xdr:col>
      <xdr:colOff>114300</xdr:colOff>
      <xdr:row>60</xdr:row>
      <xdr:rowOff>102870</xdr:rowOff>
    </xdr:to>
    <xdr:cxnSp macro="">
      <xdr:nvCxnSpPr>
        <xdr:cNvPr id="200" name="直線コネクタ 199">
          <a:extLst>
            <a:ext uri="{FF2B5EF4-FFF2-40B4-BE49-F238E27FC236}">
              <a16:creationId xmlns:a16="http://schemas.microsoft.com/office/drawing/2014/main" id="{B1827A99-B6C8-4FE2-A8A9-F5B56D21CAB5}"/>
            </a:ext>
          </a:extLst>
        </xdr:cNvPr>
        <xdr:cNvCxnSpPr/>
      </xdr:nvCxnSpPr>
      <xdr:spPr>
        <a:xfrm flipV="1">
          <a:off x="1130300" y="1036047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AFEC8DE5-AB2C-444C-ABBC-8859BFD471BC}"/>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6661E99A-F946-4965-89DD-7AC240FD58E4}"/>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51FE0250-BBB0-4206-871F-67FC2ADCDC55}"/>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CAEFF70F-9691-42B6-9EC7-77214878C087}"/>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21607</xdr:rowOff>
    </xdr:from>
    <xdr:ext cx="405111" cy="259045"/>
    <xdr:sp macro="" textlink="">
      <xdr:nvSpPr>
        <xdr:cNvPr id="205" name="n_1mainValue【体育館・プール】&#10;有形固定資産減価償却率">
          <a:extLst>
            <a:ext uri="{FF2B5EF4-FFF2-40B4-BE49-F238E27FC236}">
              <a16:creationId xmlns:a16="http://schemas.microsoft.com/office/drawing/2014/main" id="{F6F3BB0E-8074-40C7-BF45-A479B8374699}"/>
            </a:ext>
          </a:extLst>
        </xdr:cNvPr>
        <xdr:cNvSpPr txBox="1"/>
      </xdr:nvSpPr>
      <xdr:spPr>
        <a:xfrm>
          <a:off x="3582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6" name="n_2mainValue【体育館・プール】&#10;有形固定資産減価償却率">
          <a:extLst>
            <a:ext uri="{FF2B5EF4-FFF2-40B4-BE49-F238E27FC236}">
              <a16:creationId xmlns:a16="http://schemas.microsoft.com/office/drawing/2014/main" id="{2940BDBB-6409-4148-A665-032F63A39B45}"/>
            </a:ext>
          </a:extLst>
        </xdr:cNvPr>
        <xdr:cNvSpPr txBox="1"/>
      </xdr:nvSpPr>
      <xdr:spPr>
        <a:xfrm>
          <a:off x="2705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140805</xdr:rowOff>
    </xdr:from>
    <xdr:ext cx="405111" cy="259045"/>
    <xdr:sp macro="" textlink="">
      <xdr:nvSpPr>
        <xdr:cNvPr id="207" name="n_3mainValue【体育館・プール】&#10;有形固定資産減価償却率">
          <a:extLst>
            <a:ext uri="{FF2B5EF4-FFF2-40B4-BE49-F238E27FC236}">
              <a16:creationId xmlns:a16="http://schemas.microsoft.com/office/drawing/2014/main" id="{AE5ABEC9-2579-4D8A-AA96-CD8A42F0BB9F}"/>
            </a:ext>
          </a:extLst>
        </xdr:cNvPr>
        <xdr:cNvSpPr txBox="1"/>
      </xdr:nvSpPr>
      <xdr:spPr>
        <a:xfrm>
          <a:off x="1816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8" name="n_4mainValue【体育館・プール】&#10;有形固定資産減価償却率">
          <a:extLst>
            <a:ext uri="{FF2B5EF4-FFF2-40B4-BE49-F238E27FC236}">
              <a16:creationId xmlns:a16="http://schemas.microsoft.com/office/drawing/2014/main" id="{A60144E5-CE02-49E0-8BEC-B88CD19CD488}"/>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0711790-FAD8-4BA7-BE38-412E84370F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26E5274-5E8D-4B33-8C2C-C3AE95BAC18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9CD5484-9E25-41B2-A17B-021E85F2637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D817782-0BE5-469E-AF2D-C305881360F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DA16A58-F631-420E-8A2F-72F3ACA404A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5EA7172-1E72-4C2F-9795-0342519B861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16E8F9C-C216-43E0-AAED-A75CDAF9A9A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644DD0F-5228-45BF-9C36-FF9CF29964A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D6CEC54-1796-489D-8E7C-96FEA4242A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D6DDFE0-9A72-44BA-9E01-0074578771A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F577E36-B9B0-4733-A43B-F1E395EED89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EF40125F-1EA6-4CF8-A66C-6BD669B5066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16EF1BB-B1D2-4351-A16C-8E9E6F801D5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A637192E-698B-4514-A9F4-F735D192987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77F9F26-F870-43E8-A32B-691A033A1DD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3D43BE75-C13D-43BE-BF93-451FC315629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9799511-2B2E-4CB9-A38C-C26C190BA8F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597C295D-DA79-4F52-8AC9-D02CAB730C6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305AC04-6952-4634-9C89-29D6BB75E6E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4163AC00-1633-4F2F-8890-0FCED7E8110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DA5739D-C785-4A44-8ACA-9C21F338D8A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9CDA78B2-2715-41C2-8B54-5DC703E64A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747D1763-1C38-430B-86AF-5ED14D898F1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60D56C54-3D79-4F54-967E-608C45934ED6}"/>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8E91AD1A-BFFD-4287-9CEB-164513129EF3}"/>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8B52F327-0019-4F8D-AD41-C6C705392F4C}"/>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217AA1E7-C8FF-4602-90F5-43CC249E5DA8}"/>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B2042E8E-EECD-4500-A116-ACA06FAF6C33}"/>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20BD906A-4BE7-42F6-BD5F-0E7C5BC1AD4E}"/>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F89C1BB9-C1D5-4F0D-BAC4-A1E98EE410C2}"/>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AD64A877-AFF5-40FA-BB14-47F6C268679C}"/>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A597AA5F-C1FD-44EF-89B1-C88B873EE093}"/>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1CA8497-C2A1-4762-9556-BDE3196ABFEE}"/>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431A2227-50F9-4C0E-804A-CDE7318A2726}"/>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6B5D172-6011-4967-9C81-B420544A398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DAAE0B3-F82C-4D7B-B3A6-55B79CD0C8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D674F09-1D24-41D1-8C7F-E8869A7B58C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56237B6-A70A-4C8B-8C28-C99646B8F4B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0EB6D36-07CB-4D15-BF6B-3298581CBF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44450</xdr:rowOff>
    </xdr:from>
    <xdr:to>
      <xdr:col>55</xdr:col>
      <xdr:colOff>50800</xdr:colOff>
      <xdr:row>62</xdr:row>
      <xdr:rowOff>146050</xdr:rowOff>
    </xdr:to>
    <xdr:sp macro="" textlink="">
      <xdr:nvSpPr>
        <xdr:cNvPr id="248" name="楕円 247">
          <a:extLst>
            <a:ext uri="{FF2B5EF4-FFF2-40B4-BE49-F238E27FC236}">
              <a16:creationId xmlns:a16="http://schemas.microsoft.com/office/drawing/2014/main" id="{43E58932-7C08-415F-BBB2-CE07C03E622A}"/>
            </a:ext>
          </a:extLst>
        </xdr:cNvPr>
        <xdr:cNvSpPr/>
      </xdr:nvSpPr>
      <xdr:spPr>
        <a:xfrm>
          <a:off x="104267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22877</xdr:rowOff>
    </xdr:from>
    <xdr:ext cx="469744" cy="259045"/>
    <xdr:sp macro="" textlink="">
      <xdr:nvSpPr>
        <xdr:cNvPr id="249" name="【体育館・プール】&#10;一人当たり面積該当値テキスト">
          <a:extLst>
            <a:ext uri="{FF2B5EF4-FFF2-40B4-BE49-F238E27FC236}">
              <a16:creationId xmlns:a16="http://schemas.microsoft.com/office/drawing/2014/main" id="{02B67675-0627-4172-965A-E6C815A4FC86}"/>
            </a:ext>
          </a:extLst>
        </xdr:cNvPr>
        <xdr:cNvSpPr txBox="1"/>
      </xdr:nvSpPr>
      <xdr:spPr>
        <a:xfrm>
          <a:off x="105156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44450</xdr:rowOff>
    </xdr:from>
    <xdr:to>
      <xdr:col>50</xdr:col>
      <xdr:colOff>165100</xdr:colOff>
      <xdr:row>62</xdr:row>
      <xdr:rowOff>146050</xdr:rowOff>
    </xdr:to>
    <xdr:sp macro="" textlink="">
      <xdr:nvSpPr>
        <xdr:cNvPr id="250" name="楕円 249">
          <a:extLst>
            <a:ext uri="{FF2B5EF4-FFF2-40B4-BE49-F238E27FC236}">
              <a16:creationId xmlns:a16="http://schemas.microsoft.com/office/drawing/2014/main" id="{1157581D-7D9B-419E-8EFD-268B0AC85954}"/>
            </a:ext>
          </a:extLst>
        </xdr:cNvPr>
        <xdr:cNvSpPr/>
      </xdr:nvSpPr>
      <xdr:spPr>
        <a:xfrm>
          <a:off x="9588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95250</xdr:rowOff>
    </xdr:from>
    <xdr:to>
      <xdr:col>55</xdr:col>
      <xdr:colOff>0</xdr:colOff>
      <xdr:row>62</xdr:row>
      <xdr:rowOff>95250</xdr:rowOff>
    </xdr:to>
    <xdr:cxnSp macro="">
      <xdr:nvCxnSpPr>
        <xdr:cNvPr id="251" name="直線コネクタ 250">
          <a:extLst>
            <a:ext uri="{FF2B5EF4-FFF2-40B4-BE49-F238E27FC236}">
              <a16:creationId xmlns:a16="http://schemas.microsoft.com/office/drawing/2014/main" id="{2C5ECAF9-EC0C-4EF8-8F42-1A6029281D67}"/>
            </a:ext>
          </a:extLst>
        </xdr:cNvPr>
        <xdr:cNvCxnSpPr/>
      </xdr:nvCxnSpPr>
      <xdr:spPr>
        <a:xfrm>
          <a:off x="9639300" y="10725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52" name="楕円 251">
          <a:extLst>
            <a:ext uri="{FF2B5EF4-FFF2-40B4-BE49-F238E27FC236}">
              <a16:creationId xmlns:a16="http://schemas.microsoft.com/office/drawing/2014/main" id="{ECBAE6DF-DC1E-4753-9BD5-DDEA3AD5A4A1}"/>
            </a:ext>
          </a:extLst>
        </xdr:cNvPr>
        <xdr:cNvSpPr/>
      </xdr:nvSpPr>
      <xdr:spPr>
        <a:xfrm>
          <a:off x="8699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95250</xdr:rowOff>
    </xdr:from>
    <xdr:to>
      <xdr:col>50</xdr:col>
      <xdr:colOff>114300</xdr:colOff>
      <xdr:row>62</xdr:row>
      <xdr:rowOff>95250</xdr:rowOff>
    </xdr:to>
    <xdr:cxnSp macro="">
      <xdr:nvCxnSpPr>
        <xdr:cNvPr id="253" name="直線コネクタ 252">
          <a:extLst>
            <a:ext uri="{FF2B5EF4-FFF2-40B4-BE49-F238E27FC236}">
              <a16:creationId xmlns:a16="http://schemas.microsoft.com/office/drawing/2014/main" id="{8BC557DC-B49B-4D26-BF34-9911DAC9E2ED}"/>
            </a:ext>
          </a:extLst>
        </xdr:cNvPr>
        <xdr:cNvCxnSpPr/>
      </xdr:nvCxnSpPr>
      <xdr:spPr>
        <a:xfrm>
          <a:off x="8750300" y="10725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44450</xdr:rowOff>
    </xdr:from>
    <xdr:to>
      <xdr:col>41</xdr:col>
      <xdr:colOff>101600</xdr:colOff>
      <xdr:row>62</xdr:row>
      <xdr:rowOff>146050</xdr:rowOff>
    </xdr:to>
    <xdr:sp macro="" textlink="">
      <xdr:nvSpPr>
        <xdr:cNvPr id="254" name="楕円 253">
          <a:extLst>
            <a:ext uri="{FF2B5EF4-FFF2-40B4-BE49-F238E27FC236}">
              <a16:creationId xmlns:a16="http://schemas.microsoft.com/office/drawing/2014/main" id="{A3F5A13E-EFA7-4D8D-89A8-DC4799CD8832}"/>
            </a:ext>
          </a:extLst>
        </xdr:cNvPr>
        <xdr:cNvSpPr/>
      </xdr:nvSpPr>
      <xdr:spPr>
        <a:xfrm>
          <a:off x="7810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95250</xdr:rowOff>
    </xdr:from>
    <xdr:to>
      <xdr:col>45</xdr:col>
      <xdr:colOff>177800</xdr:colOff>
      <xdr:row>62</xdr:row>
      <xdr:rowOff>95250</xdr:rowOff>
    </xdr:to>
    <xdr:cxnSp macro="">
      <xdr:nvCxnSpPr>
        <xdr:cNvPr id="255" name="直線コネクタ 254">
          <a:extLst>
            <a:ext uri="{FF2B5EF4-FFF2-40B4-BE49-F238E27FC236}">
              <a16:creationId xmlns:a16="http://schemas.microsoft.com/office/drawing/2014/main" id="{88E58666-F67F-40E4-BA74-E4AA016E5D48}"/>
            </a:ext>
          </a:extLst>
        </xdr:cNvPr>
        <xdr:cNvCxnSpPr/>
      </xdr:nvCxnSpPr>
      <xdr:spPr>
        <a:xfrm>
          <a:off x="7861300" y="10725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6" name="楕円 255">
          <a:extLst>
            <a:ext uri="{FF2B5EF4-FFF2-40B4-BE49-F238E27FC236}">
              <a16:creationId xmlns:a16="http://schemas.microsoft.com/office/drawing/2014/main" id="{96BD8724-64C1-4B82-9C03-89114EC24F49}"/>
            </a:ext>
          </a:extLst>
        </xdr:cNvPr>
        <xdr:cNvSpPr/>
      </xdr:nvSpPr>
      <xdr:spPr>
        <a:xfrm>
          <a:off x="692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95250</xdr:rowOff>
    </xdr:from>
    <xdr:to>
      <xdr:col>41</xdr:col>
      <xdr:colOff>50800</xdr:colOff>
      <xdr:row>62</xdr:row>
      <xdr:rowOff>95250</xdr:rowOff>
    </xdr:to>
    <xdr:cxnSp macro="">
      <xdr:nvCxnSpPr>
        <xdr:cNvPr id="257" name="直線コネクタ 256">
          <a:extLst>
            <a:ext uri="{FF2B5EF4-FFF2-40B4-BE49-F238E27FC236}">
              <a16:creationId xmlns:a16="http://schemas.microsoft.com/office/drawing/2014/main" id="{F831E33A-D077-42A6-B231-1E8D5729FF94}"/>
            </a:ext>
          </a:extLst>
        </xdr:cNvPr>
        <xdr:cNvCxnSpPr/>
      </xdr:nvCxnSpPr>
      <xdr:spPr>
        <a:xfrm>
          <a:off x="6972300" y="10725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64B9848F-C955-445C-A36F-1CEB2C8DE6B4}"/>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25C83CA4-0648-415A-8587-5B1B78CD3220}"/>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7F84D16C-4023-4D20-BBBF-23F78A1A51F8}"/>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C6E54B03-394B-4973-9BA8-7AE00B391F64}"/>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137177</xdr:rowOff>
    </xdr:from>
    <xdr:ext cx="469744" cy="259045"/>
    <xdr:sp macro="" textlink="">
      <xdr:nvSpPr>
        <xdr:cNvPr id="262" name="n_1mainValue【体育館・プール】&#10;一人当たり面積">
          <a:extLst>
            <a:ext uri="{FF2B5EF4-FFF2-40B4-BE49-F238E27FC236}">
              <a16:creationId xmlns:a16="http://schemas.microsoft.com/office/drawing/2014/main" id="{A82AA5EE-39CF-4ADB-8414-88E0E8DB7DAA}"/>
            </a:ext>
          </a:extLst>
        </xdr:cNvPr>
        <xdr:cNvSpPr txBox="1"/>
      </xdr:nvSpPr>
      <xdr:spPr>
        <a:xfrm>
          <a:off x="93917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137177</xdr:rowOff>
    </xdr:from>
    <xdr:ext cx="469744" cy="259045"/>
    <xdr:sp macro="" textlink="">
      <xdr:nvSpPr>
        <xdr:cNvPr id="263" name="n_2mainValue【体育館・プール】&#10;一人当たり面積">
          <a:extLst>
            <a:ext uri="{FF2B5EF4-FFF2-40B4-BE49-F238E27FC236}">
              <a16:creationId xmlns:a16="http://schemas.microsoft.com/office/drawing/2014/main" id="{DD6C9608-2892-485F-9748-31AE05740679}"/>
            </a:ext>
          </a:extLst>
        </xdr:cNvPr>
        <xdr:cNvSpPr txBox="1"/>
      </xdr:nvSpPr>
      <xdr:spPr>
        <a:xfrm>
          <a:off x="8515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137177</xdr:rowOff>
    </xdr:from>
    <xdr:ext cx="469744" cy="259045"/>
    <xdr:sp macro="" textlink="">
      <xdr:nvSpPr>
        <xdr:cNvPr id="264" name="n_3mainValue【体育館・プール】&#10;一人当たり面積">
          <a:extLst>
            <a:ext uri="{FF2B5EF4-FFF2-40B4-BE49-F238E27FC236}">
              <a16:creationId xmlns:a16="http://schemas.microsoft.com/office/drawing/2014/main" id="{003AC102-A39F-4B85-A90A-5612661D8C84}"/>
            </a:ext>
          </a:extLst>
        </xdr:cNvPr>
        <xdr:cNvSpPr txBox="1"/>
      </xdr:nvSpPr>
      <xdr:spPr>
        <a:xfrm>
          <a:off x="7626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65" name="n_4mainValue【体育館・プール】&#10;一人当たり面積">
          <a:extLst>
            <a:ext uri="{FF2B5EF4-FFF2-40B4-BE49-F238E27FC236}">
              <a16:creationId xmlns:a16="http://schemas.microsoft.com/office/drawing/2014/main" id="{7F7B2FE2-B601-460A-B824-AE59A2D02AF6}"/>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E7773CC-AF3C-4025-8323-E06185F5C4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DEDD4B1-9143-4624-8E4B-2EC64CE2EDB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2B88D62-5D62-4E73-A3E7-F2CF13ACCDE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256ED9D-BF7B-46C7-99A6-D9092BBE29E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C917EA5-760A-48F7-A414-CF291292A3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6F1C00B-B0B6-4897-9CD0-5E97252C593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0894425-459D-4A21-AF8A-FCF3387EBB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93D5441-1D32-4322-B70B-09FD0943EBC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64F879C-CB6F-4972-8F1C-B490EEA1B4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B722F4D-AB17-4E38-B5C3-0789CA3B5D5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D527F64-2336-4F2D-BE4B-72DEEB5C534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8A0ED4A6-8F46-4437-A347-AB02841870E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DFC3D423-EBE6-4EE0-9131-7CF5C68B938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A5B16687-F571-4352-9DC3-A44E00AA22C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1767C346-E85F-4EEE-BB6F-25B4BC5A867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353DD668-047E-4970-878B-EF428B81464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F04D922E-8D1B-4530-BF69-53D5552BED0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9CFA2F24-AD8F-43E0-B9F7-DEAA334D2CC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AEBABFA-4CE7-457A-AFD2-9BE675ACBD5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B30545F-FEBD-4C71-AFB5-4006A89867B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75A95873-A741-477A-8F5A-7D927DFA80B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5E5C01E-4CCB-4285-8682-FBBDDACF5B0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3A11966F-51BF-4869-BCAD-B5A5B5FA3F0A}"/>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347ACE33-FD32-4391-BDD7-6630116E99D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AE23803E-E515-447D-B7C4-E133652EA61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2DD9D83-D629-4CE0-A36F-42305F91C6E0}"/>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A7F4C468-370B-4EA5-BF41-E85166D3716E}"/>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94522EF-532B-43C2-A346-C2109F2BC2EC}"/>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5E0A99C4-2058-4C46-9987-F8A861A06238}"/>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21303F4E-0119-4353-8D3F-5A17CE67E98C}"/>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9BEBF532-FB5D-4BFE-B530-D9D8F3F16FE8}"/>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47EC983-94C9-44B8-84A3-75778BFC7C20}"/>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FF1DFD0D-709F-487D-A9C3-30DF9C56A34F}"/>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57233D-033B-4725-8F33-4BEEDF854A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C51997-9E14-48AF-8235-EB58E7D3F47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EA422D-398C-41B8-999A-5E2A5808199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FB53581-BC2B-4D85-84A3-AAEC5F7AFE2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E4D2DDF-E40B-44E6-9792-7B6BCEF553C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154178</xdr:rowOff>
    </xdr:from>
    <xdr:to>
      <xdr:col>24</xdr:col>
      <xdr:colOff>114300</xdr:colOff>
      <xdr:row>79</xdr:row>
      <xdr:rowOff>84328</xdr:rowOff>
    </xdr:to>
    <xdr:sp macro="" textlink="">
      <xdr:nvSpPr>
        <xdr:cNvPr id="304" name="楕円 303">
          <a:extLst>
            <a:ext uri="{FF2B5EF4-FFF2-40B4-BE49-F238E27FC236}">
              <a16:creationId xmlns:a16="http://schemas.microsoft.com/office/drawing/2014/main" id="{94EEC6F2-C79F-4A66-AD90-FFBB2573BD2B}"/>
            </a:ext>
          </a:extLst>
        </xdr:cNvPr>
        <xdr:cNvSpPr/>
      </xdr:nvSpPr>
      <xdr:spPr>
        <a:xfrm>
          <a:off x="4584700" y="135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69105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55FA668-61B2-43BF-ABCD-E6FD932F153C}"/>
            </a:ext>
          </a:extLst>
        </xdr:cNvPr>
        <xdr:cNvSpPr txBox="1"/>
      </xdr:nvSpPr>
      <xdr:spPr>
        <a:xfrm>
          <a:off x="4673600" y="13442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149606</xdr:rowOff>
    </xdr:from>
    <xdr:to>
      <xdr:col>20</xdr:col>
      <xdr:colOff>38100</xdr:colOff>
      <xdr:row>79</xdr:row>
      <xdr:rowOff>79756</xdr:rowOff>
    </xdr:to>
    <xdr:sp macro="" textlink="">
      <xdr:nvSpPr>
        <xdr:cNvPr id="306" name="楕円 305">
          <a:extLst>
            <a:ext uri="{FF2B5EF4-FFF2-40B4-BE49-F238E27FC236}">
              <a16:creationId xmlns:a16="http://schemas.microsoft.com/office/drawing/2014/main" id="{8BC4AF8B-05A7-4435-85F6-30E6CBFC4400}"/>
            </a:ext>
          </a:extLst>
        </xdr:cNvPr>
        <xdr:cNvSpPr/>
      </xdr:nvSpPr>
      <xdr:spPr>
        <a:xfrm>
          <a:off x="3746500" y="135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28956</xdr:rowOff>
    </xdr:from>
    <xdr:to>
      <xdr:col>24</xdr:col>
      <xdr:colOff>63500</xdr:colOff>
      <xdr:row>79</xdr:row>
      <xdr:rowOff>33528</xdr:rowOff>
    </xdr:to>
    <xdr:cxnSp macro="">
      <xdr:nvCxnSpPr>
        <xdr:cNvPr id="307" name="直線コネクタ 306">
          <a:extLst>
            <a:ext uri="{FF2B5EF4-FFF2-40B4-BE49-F238E27FC236}">
              <a16:creationId xmlns:a16="http://schemas.microsoft.com/office/drawing/2014/main" id="{D15B9079-FC49-4944-8759-DCA266DF3238}"/>
            </a:ext>
          </a:extLst>
        </xdr:cNvPr>
        <xdr:cNvCxnSpPr/>
      </xdr:nvCxnSpPr>
      <xdr:spPr>
        <a:xfrm>
          <a:off x="3797300" y="1357350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106172</xdr:rowOff>
    </xdr:from>
    <xdr:to>
      <xdr:col>15</xdr:col>
      <xdr:colOff>101600</xdr:colOff>
      <xdr:row>79</xdr:row>
      <xdr:rowOff>36322</xdr:rowOff>
    </xdr:to>
    <xdr:sp macro="" textlink="">
      <xdr:nvSpPr>
        <xdr:cNvPr id="308" name="楕円 307">
          <a:extLst>
            <a:ext uri="{FF2B5EF4-FFF2-40B4-BE49-F238E27FC236}">
              <a16:creationId xmlns:a16="http://schemas.microsoft.com/office/drawing/2014/main" id="{1BED5EE0-5F45-403F-BF60-886C14C492DA}"/>
            </a:ext>
          </a:extLst>
        </xdr:cNvPr>
        <xdr:cNvSpPr/>
      </xdr:nvSpPr>
      <xdr:spPr>
        <a:xfrm>
          <a:off x="2857500" y="134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156972</xdr:rowOff>
    </xdr:from>
    <xdr:to>
      <xdr:col>19</xdr:col>
      <xdr:colOff>177800</xdr:colOff>
      <xdr:row>79</xdr:row>
      <xdr:rowOff>28956</xdr:rowOff>
    </xdr:to>
    <xdr:cxnSp macro="">
      <xdr:nvCxnSpPr>
        <xdr:cNvPr id="309" name="直線コネクタ 308">
          <a:extLst>
            <a:ext uri="{FF2B5EF4-FFF2-40B4-BE49-F238E27FC236}">
              <a16:creationId xmlns:a16="http://schemas.microsoft.com/office/drawing/2014/main" id="{DCD8DAAB-D913-47DC-9435-8BF8FEC94039}"/>
            </a:ext>
          </a:extLst>
        </xdr:cNvPr>
        <xdr:cNvCxnSpPr/>
      </xdr:nvCxnSpPr>
      <xdr:spPr>
        <a:xfrm>
          <a:off x="2908300" y="135300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58165</xdr:rowOff>
    </xdr:from>
    <xdr:to>
      <xdr:col>10</xdr:col>
      <xdr:colOff>165100</xdr:colOff>
      <xdr:row>78</xdr:row>
      <xdr:rowOff>159765</xdr:rowOff>
    </xdr:to>
    <xdr:sp macro="" textlink="">
      <xdr:nvSpPr>
        <xdr:cNvPr id="310" name="楕円 309">
          <a:extLst>
            <a:ext uri="{FF2B5EF4-FFF2-40B4-BE49-F238E27FC236}">
              <a16:creationId xmlns:a16="http://schemas.microsoft.com/office/drawing/2014/main" id="{830B3553-2BEB-4BFE-AB17-6DED86E02499}"/>
            </a:ext>
          </a:extLst>
        </xdr:cNvPr>
        <xdr:cNvSpPr/>
      </xdr:nvSpPr>
      <xdr:spPr>
        <a:xfrm>
          <a:off x="1968500" y="1343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108965</xdr:rowOff>
    </xdr:from>
    <xdr:to>
      <xdr:col>15</xdr:col>
      <xdr:colOff>50800</xdr:colOff>
      <xdr:row>78</xdr:row>
      <xdr:rowOff>156972</xdr:rowOff>
    </xdr:to>
    <xdr:cxnSp macro="">
      <xdr:nvCxnSpPr>
        <xdr:cNvPr id="311" name="直線コネクタ 310">
          <a:extLst>
            <a:ext uri="{FF2B5EF4-FFF2-40B4-BE49-F238E27FC236}">
              <a16:creationId xmlns:a16="http://schemas.microsoft.com/office/drawing/2014/main" id="{58B5F8FF-D06B-4219-B91E-F7CF2F4118EA}"/>
            </a:ext>
          </a:extLst>
        </xdr:cNvPr>
        <xdr:cNvCxnSpPr/>
      </xdr:nvCxnSpPr>
      <xdr:spPr>
        <a:xfrm>
          <a:off x="2019300" y="13482065"/>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10161</xdr:rowOff>
    </xdr:from>
    <xdr:to>
      <xdr:col>6</xdr:col>
      <xdr:colOff>38100</xdr:colOff>
      <xdr:row>78</xdr:row>
      <xdr:rowOff>111761</xdr:rowOff>
    </xdr:to>
    <xdr:sp macro="" textlink="">
      <xdr:nvSpPr>
        <xdr:cNvPr id="312" name="楕円 311">
          <a:extLst>
            <a:ext uri="{FF2B5EF4-FFF2-40B4-BE49-F238E27FC236}">
              <a16:creationId xmlns:a16="http://schemas.microsoft.com/office/drawing/2014/main" id="{3B506BBB-D32B-468B-A052-E8184FACBFBE}"/>
            </a:ext>
          </a:extLst>
        </xdr:cNvPr>
        <xdr:cNvSpPr/>
      </xdr:nvSpPr>
      <xdr:spPr>
        <a:xfrm>
          <a:off x="1079500" y="133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60961</xdr:rowOff>
    </xdr:from>
    <xdr:to>
      <xdr:col>10</xdr:col>
      <xdr:colOff>114300</xdr:colOff>
      <xdr:row>78</xdr:row>
      <xdr:rowOff>108965</xdr:rowOff>
    </xdr:to>
    <xdr:cxnSp macro="">
      <xdr:nvCxnSpPr>
        <xdr:cNvPr id="313" name="直線コネクタ 312">
          <a:extLst>
            <a:ext uri="{FF2B5EF4-FFF2-40B4-BE49-F238E27FC236}">
              <a16:creationId xmlns:a16="http://schemas.microsoft.com/office/drawing/2014/main" id="{36DCD839-ACEF-45F8-82A1-B0FF3AB0CEC0}"/>
            </a:ext>
          </a:extLst>
        </xdr:cNvPr>
        <xdr:cNvCxnSpPr/>
      </xdr:nvCxnSpPr>
      <xdr:spPr>
        <a:xfrm>
          <a:off x="1130300" y="13434061"/>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421CB1ED-74A3-4713-BBA9-1CBEE89D4A5A}"/>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07D2F8FF-19F3-4937-A0F3-F8A32AC5046F}"/>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B5F19A2C-B3E4-4AEB-8979-28032C389D50}"/>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A054B006-C41A-47D6-888F-B4E851F26B68}"/>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96283</xdr:rowOff>
    </xdr:from>
    <xdr:ext cx="405111" cy="259045"/>
    <xdr:sp macro="" textlink="">
      <xdr:nvSpPr>
        <xdr:cNvPr id="318" name="n_1mainValue【福祉施設】&#10;有形固定資産減価償却率">
          <a:extLst>
            <a:ext uri="{FF2B5EF4-FFF2-40B4-BE49-F238E27FC236}">
              <a16:creationId xmlns:a16="http://schemas.microsoft.com/office/drawing/2014/main" id="{00353C7E-B8B0-4ED7-952F-C3E30B083EE7}"/>
            </a:ext>
          </a:extLst>
        </xdr:cNvPr>
        <xdr:cNvSpPr txBox="1"/>
      </xdr:nvSpPr>
      <xdr:spPr>
        <a:xfrm>
          <a:off x="3582044" y="1329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52849</xdr:rowOff>
    </xdr:from>
    <xdr:ext cx="405111" cy="259045"/>
    <xdr:sp macro="" textlink="">
      <xdr:nvSpPr>
        <xdr:cNvPr id="319" name="n_2mainValue【福祉施設】&#10;有形固定資産減価償却率">
          <a:extLst>
            <a:ext uri="{FF2B5EF4-FFF2-40B4-BE49-F238E27FC236}">
              <a16:creationId xmlns:a16="http://schemas.microsoft.com/office/drawing/2014/main" id="{A1DB9B22-B302-42CD-AE34-3D29DF227EEC}"/>
            </a:ext>
          </a:extLst>
        </xdr:cNvPr>
        <xdr:cNvSpPr txBox="1"/>
      </xdr:nvSpPr>
      <xdr:spPr>
        <a:xfrm>
          <a:off x="2705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4842</xdr:rowOff>
    </xdr:from>
    <xdr:ext cx="405111" cy="259045"/>
    <xdr:sp macro="" textlink="">
      <xdr:nvSpPr>
        <xdr:cNvPr id="320" name="n_3mainValue【福祉施設】&#10;有形固定資産減価償却率">
          <a:extLst>
            <a:ext uri="{FF2B5EF4-FFF2-40B4-BE49-F238E27FC236}">
              <a16:creationId xmlns:a16="http://schemas.microsoft.com/office/drawing/2014/main" id="{C08F730A-FBB7-48D1-8634-EC0A1D4880F5}"/>
            </a:ext>
          </a:extLst>
        </xdr:cNvPr>
        <xdr:cNvSpPr txBox="1"/>
      </xdr:nvSpPr>
      <xdr:spPr>
        <a:xfrm>
          <a:off x="1816744" y="1320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128288</xdr:rowOff>
    </xdr:from>
    <xdr:ext cx="405111" cy="259045"/>
    <xdr:sp macro="" textlink="">
      <xdr:nvSpPr>
        <xdr:cNvPr id="321" name="n_4mainValue【福祉施設】&#10;有形固定資産減価償却率">
          <a:extLst>
            <a:ext uri="{FF2B5EF4-FFF2-40B4-BE49-F238E27FC236}">
              <a16:creationId xmlns:a16="http://schemas.microsoft.com/office/drawing/2014/main" id="{1F1D7C97-EE25-4154-9EF8-64B29123275D}"/>
            </a:ext>
          </a:extLst>
        </xdr:cNvPr>
        <xdr:cNvSpPr txBox="1"/>
      </xdr:nvSpPr>
      <xdr:spPr>
        <a:xfrm>
          <a:off x="927744" y="1315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EFBD991-2A32-4685-BD31-E09B3149EB8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D7A25BF-374A-4CA2-A52A-C5BF12ADAB9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0A3300C-8869-4B24-A0CE-09EC367365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F128B29-7CAA-4B19-BEA0-AAB0D781A58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D317054-4B2C-4690-AD8F-4275B166B1D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C1C8F6E-2BFF-47C3-AA76-53A846112DC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1C11337-F54A-43E2-A7B9-B69B91D97EA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FCB91F3-FA4A-4667-B2D1-8F9DEAA9B58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8CB67E8-498D-4D7C-AA79-C3248D483EB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53D8B49-F2BE-4C81-AF45-83D5135B8F4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41D1DFA6-31F5-4F5D-9CA1-35A78C12A27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E43D371-A770-42EB-B142-52F2D9DE575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B0009BD9-BEB0-4CA5-9D32-BAEE9E4BD45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8DB2E99-0FE0-46EB-B251-95C7C3F762B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389C762-A6F7-4309-B517-4DCEC602EE1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8F415649-95A8-4F54-9D8C-BD5E1BD22BA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C7625721-0EC3-425D-93EC-F669685241B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79632DD4-A646-459F-8392-F5043434F43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8AA06A74-7D34-4C10-A25C-B47E2A3677F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9F4D8C3E-D2D5-4361-8BBA-1B44576AE37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0DA1C66-5DF1-48F5-8CFC-72E0B5E8F55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54BB4A43-54D0-4972-A303-9586E1401C1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830E92B-AEEA-4D55-B473-FA5915741E9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13519EB-F352-4314-A006-BD2439AE3D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BD2FDB4A-336B-449E-AAB8-F626B6D0482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17111FFC-D964-4FB8-BA51-623BBA5C5B0B}"/>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3C2190E8-29FD-4E37-A244-5294629B98ED}"/>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1FB24F91-9BC6-4522-966C-897143878E31}"/>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B1AE23E6-ABE9-4BDE-995D-52529A5CD369}"/>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50746ED3-2022-4D84-A62A-C3918CCE7810}"/>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DBBE1CA8-60F6-4CAA-8AE8-D95E2E08C952}"/>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7615709A-5757-43D7-84A2-E12E31AD8245}"/>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F9C91A3F-E900-48D5-8984-FA962AA52DA3}"/>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5B3D53E7-0936-494B-8A98-F393BA32D935}"/>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AE0B9D5F-BE91-4B37-94AF-030B6E172428}"/>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0BEC6A68-1CF6-484B-ACFB-192E2B0D7807}"/>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AEFA9D6-0FA0-4F9E-AC53-3F3668C0C88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D2A48B4-6A6B-46B5-AAD8-61FCE19CB7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AC4815F-9199-4FAB-B9D8-3C128402E38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A612F52-CBCF-4EA0-957B-CE0481BA3C8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9C0E256-3106-47B9-A115-62E88993FED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134257</xdr:rowOff>
    </xdr:from>
    <xdr:to>
      <xdr:col>55</xdr:col>
      <xdr:colOff>50800</xdr:colOff>
      <xdr:row>85</xdr:row>
      <xdr:rowOff>64407</xdr:rowOff>
    </xdr:to>
    <xdr:sp macro="" textlink="">
      <xdr:nvSpPr>
        <xdr:cNvPr id="363" name="楕円 362">
          <a:extLst>
            <a:ext uri="{FF2B5EF4-FFF2-40B4-BE49-F238E27FC236}">
              <a16:creationId xmlns:a16="http://schemas.microsoft.com/office/drawing/2014/main" id="{359AED1A-4CFB-40D9-B149-19998A386F93}"/>
            </a:ext>
          </a:extLst>
        </xdr:cNvPr>
        <xdr:cNvSpPr/>
      </xdr:nvSpPr>
      <xdr:spPr>
        <a:xfrm>
          <a:off x="10426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112684</xdr:rowOff>
    </xdr:from>
    <xdr:ext cx="469744" cy="259045"/>
    <xdr:sp macro="" textlink="">
      <xdr:nvSpPr>
        <xdr:cNvPr id="364" name="【福祉施設】&#10;一人当たり面積該当値テキスト">
          <a:extLst>
            <a:ext uri="{FF2B5EF4-FFF2-40B4-BE49-F238E27FC236}">
              <a16:creationId xmlns:a16="http://schemas.microsoft.com/office/drawing/2014/main" id="{F293617F-8466-4956-BB4D-3486A1F61919}"/>
            </a:ext>
          </a:extLst>
        </xdr:cNvPr>
        <xdr:cNvSpPr txBox="1"/>
      </xdr:nvSpPr>
      <xdr:spPr>
        <a:xfrm>
          <a:off x="1051560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134257</xdr:rowOff>
    </xdr:from>
    <xdr:to>
      <xdr:col>50</xdr:col>
      <xdr:colOff>165100</xdr:colOff>
      <xdr:row>85</xdr:row>
      <xdr:rowOff>64407</xdr:rowOff>
    </xdr:to>
    <xdr:sp macro="" textlink="">
      <xdr:nvSpPr>
        <xdr:cNvPr id="365" name="楕円 364">
          <a:extLst>
            <a:ext uri="{FF2B5EF4-FFF2-40B4-BE49-F238E27FC236}">
              <a16:creationId xmlns:a16="http://schemas.microsoft.com/office/drawing/2014/main" id="{54DDDDBA-D360-468F-BDC8-9CE5BDF0D50F}"/>
            </a:ext>
          </a:extLst>
        </xdr:cNvPr>
        <xdr:cNvSpPr/>
      </xdr:nvSpPr>
      <xdr:spPr>
        <a:xfrm>
          <a:off x="9588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13607</xdr:rowOff>
    </xdr:from>
    <xdr:to>
      <xdr:col>55</xdr:col>
      <xdr:colOff>0</xdr:colOff>
      <xdr:row>85</xdr:row>
      <xdr:rowOff>13607</xdr:rowOff>
    </xdr:to>
    <xdr:cxnSp macro="">
      <xdr:nvCxnSpPr>
        <xdr:cNvPr id="366" name="直線コネクタ 365">
          <a:extLst>
            <a:ext uri="{FF2B5EF4-FFF2-40B4-BE49-F238E27FC236}">
              <a16:creationId xmlns:a16="http://schemas.microsoft.com/office/drawing/2014/main" id="{8B5DA012-250A-400D-A51C-C959E5E00E23}"/>
            </a:ext>
          </a:extLst>
        </xdr:cNvPr>
        <xdr:cNvCxnSpPr/>
      </xdr:nvCxnSpPr>
      <xdr:spPr>
        <a:xfrm>
          <a:off x="9639300" y="14586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134257</xdr:rowOff>
    </xdr:from>
    <xdr:to>
      <xdr:col>46</xdr:col>
      <xdr:colOff>38100</xdr:colOff>
      <xdr:row>85</xdr:row>
      <xdr:rowOff>64407</xdr:rowOff>
    </xdr:to>
    <xdr:sp macro="" textlink="">
      <xdr:nvSpPr>
        <xdr:cNvPr id="367" name="楕円 366">
          <a:extLst>
            <a:ext uri="{FF2B5EF4-FFF2-40B4-BE49-F238E27FC236}">
              <a16:creationId xmlns:a16="http://schemas.microsoft.com/office/drawing/2014/main" id="{7C1A3286-477F-477F-8887-F26562FE79F9}"/>
            </a:ext>
          </a:extLst>
        </xdr:cNvPr>
        <xdr:cNvSpPr/>
      </xdr:nvSpPr>
      <xdr:spPr>
        <a:xfrm>
          <a:off x="8699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13607</xdr:rowOff>
    </xdr:from>
    <xdr:to>
      <xdr:col>50</xdr:col>
      <xdr:colOff>114300</xdr:colOff>
      <xdr:row>85</xdr:row>
      <xdr:rowOff>13607</xdr:rowOff>
    </xdr:to>
    <xdr:cxnSp macro="">
      <xdr:nvCxnSpPr>
        <xdr:cNvPr id="368" name="直線コネクタ 367">
          <a:extLst>
            <a:ext uri="{FF2B5EF4-FFF2-40B4-BE49-F238E27FC236}">
              <a16:creationId xmlns:a16="http://schemas.microsoft.com/office/drawing/2014/main" id="{B9C24FD7-9980-4669-A1D1-0B63A76C1517}"/>
            </a:ext>
          </a:extLst>
        </xdr:cNvPr>
        <xdr:cNvCxnSpPr/>
      </xdr:nvCxnSpPr>
      <xdr:spPr>
        <a:xfrm>
          <a:off x="8750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134257</xdr:rowOff>
    </xdr:from>
    <xdr:to>
      <xdr:col>41</xdr:col>
      <xdr:colOff>101600</xdr:colOff>
      <xdr:row>85</xdr:row>
      <xdr:rowOff>64407</xdr:rowOff>
    </xdr:to>
    <xdr:sp macro="" textlink="">
      <xdr:nvSpPr>
        <xdr:cNvPr id="369" name="楕円 368">
          <a:extLst>
            <a:ext uri="{FF2B5EF4-FFF2-40B4-BE49-F238E27FC236}">
              <a16:creationId xmlns:a16="http://schemas.microsoft.com/office/drawing/2014/main" id="{75D86EE2-10B5-4DCF-A1B4-9AE043A93F93}"/>
            </a:ext>
          </a:extLst>
        </xdr:cNvPr>
        <xdr:cNvSpPr/>
      </xdr:nvSpPr>
      <xdr:spPr>
        <a:xfrm>
          <a:off x="7810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13607</xdr:rowOff>
    </xdr:from>
    <xdr:to>
      <xdr:col>45</xdr:col>
      <xdr:colOff>177800</xdr:colOff>
      <xdr:row>85</xdr:row>
      <xdr:rowOff>13607</xdr:rowOff>
    </xdr:to>
    <xdr:cxnSp macro="">
      <xdr:nvCxnSpPr>
        <xdr:cNvPr id="370" name="直線コネクタ 369">
          <a:extLst>
            <a:ext uri="{FF2B5EF4-FFF2-40B4-BE49-F238E27FC236}">
              <a16:creationId xmlns:a16="http://schemas.microsoft.com/office/drawing/2014/main" id="{0E651BF4-3192-4685-9425-E002948094D6}"/>
            </a:ext>
          </a:extLst>
        </xdr:cNvPr>
        <xdr:cNvCxnSpPr/>
      </xdr:nvCxnSpPr>
      <xdr:spPr>
        <a:xfrm>
          <a:off x="7861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123371</xdr:rowOff>
    </xdr:from>
    <xdr:to>
      <xdr:col>36</xdr:col>
      <xdr:colOff>165100</xdr:colOff>
      <xdr:row>85</xdr:row>
      <xdr:rowOff>53521</xdr:rowOff>
    </xdr:to>
    <xdr:sp macro="" textlink="">
      <xdr:nvSpPr>
        <xdr:cNvPr id="371" name="楕円 370">
          <a:extLst>
            <a:ext uri="{FF2B5EF4-FFF2-40B4-BE49-F238E27FC236}">
              <a16:creationId xmlns:a16="http://schemas.microsoft.com/office/drawing/2014/main" id="{702D1214-D96D-4D56-9DB6-B0B9C92E0BCC}"/>
            </a:ext>
          </a:extLst>
        </xdr:cNvPr>
        <xdr:cNvSpPr/>
      </xdr:nvSpPr>
      <xdr:spPr>
        <a:xfrm>
          <a:off x="6921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13607</xdr:rowOff>
    </xdr:to>
    <xdr:cxnSp macro="">
      <xdr:nvCxnSpPr>
        <xdr:cNvPr id="372" name="直線コネクタ 371">
          <a:extLst>
            <a:ext uri="{FF2B5EF4-FFF2-40B4-BE49-F238E27FC236}">
              <a16:creationId xmlns:a16="http://schemas.microsoft.com/office/drawing/2014/main" id="{113C3D7B-1AE3-48E3-9F9A-900004CE1A81}"/>
            </a:ext>
          </a:extLst>
        </xdr:cNvPr>
        <xdr:cNvCxnSpPr/>
      </xdr:nvCxnSpPr>
      <xdr:spPr>
        <a:xfrm>
          <a:off x="6972300" y="14575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03A8694B-C934-4700-89BD-F26F4C42A7B9}"/>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56ECA3B8-1C9B-4AED-8891-5C9E12418B37}"/>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1E93B237-29A2-4038-ACF0-EC791A8EA712}"/>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649561C4-6739-4DA4-B2AA-3CF6B7F87729}"/>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55534</xdr:rowOff>
    </xdr:from>
    <xdr:ext cx="469744" cy="259045"/>
    <xdr:sp macro="" textlink="">
      <xdr:nvSpPr>
        <xdr:cNvPr id="377" name="n_1mainValue【福祉施設】&#10;一人当たり面積">
          <a:extLst>
            <a:ext uri="{FF2B5EF4-FFF2-40B4-BE49-F238E27FC236}">
              <a16:creationId xmlns:a16="http://schemas.microsoft.com/office/drawing/2014/main" id="{06D710F4-B2EC-4E13-A691-12CD1EEA45A4}"/>
            </a:ext>
          </a:extLst>
        </xdr:cNvPr>
        <xdr:cNvSpPr txBox="1"/>
      </xdr:nvSpPr>
      <xdr:spPr>
        <a:xfrm>
          <a:off x="93917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55534</xdr:rowOff>
    </xdr:from>
    <xdr:ext cx="469744" cy="259045"/>
    <xdr:sp macro="" textlink="">
      <xdr:nvSpPr>
        <xdr:cNvPr id="378" name="n_2mainValue【福祉施設】&#10;一人当たり面積">
          <a:extLst>
            <a:ext uri="{FF2B5EF4-FFF2-40B4-BE49-F238E27FC236}">
              <a16:creationId xmlns:a16="http://schemas.microsoft.com/office/drawing/2014/main" id="{FD1091BB-FB11-4098-A9A9-CDBD88CE23EC}"/>
            </a:ext>
          </a:extLst>
        </xdr:cNvPr>
        <xdr:cNvSpPr txBox="1"/>
      </xdr:nvSpPr>
      <xdr:spPr>
        <a:xfrm>
          <a:off x="8515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55534</xdr:rowOff>
    </xdr:from>
    <xdr:ext cx="469744" cy="259045"/>
    <xdr:sp macro="" textlink="">
      <xdr:nvSpPr>
        <xdr:cNvPr id="379" name="n_3mainValue【福祉施設】&#10;一人当たり面積">
          <a:extLst>
            <a:ext uri="{FF2B5EF4-FFF2-40B4-BE49-F238E27FC236}">
              <a16:creationId xmlns:a16="http://schemas.microsoft.com/office/drawing/2014/main" id="{E4550208-AB8E-4B78-A3EE-C0F79095E9EE}"/>
            </a:ext>
          </a:extLst>
        </xdr:cNvPr>
        <xdr:cNvSpPr txBox="1"/>
      </xdr:nvSpPr>
      <xdr:spPr>
        <a:xfrm>
          <a:off x="7626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44648</xdr:rowOff>
    </xdr:from>
    <xdr:ext cx="469744" cy="259045"/>
    <xdr:sp macro="" textlink="">
      <xdr:nvSpPr>
        <xdr:cNvPr id="380" name="n_4mainValue【福祉施設】&#10;一人当たり面積">
          <a:extLst>
            <a:ext uri="{FF2B5EF4-FFF2-40B4-BE49-F238E27FC236}">
              <a16:creationId xmlns:a16="http://schemas.microsoft.com/office/drawing/2014/main" id="{08F603FA-DF22-407E-BCDD-04E2C7C1213B}"/>
            </a:ext>
          </a:extLst>
        </xdr:cNvPr>
        <xdr:cNvSpPr txBox="1"/>
      </xdr:nvSpPr>
      <xdr:spPr>
        <a:xfrm>
          <a:off x="6737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8BF300B-BCF2-49B8-9FCC-8B9F568306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E5D4275-2B2A-4288-9614-00DD46043E9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6CA3550-37A7-46A9-85C5-3979962477D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D1DA7CF-6F52-4748-AA50-5B2E2BA7D4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AB7369F-FA83-45C7-98FA-E9867D39655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00CAE1C-AF91-4F3C-BB74-EABA661EEF5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91773133-F45B-4358-9646-163320F6CC5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1E607C8-8DFA-4357-8F7C-6BAAE22F72D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F79D5FC0-0401-496F-8724-33D6D05F69C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748DE9B8-9FF3-4EE9-A10D-0D6BD24F094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8D7C9872-9AE5-44C9-9CE0-739E074261C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FA57A426-E076-4CE5-8C39-6EE178A098E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89E590D7-2A0F-4824-B1F6-C1299E88E8A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9FA67268-8401-4A0D-BB41-2E900628AA1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E1271DA-9FB0-40F0-810D-6E6E7D7C6F4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4AE477DA-08C2-4CE5-B0D4-81843809A7E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C055B78-A488-4CDE-8F97-5FD5B9709B5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A9F16EA0-5591-40F1-9554-0B8DE0FC5D6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9A06CC49-F8E2-4553-B3EF-532996BD723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BF602174-5AD0-424D-AF0B-E4F18BAFF27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A8B4C586-2012-4738-9CF3-9588F15DA47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C7E480EB-1C42-41E0-9BBC-66801F9B2F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D7018A41-671B-46C6-8153-4C6D6BD1951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7BFD801C-D3BD-4A65-A224-3595FE6D4D1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28938A78-A2EE-40BC-BCDB-EEA543E295C3}"/>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37FA66AA-3787-46A7-96C1-6A095E1F54A5}"/>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A2321218-7D4A-4A79-835F-C9292F593B89}"/>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D7CD3A79-9DD2-4A3A-9071-66A998641851}"/>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61635418-41D6-4265-94CA-3503D4BF6622}"/>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DF05DAB-4485-4F9C-9203-F0A3767FD68D}"/>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3AB90BED-4E35-444D-8A42-1DC6C7273F7E}"/>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78E327B3-8A6E-446F-8C6B-945C0C093BEF}"/>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4EA4C846-5257-40A2-AE33-1717C6A814D2}"/>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40476E2A-7FB6-45D4-919A-E1E79B548F5A}"/>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92DFC47D-39FA-4B6D-90AF-F824EEA5C601}"/>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1047ADE-C094-484F-AC83-8BFBA07B5D4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6722FA5-9054-4CAA-8E9B-66A99D7AD4B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59BF1F4-9C37-44EE-93F1-65A7EE8366B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0952E00-4FC2-4CA7-B05D-69ECC5B7D5B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C7C6B41-2687-47F3-AC8A-7B82BD894E7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120650</xdr:rowOff>
    </xdr:from>
    <xdr:to>
      <xdr:col>24</xdr:col>
      <xdr:colOff>114300</xdr:colOff>
      <xdr:row>102</xdr:row>
      <xdr:rowOff>50800</xdr:rowOff>
    </xdr:to>
    <xdr:sp macro="" textlink="">
      <xdr:nvSpPr>
        <xdr:cNvPr id="421" name="楕円 420">
          <a:extLst>
            <a:ext uri="{FF2B5EF4-FFF2-40B4-BE49-F238E27FC236}">
              <a16:creationId xmlns:a16="http://schemas.microsoft.com/office/drawing/2014/main" id="{EF61BC04-D54D-41FE-9ECC-27F1DBCB7F9C}"/>
            </a:ext>
          </a:extLst>
        </xdr:cNvPr>
        <xdr:cNvSpPr/>
      </xdr:nvSpPr>
      <xdr:spPr>
        <a:xfrm>
          <a:off x="45847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143527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9C83D99-9F80-456A-9C29-FF915B154132}"/>
            </a:ext>
          </a:extLst>
        </xdr:cNvPr>
        <xdr:cNvSpPr txBox="1"/>
      </xdr:nvSpPr>
      <xdr:spPr>
        <a:xfrm>
          <a:off x="4673600"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80645</xdr:rowOff>
    </xdr:from>
    <xdr:to>
      <xdr:col>20</xdr:col>
      <xdr:colOff>38100</xdr:colOff>
      <xdr:row>102</xdr:row>
      <xdr:rowOff>10795</xdr:rowOff>
    </xdr:to>
    <xdr:sp macro="" textlink="">
      <xdr:nvSpPr>
        <xdr:cNvPr id="423" name="楕円 422">
          <a:extLst>
            <a:ext uri="{FF2B5EF4-FFF2-40B4-BE49-F238E27FC236}">
              <a16:creationId xmlns:a16="http://schemas.microsoft.com/office/drawing/2014/main" id="{6348929B-3C99-479B-A744-6E5395F67F27}"/>
            </a:ext>
          </a:extLst>
        </xdr:cNvPr>
        <xdr:cNvSpPr/>
      </xdr:nvSpPr>
      <xdr:spPr>
        <a:xfrm>
          <a:off x="3746500" y="1739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131445</xdr:rowOff>
    </xdr:from>
    <xdr:to>
      <xdr:col>24</xdr:col>
      <xdr:colOff>63500</xdr:colOff>
      <xdr:row>102</xdr:row>
      <xdr:rowOff>0</xdr:rowOff>
    </xdr:to>
    <xdr:cxnSp macro="">
      <xdr:nvCxnSpPr>
        <xdr:cNvPr id="424" name="直線コネクタ 423">
          <a:extLst>
            <a:ext uri="{FF2B5EF4-FFF2-40B4-BE49-F238E27FC236}">
              <a16:creationId xmlns:a16="http://schemas.microsoft.com/office/drawing/2014/main" id="{A764A07A-085E-4C5F-A4A1-4C7790AC69DC}"/>
            </a:ext>
          </a:extLst>
        </xdr:cNvPr>
        <xdr:cNvCxnSpPr/>
      </xdr:nvCxnSpPr>
      <xdr:spPr>
        <a:xfrm>
          <a:off x="3797300" y="174478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40639</xdr:rowOff>
    </xdr:from>
    <xdr:to>
      <xdr:col>15</xdr:col>
      <xdr:colOff>101600</xdr:colOff>
      <xdr:row>101</xdr:row>
      <xdr:rowOff>142239</xdr:rowOff>
    </xdr:to>
    <xdr:sp macro="" textlink="">
      <xdr:nvSpPr>
        <xdr:cNvPr id="425" name="楕円 424">
          <a:extLst>
            <a:ext uri="{FF2B5EF4-FFF2-40B4-BE49-F238E27FC236}">
              <a16:creationId xmlns:a16="http://schemas.microsoft.com/office/drawing/2014/main" id="{77022EC6-7CBD-476C-8BCD-3F36126D990E}"/>
            </a:ext>
          </a:extLst>
        </xdr:cNvPr>
        <xdr:cNvSpPr/>
      </xdr:nvSpPr>
      <xdr:spPr>
        <a:xfrm>
          <a:off x="2857500" y="1735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91439</xdr:rowOff>
    </xdr:from>
    <xdr:to>
      <xdr:col>19</xdr:col>
      <xdr:colOff>177800</xdr:colOff>
      <xdr:row>101</xdr:row>
      <xdr:rowOff>131445</xdr:rowOff>
    </xdr:to>
    <xdr:cxnSp macro="">
      <xdr:nvCxnSpPr>
        <xdr:cNvPr id="426" name="直線コネクタ 425">
          <a:extLst>
            <a:ext uri="{FF2B5EF4-FFF2-40B4-BE49-F238E27FC236}">
              <a16:creationId xmlns:a16="http://schemas.microsoft.com/office/drawing/2014/main" id="{41DC73E7-7F1A-4F9C-810D-C5AF3A5C6E3F}"/>
            </a:ext>
          </a:extLst>
        </xdr:cNvPr>
        <xdr:cNvCxnSpPr/>
      </xdr:nvCxnSpPr>
      <xdr:spPr>
        <a:xfrm>
          <a:off x="2908300" y="174078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636</xdr:rowOff>
    </xdr:from>
    <xdr:to>
      <xdr:col>10</xdr:col>
      <xdr:colOff>165100</xdr:colOff>
      <xdr:row>101</xdr:row>
      <xdr:rowOff>102236</xdr:rowOff>
    </xdr:to>
    <xdr:sp macro="" textlink="">
      <xdr:nvSpPr>
        <xdr:cNvPr id="427" name="楕円 426">
          <a:extLst>
            <a:ext uri="{FF2B5EF4-FFF2-40B4-BE49-F238E27FC236}">
              <a16:creationId xmlns:a16="http://schemas.microsoft.com/office/drawing/2014/main" id="{289A0A05-7998-4B4B-A2B9-01E1B8ACDF69}"/>
            </a:ext>
          </a:extLst>
        </xdr:cNvPr>
        <xdr:cNvSpPr/>
      </xdr:nvSpPr>
      <xdr:spPr>
        <a:xfrm>
          <a:off x="1968500" y="1731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51436</xdr:rowOff>
    </xdr:from>
    <xdr:to>
      <xdr:col>15</xdr:col>
      <xdr:colOff>50800</xdr:colOff>
      <xdr:row>101</xdr:row>
      <xdr:rowOff>91439</xdr:rowOff>
    </xdr:to>
    <xdr:cxnSp macro="">
      <xdr:nvCxnSpPr>
        <xdr:cNvPr id="428" name="直線コネクタ 427">
          <a:extLst>
            <a:ext uri="{FF2B5EF4-FFF2-40B4-BE49-F238E27FC236}">
              <a16:creationId xmlns:a16="http://schemas.microsoft.com/office/drawing/2014/main" id="{BC5C552B-9354-429F-8A73-2003E51AABDA}"/>
            </a:ext>
          </a:extLst>
        </xdr:cNvPr>
        <xdr:cNvCxnSpPr/>
      </xdr:nvCxnSpPr>
      <xdr:spPr>
        <a:xfrm>
          <a:off x="2019300" y="173678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132080</xdr:rowOff>
    </xdr:from>
    <xdr:to>
      <xdr:col>6</xdr:col>
      <xdr:colOff>38100</xdr:colOff>
      <xdr:row>101</xdr:row>
      <xdr:rowOff>62230</xdr:rowOff>
    </xdr:to>
    <xdr:sp macro="" textlink="">
      <xdr:nvSpPr>
        <xdr:cNvPr id="429" name="楕円 428">
          <a:extLst>
            <a:ext uri="{FF2B5EF4-FFF2-40B4-BE49-F238E27FC236}">
              <a16:creationId xmlns:a16="http://schemas.microsoft.com/office/drawing/2014/main" id="{A1BC7E51-2AC1-4895-BF49-4A68A335D532}"/>
            </a:ext>
          </a:extLst>
        </xdr:cNvPr>
        <xdr:cNvSpPr/>
      </xdr:nvSpPr>
      <xdr:spPr>
        <a:xfrm>
          <a:off x="1079500" y="1727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11430</xdr:rowOff>
    </xdr:from>
    <xdr:to>
      <xdr:col>10</xdr:col>
      <xdr:colOff>114300</xdr:colOff>
      <xdr:row>101</xdr:row>
      <xdr:rowOff>51436</xdr:rowOff>
    </xdr:to>
    <xdr:cxnSp macro="">
      <xdr:nvCxnSpPr>
        <xdr:cNvPr id="430" name="直線コネクタ 429">
          <a:extLst>
            <a:ext uri="{FF2B5EF4-FFF2-40B4-BE49-F238E27FC236}">
              <a16:creationId xmlns:a16="http://schemas.microsoft.com/office/drawing/2014/main" id="{B9CBEB68-CA1A-4499-87FB-D1EECC192E53}"/>
            </a:ext>
          </a:extLst>
        </xdr:cNvPr>
        <xdr:cNvCxnSpPr/>
      </xdr:nvCxnSpPr>
      <xdr:spPr>
        <a:xfrm>
          <a:off x="1130300" y="173278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DC5D16E7-4711-4217-9295-EFB20A712AE3}"/>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8F28FEB9-631D-4CFA-A14D-860537BC613D}"/>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A1546459-23EF-41A4-8E61-EF79BE94179D}"/>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CAA52A46-41A5-4788-BE24-0BB8B26A2058}"/>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27322</xdr:rowOff>
    </xdr:from>
    <xdr:ext cx="405111" cy="259045"/>
    <xdr:sp macro="" textlink="">
      <xdr:nvSpPr>
        <xdr:cNvPr id="435" name="n_1mainValue【市民会館】&#10;有形固定資産減価償却率">
          <a:extLst>
            <a:ext uri="{FF2B5EF4-FFF2-40B4-BE49-F238E27FC236}">
              <a16:creationId xmlns:a16="http://schemas.microsoft.com/office/drawing/2014/main" id="{E680E197-60C1-4A4D-8528-4D06093C702C}"/>
            </a:ext>
          </a:extLst>
        </xdr:cNvPr>
        <xdr:cNvSpPr txBox="1"/>
      </xdr:nvSpPr>
      <xdr:spPr>
        <a:xfrm>
          <a:off x="3582044"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158766</xdr:rowOff>
    </xdr:from>
    <xdr:ext cx="405111" cy="259045"/>
    <xdr:sp macro="" textlink="">
      <xdr:nvSpPr>
        <xdr:cNvPr id="436" name="n_2mainValue【市民会館】&#10;有形固定資産減価償却率">
          <a:extLst>
            <a:ext uri="{FF2B5EF4-FFF2-40B4-BE49-F238E27FC236}">
              <a16:creationId xmlns:a16="http://schemas.microsoft.com/office/drawing/2014/main" id="{D192F19B-99FE-495A-A689-09532DD80983}"/>
            </a:ext>
          </a:extLst>
        </xdr:cNvPr>
        <xdr:cNvSpPr txBox="1"/>
      </xdr:nvSpPr>
      <xdr:spPr>
        <a:xfrm>
          <a:off x="2705744" y="1713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118763</xdr:rowOff>
    </xdr:from>
    <xdr:ext cx="405111" cy="259045"/>
    <xdr:sp macro="" textlink="">
      <xdr:nvSpPr>
        <xdr:cNvPr id="437" name="n_3mainValue【市民会館】&#10;有形固定資産減価償却率">
          <a:extLst>
            <a:ext uri="{FF2B5EF4-FFF2-40B4-BE49-F238E27FC236}">
              <a16:creationId xmlns:a16="http://schemas.microsoft.com/office/drawing/2014/main" id="{F07D5935-066D-403E-B19B-69DF30900F49}"/>
            </a:ext>
          </a:extLst>
        </xdr:cNvPr>
        <xdr:cNvSpPr txBox="1"/>
      </xdr:nvSpPr>
      <xdr:spPr>
        <a:xfrm>
          <a:off x="1816744" y="1709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78757</xdr:rowOff>
    </xdr:from>
    <xdr:ext cx="405111" cy="259045"/>
    <xdr:sp macro="" textlink="">
      <xdr:nvSpPr>
        <xdr:cNvPr id="438" name="n_4mainValue【市民会館】&#10;有形固定資産減価償却率">
          <a:extLst>
            <a:ext uri="{FF2B5EF4-FFF2-40B4-BE49-F238E27FC236}">
              <a16:creationId xmlns:a16="http://schemas.microsoft.com/office/drawing/2014/main" id="{27CA8DDF-0AA7-4F07-A4F5-3D95CE9AEFD0}"/>
            </a:ext>
          </a:extLst>
        </xdr:cNvPr>
        <xdr:cNvSpPr txBox="1"/>
      </xdr:nvSpPr>
      <xdr:spPr>
        <a:xfrm>
          <a:off x="927744" y="1705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8426090-98B8-440F-BBD4-9E24EA8513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4514134-7CF2-4645-8BD7-6C0719973E2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652BE275-346A-4C01-852A-8C1FC3D2528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8159A6C-5648-4768-AC30-5A2C92CAAC2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6502199-232F-4B23-B9E1-A4A79022AB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67808EF-2A5E-4B31-BDE5-BCD2613F7DC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69C57EDF-3A8A-408F-B261-94DC1CC82BA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BCE562B7-0E16-497F-8FDB-FDFB8AFB551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9F966B96-9DC1-48F5-A03A-D0B457B9140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CE279C56-5028-47E7-9134-A579DF6C5CC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F1D673E8-C613-4AAC-B9E9-115F8F63809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694B90AF-4EF3-438D-B583-A5453B77DAF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C2DA014-73CC-4EF7-B13C-7D44D13F0B24}"/>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2D5B1F18-3567-473E-BC63-71E81FC3B7FC}"/>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08DCE0A-585B-42AE-8E6F-3CB3AC64762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6750992B-00B3-4DFA-9EAC-0C5816B6804F}"/>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279DD5B6-D64A-4460-8A61-615C81BB92E9}"/>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6449594B-0DCF-4EF6-8AE0-C0BCBAD6653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64C5583-50DD-4A36-BAA4-8AC2501448C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1247F85B-F3FA-4356-8A39-D3073011864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10A0F32-EE77-4229-B327-2FBA1626520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E445EAF2-2DFE-417C-B428-36FABEF8A279}"/>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9DC26E7C-2238-4A5D-BACF-EE6974DDBB5C}"/>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4A2CE399-A499-4346-847C-FD26C0DCC99A}"/>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18901362-7C96-4249-B65A-F103AC783137}"/>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5C33E2BD-5796-4A71-88F0-9B9CD92608FB}"/>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DB86395C-E305-4D58-B720-735E4F88E00E}"/>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510EA4B0-1080-4034-BFC7-347DF96822AB}"/>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62AFEDD6-308A-410B-BC8E-242F31BD1028}"/>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BDAA3ADA-E482-495D-A1BE-67AB0151F72D}"/>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F6B5477D-2F20-4981-89BA-66064516BDA4}"/>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11E60E16-FA58-4C56-971F-930E25A490BF}"/>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E38F83-922F-418E-8D4E-2924473109B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1EE895F-60D8-4CF4-958B-1A4F8BDDCF3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8D535F7-F6DA-4740-9EC7-9466B8BF466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8DC6AB1-22AA-4EF1-829F-DD5A9099B16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32953BE-F95E-4BC4-8D7C-EF4607559C0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25400</xdr:rowOff>
    </xdr:from>
    <xdr:to>
      <xdr:col>55</xdr:col>
      <xdr:colOff>50800</xdr:colOff>
      <xdr:row>106</xdr:row>
      <xdr:rowOff>127000</xdr:rowOff>
    </xdr:to>
    <xdr:sp macro="" textlink="">
      <xdr:nvSpPr>
        <xdr:cNvPr id="476" name="楕円 475">
          <a:extLst>
            <a:ext uri="{FF2B5EF4-FFF2-40B4-BE49-F238E27FC236}">
              <a16:creationId xmlns:a16="http://schemas.microsoft.com/office/drawing/2014/main" id="{F5B1C223-7486-436B-8474-015B2CDB0781}"/>
            </a:ext>
          </a:extLst>
        </xdr:cNvPr>
        <xdr:cNvSpPr/>
      </xdr:nvSpPr>
      <xdr:spPr>
        <a:xfrm>
          <a:off x="10426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3827</xdr:rowOff>
    </xdr:from>
    <xdr:ext cx="469744" cy="259045"/>
    <xdr:sp macro="" textlink="">
      <xdr:nvSpPr>
        <xdr:cNvPr id="477" name="【市民会館】&#10;一人当たり面積該当値テキスト">
          <a:extLst>
            <a:ext uri="{FF2B5EF4-FFF2-40B4-BE49-F238E27FC236}">
              <a16:creationId xmlns:a16="http://schemas.microsoft.com/office/drawing/2014/main" id="{5DD6E0E3-B679-44E9-ACB0-B5B343EEF906}"/>
            </a:ext>
          </a:extLst>
        </xdr:cNvPr>
        <xdr:cNvSpPr txBox="1"/>
      </xdr:nvSpPr>
      <xdr:spPr>
        <a:xfrm>
          <a:off x="10515600"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25400</xdr:rowOff>
    </xdr:from>
    <xdr:to>
      <xdr:col>50</xdr:col>
      <xdr:colOff>165100</xdr:colOff>
      <xdr:row>106</xdr:row>
      <xdr:rowOff>127000</xdr:rowOff>
    </xdr:to>
    <xdr:sp macro="" textlink="">
      <xdr:nvSpPr>
        <xdr:cNvPr id="478" name="楕円 477">
          <a:extLst>
            <a:ext uri="{FF2B5EF4-FFF2-40B4-BE49-F238E27FC236}">
              <a16:creationId xmlns:a16="http://schemas.microsoft.com/office/drawing/2014/main" id="{F2F85C65-7310-45F7-BA57-72755DB67AE7}"/>
            </a:ext>
          </a:extLst>
        </xdr:cNvPr>
        <xdr:cNvSpPr/>
      </xdr:nvSpPr>
      <xdr:spPr>
        <a:xfrm>
          <a:off x="958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76200</xdr:rowOff>
    </xdr:from>
    <xdr:to>
      <xdr:col>55</xdr:col>
      <xdr:colOff>0</xdr:colOff>
      <xdr:row>106</xdr:row>
      <xdr:rowOff>76200</xdr:rowOff>
    </xdr:to>
    <xdr:cxnSp macro="">
      <xdr:nvCxnSpPr>
        <xdr:cNvPr id="479" name="直線コネクタ 478">
          <a:extLst>
            <a:ext uri="{FF2B5EF4-FFF2-40B4-BE49-F238E27FC236}">
              <a16:creationId xmlns:a16="http://schemas.microsoft.com/office/drawing/2014/main" id="{4B7ABA64-3205-4581-8B55-EF3F8F801024}"/>
            </a:ext>
          </a:extLst>
        </xdr:cNvPr>
        <xdr:cNvCxnSpPr/>
      </xdr:nvCxnSpPr>
      <xdr:spPr>
        <a:xfrm>
          <a:off x="9639300" y="1824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25400</xdr:rowOff>
    </xdr:from>
    <xdr:to>
      <xdr:col>46</xdr:col>
      <xdr:colOff>38100</xdr:colOff>
      <xdr:row>106</xdr:row>
      <xdr:rowOff>127000</xdr:rowOff>
    </xdr:to>
    <xdr:sp macro="" textlink="">
      <xdr:nvSpPr>
        <xdr:cNvPr id="480" name="楕円 479">
          <a:extLst>
            <a:ext uri="{FF2B5EF4-FFF2-40B4-BE49-F238E27FC236}">
              <a16:creationId xmlns:a16="http://schemas.microsoft.com/office/drawing/2014/main" id="{CC65BF38-B9BA-405C-9AA2-A91691BF3913}"/>
            </a:ext>
          </a:extLst>
        </xdr:cNvPr>
        <xdr:cNvSpPr/>
      </xdr:nvSpPr>
      <xdr:spPr>
        <a:xfrm>
          <a:off x="8699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76200</xdr:rowOff>
    </xdr:from>
    <xdr:to>
      <xdr:col>50</xdr:col>
      <xdr:colOff>114300</xdr:colOff>
      <xdr:row>106</xdr:row>
      <xdr:rowOff>76200</xdr:rowOff>
    </xdr:to>
    <xdr:cxnSp macro="">
      <xdr:nvCxnSpPr>
        <xdr:cNvPr id="481" name="直線コネクタ 480">
          <a:extLst>
            <a:ext uri="{FF2B5EF4-FFF2-40B4-BE49-F238E27FC236}">
              <a16:creationId xmlns:a16="http://schemas.microsoft.com/office/drawing/2014/main" id="{703FC5A5-E30E-4DF3-ADC5-A08F375EAB94}"/>
            </a:ext>
          </a:extLst>
        </xdr:cNvPr>
        <xdr:cNvCxnSpPr/>
      </xdr:nvCxnSpPr>
      <xdr:spPr>
        <a:xfrm>
          <a:off x="8750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25400</xdr:rowOff>
    </xdr:from>
    <xdr:to>
      <xdr:col>41</xdr:col>
      <xdr:colOff>101600</xdr:colOff>
      <xdr:row>106</xdr:row>
      <xdr:rowOff>127000</xdr:rowOff>
    </xdr:to>
    <xdr:sp macro="" textlink="">
      <xdr:nvSpPr>
        <xdr:cNvPr id="482" name="楕円 481">
          <a:extLst>
            <a:ext uri="{FF2B5EF4-FFF2-40B4-BE49-F238E27FC236}">
              <a16:creationId xmlns:a16="http://schemas.microsoft.com/office/drawing/2014/main" id="{459FCD54-11DC-4356-BDF4-0D0E2F8E7D14}"/>
            </a:ext>
          </a:extLst>
        </xdr:cNvPr>
        <xdr:cNvSpPr/>
      </xdr:nvSpPr>
      <xdr:spPr>
        <a:xfrm>
          <a:off x="781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76200</xdr:rowOff>
    </xdr:from>
    <xdr:to>
      <xdr:col>45</xdr:col>
      <xdr:colOff>177800</xdr:colOff>
      <xdr:row>106</xdr:row>
      <xdr:rowOff>76200</xdr:rowOff>
    </xdr:to>
    <xdr:cxnSp macro="">
      <xdr:nvCxnSpPr>
        <xdr:cNvPr id="483" name="直線コネクタ 482">
          <a:extLst>
            <a:ext uri="{FF2B5EF4-FFF2-40B4-BE49-F238E27FC236}">
              <a16:creationId xmlns:a16="http://schemas.microsoft.com/office/drawing/2014/main" id="{48441633-7FAC-45D1-A3A1-1450948BAE9D}"/>
            </a:ext>
          </a:extLst>
        </xdr:cNvPr>
        <xdr:cNvCxnSpPr/>
      </xdr:nvCxnSpPr>
      <xdr:spPr>
        <a:xfrm>
          <a:off x="7861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25400</xdr:rowOff>
    </xdr:from>
    <xdr:to>
      <xdr:col>36</xdr:col>
      <xdr:colOff>165100</xdr:colOff>
      <xdr:row>106</xdr:row>
      <xdr:rowOff>127000</xdr:rowOff>
    </xdr:to>
    <xdr:sp macro="" textlink="">
      <xdr:nvSpPr>
        <xdr:cNvPr id="484" name="楕円 483">
          <a:extLst>
            <a:ext uri="{FF2B5EF4-FFF2-40B4-BE49-F238E27FC236}">
              <a16:creationId xmlns:a16="http://schemas.microsoft.com/office/drawing/2014/main" id="{A4AA1DBE-F2B2-4547-9AE7-9A1B129E8324}"/>
            </a:ext>
          </a:extLst>
        </xdr:cNvPr>
        <xdr:cNvSpPr/>
      </xdr:nvSpPr>
      <xdr:spPr>
        <a:xfrm>
          <a:off x="692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76200</xdr:rowOff>
    </xdr:from>
    <xdr:to>
      <xdr:col>41</xdr:col>
      <xdr:colOff>50800</xdr:colOff>
      <xdr:row>106</xdr:row>
      <xdr:rowOff>76200</xdr:rowOff>
    </xdr:to>
    <xdr:cxnSp macro="">
      <xdr:nvCxnSpPr>
        <xdr:cNvPr id="485" name="直線コネクタ 484">
          <a:extLst>
            <a:ext uri="{FF2B5EF4-FFF2-40B4-BE49-F238E27FC236}">
              <a16:creationId xmlns:a16="http://schemas.microsoft.com/office/drawing/2014/main" id="{8DA58DF0-4BE5-4126-9C3D-4A3E753B3B7A}"/>
            </a:ext>
          </a:extLst>
        </xdr:cNvPr>
        <xdr:cNvCxnSpPr/>
      </xdr:nvCxnSpPr>
      <xdr:spPr>
        <a:xfrm>
          <a:off x="6972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35BA77A4-8E1B-45EB-B49E-BE161C041842}"/>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4E35F335-2D2C-45A5-81B0-F7A01DC7E91B}"/>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C3A3B52E-CAFF-4EFC-831D-8AA6A2028C0C}"/>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18E3C47E-FD23-4397-B3FF-9A82644101C8}"/>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118127</xdr:rowOff>
    </xdr:from>
    <xdr:ext cx="469744" cy="259045"/>
    <xdr:sp macro="" textlink="">
      <xdr:nvSpPr>
        <xdr:cNvPr id="490" name="n_1mainValue【市民会館】&#10;一人当たり面積">
          <a:extLst>
            <a:ext uri="{FF2B5EF4-FFF2-40B4-BE49-F238E27FC236}">
              <a16:creationId xmlns:a16="http://schemas.microsoft.com/office/drawing/2014/main" id="{5F28F999-BD3B-4954-A2E7-E5D625C651F3}"/>
            </a:ext>
          </a:extLst>
        </xdr:cNvPr>
        <xdr:cNvSpPr txBox="1"/>
      </xdr:nvSpPr>
      <xdr:spPr>
        <a:xfrm>
          <a:off x="9391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118127</xdr:rowOff>
    </xdr:from>
    <xdr:ext cx="469744" cy="259045"/>
    <xdr:sp macro="" textlink="">
      <xdr:nvSpPr>
        <xdr:cNvPr id="491" name="n_2mainValue【市民会館】&#10;一人当たり面積">
          <a:extLst>
            <a:ext uri="{FF2B5EF4-FFF2-40B4-BE49-F238E27FC236}">
              <a16:creationId xmlns:a16="http://schemas.microsoft.com/office/drawing/2014/main" id="{55985FBA-B02C-49FE-811A-6BEAB010CD35}"/>
            </a:ext>
          </a:extLst>
        </xdr:cNvPr>
        <xdr:cNvSpPr txBox="1"/>
      </xdr:nvSpPr>
      <xdr:spPr>
        <a:xfrm>
          <a:off x="8515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118127</xdr:rowOff>
    </xdr:from>
    <xdr:ext cx="469744" cy="259045"/>
    <xdr:sp macro="" textlink="">
      <xdr:nvSpPr>
        <xdr:cNvPr id="492" name="n_3mainValue【市民会館】&#10;一人当たり面積">
          <a:extLst>
            <a:ext uri="{FF2B5EF4-FFF2-40B4-BE49-F238E27FC236}">
              <a16:creationId xmlns:a16="http://schemas.microsoft.com/office/drawing/2014/main" id="{9418AEE4-265A-4132-BF41-390B1D36538C}"/>
            </a:ext>
          </a:extLst>
        </xdr:cNvPr>
        <xdr:cNvSpPr txBox="1"/>
      </xdr:nvSpPr>
      <xdr:spPr>
        <a:xfrm>
          <a:off x="7626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118127</xdr:rowOff>
    </xdr:from>
    <xdr:ext cx="469744" cy="259045"/>
    <xdr:sp macro="" textlink="">
      <xdr:nvSpPr>
        <xdr:cNvPr id="493" name="n_4mainValue【市民会館】&#10;一人当たり面積">
          <a:extLst>
            <a:ext uri="{FF2B5EF4-FFF2-40B4-BE49-F238E27FC236}">
              <a16:creationId xmlns:a16="http://schemas.microsoft.com/office/drawing/2014/main" id="{BE99744C-3F14-4510-A102-264599B261FB}"/>
            </a:ext>
          </a:extLst>
        </xdr:cNvPr>
        <xdr:cNvSpPr txBox="1"/>
      </xdr:nvSpPr>
      <xdr:spPr>
        <a:xfrm>
          <a:off x="6737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19174DD-33D6-4149-97F2-4C52E82D6F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F231DE0-0496-48D6-9B51-8F0025695E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51CD16B-46F2-4D88-B71B-005E55C7EB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B252D67-25B7-497D-969B-0C627B28158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439AACB-025F-4D52-8BCC-0C5646AEFF7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D856471-45F0-4E65-8958-C98999EB7E5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FE6254D-DC68-4444-9EAA-BCEFC932BE0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7690702A-9991-4FD2-8DFC-4C1AC25E6E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101963B-096B-43D0-8D8D-60A9F941717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99532CF-AE18-4308-9735-9D96CA2A5DA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6F60674-DCEC-40D1-B326-BF0C610CC98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1A6C8A8A-CBC3-432F-A428-4B5E7E57E13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D2A6DA1D-B672-4612-87FD-64FFAE5CC2C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319E29B9-0A19-4B47-BD62-A79DA0D68A1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82D80C3A-86B7-47D5-AAE7-EBFF787AFC0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2353E3CE-BCEF-4789-B6B4-70D87D402B4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D2ECABB1-14CA-4838-8A25-46C713CB01F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58A09B04-998D-4344-B3AF-02DA014DFE2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92E5F1A-D2C4-4290-95B6-C342695694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272CDAFD-D660-452D-9D8A-56043EE3BE0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5ED1F642-A043-49FA-A2C2-00FFECBE7C5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4A32DFC-4157-45F9-BCC2-22905238B51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FB9D5F82-07ED-4D5F-B7D7-7AE7837CB91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88FD2435-2149-427A-8A96-930207976B9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6D88E43D-68D0-470A-AAE9-D90B0AF8A1E9}"/>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C287C7FA-323C-4F59-8BB6-43E24B54905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7860372A-72CE-4463-8E1E-216D42E3F07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C9ABEF7-D87D-490A-A01D-700569D64931}"/>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AFE936C0-5408-45C3-B18A-63F0EC6A4349}"/>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4F86DBFE-6184-4FEE-9CB7-23F7AB73B87E}"/>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3DB76FB9-3B6A-4575-B1C4-0128362EC105}"/>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E4DD3905-E8EF-49BA-8D7D-CD4B1C05743A}"/>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FFB8778E-16C4-42FC-80AA-B943318B0DC1}"/>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BC830E3B-42BE-4E10-845A-F3A4E3C31974}"/>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D4B1CEA7-E9DD-4A0A-8AA8-A7EB37BF2512}"/>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8D76740-E08B-46C9-8C3E-9AE9AE401E5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B2E3826-7426-4AFE-8988-13AA020B4CE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D7632CD-8B9A-4E5A-96BA-768B01A40B1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99B40E5-1127-4D00-AFDC-D01D41D402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0F0CC31-BFF5-419C-911E-7E625DA39FD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113030</xdr:rowOff>
    </xdr:from>
    <xdr:to>
      <xdr:col>85</xdr:col>
      <xdr:colOff>177800</xdr:colOff>
      <xdr:row>34</xdr:row>
      <xdr:rowOff>43180</xdr:rowOff>
    </xdr:to>
    <xdr:sp macro="" textlink="">
      <xdr:nvSpPr>
        <xdr:cNvPr id="534" name="楕円 533">
          <a:extLst>
            <a:ext uri="{FF2B5EF4-FFF2-40B4-BE49-F238E27FC236}">
              <a16:creationId xmlns:a16="http://schemas.microsoft.com/office/drawing/2014/main" id="{B35BA7AF-EB9A-42CC-B513-38B7ADA9C973}"/>
            </a:ext>
          </a:extLst>
        </xdr:cNvPr>
        <xdr:cNvSpPr/>
      </xdr:nvSpPr>
      <xdr:spPr>
        <a:xfrm>
          <a:off x="16268700" y="57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135907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D30801D1-36F9-4321-8E59-BCFA22921AC3}"/>
            </a:ext>
          </a:extLst>
        </xdr:cNvPr>
        <xdr:cNvSpPr txBox="1"/>
      </xdr:nvSpPr>
      <xdr:spPr>
        <a:xfrm>
          <a:off x="16357600"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92075</xdr:rowOff>
    </xdr:from>
    <xdr:to>
      <xdr:col>81</xdr:col>
      <xdr:colOff>101600</xdr:colOff>
      <xdr:row>34</xdr:row>
      <xdr:rowOff>22225</xdr:rowOff>
    </xdr:to>
    <xdr:sp macro="" textlink="">
      <xdr:nvSpPr>
        <xdr:cNvPr id="536" name="楕円 535">
          <a:extLst>
            <a:ext uri="{FF2B5EF4-FFF2-40B4-BE49-F238E27FC236}">
              <a16:creationId xmlns:a16="http://schemas.microsoft.com/office/drawing/2014/main" id="{546E6CFB-4CA1-4F40-91D7-58BA590F63DD}"/>
            </a:ext>
          </a:extLst>
        </xdr:cNvPr>
        <xdr:cNvSpPr/>
      </xdr:nvSpPr>
      <xdr:spPr>
        <a:xfrm>
          <a:off x="154305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142875</xdr:rowOff>
    </xdr:from>
    <xdr:to>
      <xdr:col>85</xdr:col>
      <xdr:colOff>127000</xdr:colOff>
      <xdr:row>33</xdr:row>
      <xdr:rowOff>163830</xdr:rowOff>
    </xdr:to>
    <xdr:cxnSp macro="">
      <xdr:nvCxnSpPr>
        <xdr:cNvPr id="537" name="直線コネクタ 536">
          <a:extLst>
            <a:ext uri="{FF2B5EF4-FFF2-40B4-BE49-F238E27FC236}">
              <a16:creationId xmlns:a16="http://schemas.microsoft.com/office/drawing/2014/main" id="{E8D7240F-0B8B-41B3-89CD-013E6095CE08}"/>
            </a:ext>
          </a:extLst>
        </xdr:cNvPr>
        <xdr:cNvCxnSpPr/>
      </xdr:nvCxnSpPr>
      <xdr:spPr>
        <a:xfrm>
          <a:off x="15481300" y="580072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80645</xdr:rowOff>
    </xdr:from>
    <xdr:to>
      <xdr:col>76</xdr:col>
      <xdr:colOff>165100</xdr:colOff>
      <xdr:row>36</xdr:row>
      <xdr:rowOff>10795</xdr:rowOff>
    </xdr:to>
    <xdr:sp macro="" textlink="">
      <xdr:nvSpPr>
        <xdr:cNvPr id="538" name="楕円 537">
          <a:extLst>
            <a:ext uri="{FF2B5EF4-FFF2-40B4-BE49-F238E27FC236}">
              <a16:creationId xmlns:a16="http://schemas.microsoft.com/office/drawing/2014/main" id="{8486E2A7-5919-4FA2-9721-279914E5D9B8}"/>
            </a:ext>
          </a:extLst>
        </xdr:cNvPr>
        <xdr:cNvSpPr/>
      </xdr:nvSpPr>
      <xdr:spPr>
        <a:xfrm>
          <a:off x="145415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142875</xdr:rowOff>
    </xdr:from>
    <xdr:to>
      <xdr:col>81</xdr:col>
      <xdr:colOff>50800</xdr:colOff>
      <xdr:row>35</xdr:row>
      <xdr:rowOff>131445</xdr:rowOff>
    </xdr:to>
    <xdr:cxnSp macro="">
      <xdr:nvCxnSpPr>
        <xdr:cNvPr id="539" name="直線コネクタ 538">
          <a:extLst>
            <a:ext uri="{FF2B5EF4-FFF2-40B4-BE49-F238E27FC236}">
              <a16:creationId xmlns:a16="http://schemas.microsoft.com/office/drawing/2014/main" id="{FD8E584A-4604-4D9C-A17E-B35D417B8A48}"/>
            </a:ext>
          </a:extLst>
        </xdr:cNvPr>
        <xdr:cNvCxnSpPr/>
      </xdr:nvCxnSpPr>
      <xdr:spPr>
        <a:xfrm flipV="1">
          <a:off x="14592300" y="5800725"/>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130175</xdr:rowOff>
    </xdr:from>
    <xdr:to>
      <xdr:col>72</xdr:col>
      <xdr:colOff>38100</xdr:colOff>
      <xdr:row>34</xdr:row>
      <xdr:rowOff>60325</xdr:rowOff>
    </xdr:to>
    <xdr:sp macro="" textlink="">
      <xdr:nvSpPr>
        <xdr:cNvPr id="540" name="楕円 539">
          <a:extLst>
            <a:ext uri="{FF2B5EF4-FFF2-40B4-BE49-F238E27FC236}">
              <a16:creationId xmlns:a16="http://schemas.microsoft.com/office/drawing/2014/main" id="{882EE2C9-3C85-4EFE-AE79-7E00B53892F9}"/>
            </a:ext>
          </a:extLst>
        </xdr:cNvPr>
        <xdr:cNvSpPr/>
      </xdr:nvSpPr>
      <xdr:spPr>
        <a:xfrm>
          <a:off x="13652500" y="57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9525</xdr:rowOff>
    </xdr:from>
    <xdr:to>
      <xdr:col>76</xdr:col>
      <xdr:colOff>114300</xdr:colOff>
      <xdr:row>35</xdr:row>
      <xdr:rowOff>131445</xdr:rowOff>
    </xdr:to>
    <xdr:cxnSp macro="">
      <xdr:nvCxnSpPr>
        <xdr:cNvPr id="541" name="直線コネクタ 540">
          <a:extLst>
            <a:ext uri="{FF2B5EF4-FFF2-40B4-BE49-F238E27FC236}">
              <a16:creationId xmlns:a16="http://schemas.microsoft.com/office/drawing/2014/main" id="{703231FA-D879-4329-BFB3-13FAA85B38AB}"/>
            </a:ext>
          </a:extLst>
        </xdr:cNvPr>
        <xdr:cNvCxnSpPr/>
      </xdr:nvCxnSpPr>
      <xdr:spPr>
        <a:xfrm>
          <a:off x="13703300" y="5838825"/>
          <a:ext cx="889000" cy="29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65405</xdr:rowOff>
    </xdr:from>
    <xdr:to>
      <xdr:col>67</xdr:col>
      <xdr:colOff>101600</xdr:colOff>
      <xdr:row>33</xdr:row>
      <xdr:rowOff>167005</xdr:rowOff>
    </xdr:to>
    <xdr:sp macro="" textlink="">
      <xdr:nvSpPr>
        <xdr:cNvPr id="542" name="楕円 541">
          <a:extLst>
            <a:ext uri="{FF2B5EF4-FFF2-40B4-BE49-F238E27FC236}">
              <a16:creationId xmlns:a16="http://schemas.microsoft.com/office/drawing/2014/main" id="{DF61E084-DB6D-4986-A4DB-AEA5DF458F47}"/>
            </a:ext>
          </a:extLst>
        </xdr:cNvPr>
        <xdr:cNvSpPr/>
      </xdr:nvSpPr>
      <xdr:spPr>
        <a:xfrm>
          <a:off x="12763500" y="572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116205</xdr:rowOff>
    </xdr:from>
    <xdr:to>
      <xdr:col>71</xdr:col>
      <xdr:colOff>177800</xdr:colOff>
      <xdr:row>34</xdr:row>
      <xdr:rowOff>9525</xdr:rowOff>
    </xdr:to>
    <xdr:cxnSp macro="">
      <xdr:nvCxnSpPr>
        <xdr:cNvPr id="543" name="直線コネクタ 542">
          <a:extLst>
            <a:ext uri="{FF2B5EF4-FFF2-40B4-BE49-F238E27FC236}">
              <a16:creationId xmlns:a16="http://schemas.microsoft.com/office/drawing/2014/main" id="{575C8532-035E-40D4-8C79-1CC4868A08C9}"/>
            </a:ext>
          </a:extLst>
        </xdr:cNvPr>
        <xdr:cNvCxnSpPr/>
      </xdr:nvCxnSpPr>
      <xdr:spPr>
        <a:xfrm>
          <a:off x="12814300" y="577405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2025B7BB-7073-4B4A-8EA7-4294E5FD4B39}"/>
            </a:ext>
          </a:extLst>
        </xdr:cNvPr>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7B19D9FE-8D03-46FF-885D-939EDF0AFCA4}"/>
            </a:ext>
          </a:extLst>
        </xdr:cNvPr>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9D0CD35-D6C1-4DF0-93EC-2CB0D417DC27}"/>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B7BF566C-07DA-4990-B65C-FA2F719AC385}"/>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38752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6894F44F-B4E8-4B5A-BD14-08C3866B52AA}"/>
            </a:ext>
          </a:extLst>
        </xdr:cNvPr>
        <xdr:cNvSpPr txBox="1"/>
      </xdr:nvSpPr>
      <xdr:spPr>
        <a:xfrm>
          <a:off x="15266044"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27322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6BEEFCAF-DFD9-43E1-940C-2DEE0C9F851E}"/>
            </a:ext>
          </a:extLst>
        </xdr:cNvPr>
        <xdr:cNvSpPr txBox="1"/>
      </xdr:nvSpPr>
      <xdr:spPr>
        <a:xfrm>
          <a:off x="1438974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76852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6063BC3-C9E9-40D6-BE91-D13403814980}"/>
            </a:ext>
          </a:extLst>
        </xdr:cNvPr>
        <xdr:cNvSpPr txBox="1"/>
      </xdr:nvSpPr>
      <xdr:spPr>
        <a:xfrm>
          <a:off x="13500744" y="55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12082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D6A7AF12-F78A-4126-B480-5ACF3CB22472}"/>
            </a:ext>
          </a:extLst>
        </xdr:cNvPr>
        <xdr:cNvSpPr txBox="1"/>
      </xdr:nvSpPr>
      <xdr:spPr>
        <a:xfrm>
          <a:off x="1261174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5F0879FC-719A-4935-8108-575F8FC22E4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311688CF-F98B-429B-AC56-F0310B3993E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74518080-F4E6-4462-9333-BD5FC0A410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1735B8BB-20E4-40A4-B417-9562F6E2E03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C21A09D-2791-4E8C-8E41-D523736183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29ECEE5E-DFE9-41D8-8F93-ECDA09C8D3B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338819B7-C91B-43F2-8218-8A5D1A41D9A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397D264-5433-4A36-B47F-9612F85365F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834A8ACA-9B52-4050-966F-EED6BDDF77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CF7999E-5CBE-4902-AB37-274F3012594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A85C34D-9F72-4B89-ADD5-5B5DB6347CA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C3E4B643-21CF-4BBF-A586-BCAD9E55796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F9108256-1B5E-4A6D-9DD5-8D135D219F0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ED9B1364-2693-4994-AEAD-B18AB1ECF52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472ED2B3-A53C-4DD6-82D3-C9037F048F6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14C9A21-9ABE-47D1-9ACB-E925FEAE86A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67EF63D8-AED6-42C9-BC7A-133409B9037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468779A-B03A-4B49-886D-F8DEF5BDA56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A606189-CC2B-4AE7-B872-99BE9E737B8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398A1A5B-1D4D-4D11-9E10-6A9B8415681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84BF66E-B458-4D57-887B-11BF8470D8B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9735407B-BF67-425C-ACC5-A635639312A4}"/>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53AD5172-4EE5-483B-A1FC-CCF1F8DEA415}"/>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79ED5327-A0BC-4EFF-8E26-5CCF889F538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36E0442-9644-4CE9-94D0-F3F55F63E8DC}"/>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6784B0A3-5375-4736-ADE1-3C2C9DB94722}"/>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33E430FA-F390-4AA9-B0AE-353C30E01F8A}"/>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3189C5DB-BF25-47F4-98BB-82F6B118BC70}"/>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7AA3B23D-DD3F-4767-9892-AC652146ECA1}"/>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45687448-87C2-43F1-B31D-ABA2B3926F43}"/>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B68226F3-2B05-460A-8717-D0CE1BD1E497}"/>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8326C092-BB1F-4109-8BE6-4078E767EB18}"/>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3BF3CEC-7B84-43B3-AF13-D2EA7045C7F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BCA0EDE-F702-4E48-B33B-457A48F9E49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38583E7-347D-4456-9177-ACAE8B54EB8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C8CE286-713A-4158-8016-0F04740806B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4A44307-D49B-4252-8D74-8D14C729F8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4181</xdr:rowOff>
    </xdr:from>
    <xdr:to>
      <xdr:col>116</xdr:col>
      <xdr:colOff>114300</xdr:colOff>
      <xdr:row>40</xdr:row>
      <xdr:rowOff>105781</xdr:rowOff>
    </xdr:to>
    <xdr:sp macro="" textlink="">
      <xdr:nvSpPr>
        <xdr:cNvPr id="589" name="楕円 588">
          <a:extLst>
            <a:ext uri="{FF2B5EF4-FFF2-40B4-BE49-F238E27FC236}">
              <a16:creationId xmlns:a16="http://schemas.microsoft.com/office/drawing/2014/main" id="{79975783-9388-4B26-AD66-847BBAB75EA8}"/>
            </a:ext>
          </a:extLst>
        </xdr:cNvPr>
        <xdr:cNvSpPr/>
      </xdr:nvSpPr>
      <xdr:spPr>
        <a:xfrm>
          <a:off x="22110700" y="686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154058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97B8E8DD-846D-45F9-A73E-BA8BFA69438F}"/>
            </a:ext>
          </a:extLst>
        </xdr:cNvPr>
        <xdr:cNvSpPr txBox="1"/>
      </xdr:nvSpPr>
      <xdr:spPr>
        <a:xfrm>
          <a:off x="22199600" y="684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24495</xdr:rowOff>
    </xdr:from>
    <xdr:to>
      <xdr:col>112</xdr:col>
      <xdr:colOff>38100</xdr:colOff>
      <xdr:row>40</xdr:row>
      <xdr:rowOff>126095</xdr:rowOff>
    </xdr:to>
    <xdr:sp macro="" textlink="">
      <xdr:nvSpPr>
        <xdr:cNvPr id="591" name="楕円 590">
          <a:extLst>
            <a:ext uri="{FF2B5EF4-FFF2-40B4-BE49-F238E27FC236}">
              <a16:creationId xmlns:a16="http://schemas.microsoft.com/office/drawing/2014/main" id="{EC4DEDA1-56E9-4FFD-8BF4-BC0F6353D2B5}"/>
            </a:ext>
          </a:extLst>
        </xdr:cNvPr>
        <xdr:cNvSpPr/>
      </xdr:nvSpPr>
      <xdr:spPr>
        <a:xfrm>
          <a:off x="21272500" y="688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54981</xdr:rowOff>
    </xdr:from>
    <xdr:to>
      <xdr:col>116</xdr:col>
      <xdr:colOff>63500</xdr:colOff>
      <xdr:row>40</xdr:row>
      <xdr:rowOff>75295</xdr:rowOff>
    </xdr:to>
    <xdr:cxnSp macro="">
      <xdr:nvCxnSpPr>
        <xdr:cNvPr id="592" name="直線コネクタ 591">
          <a:extLst>
            <a:ext uri="{FF2B5EF4-FFF2-40B4-BE49-F238E27FC236}">
              <a16:creationId xmlns:a16="http://schemas.microsoft.com/office/drawing/2014/main" id="{9B1A0649-3BD2-419A-A1F9-F4DACBDD73E9}"/>
            </a:ext>
          </a:extLst>
        </xdr:cNvPr>
        <xdr:cNvCxnSpPr/>
      </xdr:nvCxnSpPr>
      <xdr:spPr>
        <a:xfrm flipV="1">
          <a:off x="21323300" y="6912981"/>
          <a:ext cx="838200" cy="2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140427</xdr:rowOff>
    </xdr:from>
    <xdr:to>
      <xdr:col>107</xdr:col>
      <xdr:colOff>101600</xdr:colOff>
      <xdr:row>41</xdr:row>
      <xdr:rowOff>70577</xdr:rowOff>
    </xdr:to>
    <xdr:sp macro="" textlink="">
      <xdr:nvSpPr>
        <xdr:cNvPr id="593" name="楕円 592">
          <a:extLst>
            <a:ext uri="{FF2B5EF4-FFF2-40B4-BE49-F238E27FC236}">
              <a16:creationId xmlns:a16="http://schemas.microsoft.com/office/drawing/2014/main" id="{C43ECC38-8BEC-4B9F-BF1D-C456915EE04D}"/>
            </a:ext>
          </a:extLst>
        </xdr:cNvPr>
        <xdr:cNvSpPr/>
      </xdr:nvSpPr>
      <xdr:spPr>
        <a:xfrm>
          <a:off x="20383500" y="699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75295</xdr:rowOff>
    </xdr:from>
    <xdr:to>
      <xdr:col>111</xdr:col>
      <xdr:colOff>177800</xdr:colOff>
      <xdr:row>41</xdr:row>
      <xdr:rowOff>19777</xdr:rowOff>
    </xdr:to>
    <xdr:cxnSp macro="">
      <xdr:nvCxnSpPr>
        <xdr:cNvPr id="594" name="直線コネクタ 593">
          <a:extLst>
            <a:ext uri="{FF2B5EF4-FFF2-40B4-BE49-F238E27FC236}">
              <a16:creationId xmlns:a16="http://schemas.microsoft.com/office/drawing/2014/main" id="{77FB00E3-FA84-431A-BDB9-6C0AB6FA2766}"/>
            </a:ext>
          </a:extLst>
        </xdr:cNvPr>
        <xdr:cNvCxnSpPr/>
      </xdr:nvCxnSpPr>
      <xdr:spPr>
        <a:xfrm flipV="1">
          <a:off x="20434300" y="6933295"/>
          <a:ext cx="889000"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50240</xdr:rowOff>
    </xdr:from>
    <xdr:to>
      <xdr:col>102</xdr:col>
      <xdr:colOff>165100</xdr:colOff>
      <xdr:row>40</xdr:row>
      <xdr:rowOff>151840</xdr:rowOff>
    </xdr:to>
    <xdr:sp macro="" textlink="">
      <xdr:nvSpPr>
        <xdr:cNvPr id="595" name="楕円 594">
          <a:extLst>
            <a:ext uri="{FF2B5EF4-FFF2-40B4-BE49-F238E27FC236}">
              <a16:creationId xmlns:a16="http://schemas.microsoft.com/office/drawing/2014/main" id="{652B94C5-A05F-4358-9555-BCAB48C7613B}"/>
            </a:ext>
          </a:extLst>
        </xdr:cNvPr>
        <xdr:cNvSpPr/>
      </xdr:nvSpPr>
      <xdr:spPr>
        <a:xfrm>
          <a:off x="19494500" y="690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101040</xdr:rowOff>
    </xdr:from>
    <xdr:to>
      <xdr:col>107</xdr:col>
      <xdr:colOff>50800</xdr:colOff>
      <xdr:row>41</xdr:row>
      <xdr:rowOff>19777</xdr:rowOff>
    </xdr:to>
    <xdr:cxnSp macro="">
      <xdr:nvCxnSpPr>
        <xdr:cNvPr id="596" name="直線コネクタ 595">
          <a:extLst>
            <a:ext uri="{FF2B5EF4-FFF2-40B4-BE49-F238E27FC236}">
              <a16:creationId xmlns:a16="http://schemas.microsoft.com/office/drawing/2014/main" id="{75F66912-E6C8-4EDB-98FA-3FB1ADB89B4C}"/>
            </a:ext>
          </a:extLst>
        </xdr:cNvPr>
        <xdr:cNvCxnSpPr/>
      </xdr:nvCxnSpPr>
      <xdr:spPr>
        <a:xfrm>
          <a:off x="19545300" y="6959040"/>
          <a:ext cx="889000" cy="9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50203</xdr:rowOff>
    </xdr:from>
    <xdr:to>
      <xdr:col>98</xdr:col>
      <xdr:colOff>38100</xdr:colOff>
      <xdr:row>40</xdr:row>
      <xdr:rowOff>151803</xdr:rowOff>
    </xdr:to>
    <xdr:sp macro="" textlink="">
      <xdr:nvSpPr>
        <xdr:cNvPr id="597" name="楕円 596">
          <a:extLst>
            <a:ext uri="{FF2B5EF4-FFF2-40B4-BE49-F238E27FC236}">
              <a16:creationId xmlns:a16="http://schemas.microsoft.com/office/drawing/2014/main" id="{00CED5E2-483B-4ECC-AFDA-1121FD650AFC}"/>
            </a:ext>
          </a:extLst>
        </xdr:cNvPr>
        <xdr:cNvSpPr/>
      </xdr:nvSpPr>
      <xdr:spPr>
        <a:xfrm>
          <a:off x="18605500" y="69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101003</xdr:rowOff>
    </xdr:from>
    <xdr:to>
      <xdr:col>102</xdr:col>
      <xdr:colOff>114300</xdr:colOff>
      <xdr:row>40</xdr:row>
      <xdr:rowOff>101040</xdr:rowOff>
    </xdr:to>
    <xdr:cxnSp macro="">
      <xdr:nvCxnSpPr>
        <xdr:cNvPr id="598" name="直線コネクタ 597">
          <a:extLst>
            <a:ext uri="{FF2B5EF4-FFF2-40B4-BE49-F238E27FC236}">
              <a16:creationId xmlns:a16="http://schemas.microsoft.com/office/drawing/2014/main" id="{779D2B3F-5AF2-4883-82D5-B6DB3B44B17E}"/>
            </a:ext>
          </a:extLst>
        </xdr:cNvPr>
        <xdr:cNvCxnSpPr/>
      </xdr:nvCxnSpPr>
      <xdr:spPr>
        <a:xfrm>
          <a:off x="18656300" y="6959003"/>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AC3B0B2D-F3AB-4750-A7FE-4D178BEC6034}"/>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5F03A1F3-C408-4439-8AD6-7798F2D758ED}"/>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50F35F93-3E8A-4740-869E-2137E6AF7044}"/>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275096F0-0F77-4286-A4BE-9DBC69EC989B}"/>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117222</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727F65F6-F0AD-4C38-A5B6-D1EE70BDB88A}"/>
            </a:ext>
          </a:extLst>
        </xdr:cNvPr>
        <xdr:cNvSpPr txBox="1"/>
      </xdr:nvSpPr>
      <xdr:spPr>
        <a:xfrm>
          <a:off x="21043411" y="697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61704</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7F3E66F-9E79-4702-81AF-4BC1CD2B9EBC}"/>
            </a:ext>
          </a:extLst>
        </xdr:cNvPr>
        <xdr:cNvSpPr txBox="1"/>
      </xdr:nvSpPr>
      <xdr:spPr>
        <a:xfrm>
          <a:off x="20167111" y="709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142967</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FBF89EF1-8237-4E93-8C06-7EB8E629612D}"/>
            </a:ext>
          </a:extLst>
        </xdr:cNvPr>
        <xdr:cNvSpPr txBox="1"/>
      </xdr:nvSpPr>
      <xdr:spPr>
        <a:xfrm>
          <a:off x="19278111" y="700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142930</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CD7D21E0-FC7A-45E0-8007-12716E9FA103}"/>
            </a:ext>
          </a:extLst>
        </xdr:cNvPr>
        <xdr:cNvSpPr txBox="1"/>
      </xdr:nvSpPr>
      <xdr:spPr>
        <a:xfrm>
          <a:off x="18389111" y="70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4AAC4FA-0B34-470C-A750-89954EFD9A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7FB0121-02E8-448B-A4B9-D84406D0944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9872DC3-6ABC-4A75-8291-DB43F08C736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45153A2-E3A7-4BAA-AA6D-206F4585FA1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6F95E69-4BC6-48FC-9454-AFB7ED9D30C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7CD5448-F6FA-44D0-9814-417FE9DF939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61FB890-FD6E-4B0C-A171-F4C22879F5C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B783D1B-62DB-49C5-8460-028F4822CDA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448563E-221C-4538-B089-EBD50293EC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66014E4-2190-41C9-A0D8-795771FF6F7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008C530-D0B7-49A3-A3D8-561AE45CF18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0E8FA16-D2B6-4E81-B49C-CBD7ECF845A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D3D23F4-2537-45AF-B2E7-046A2972672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E0E5B26-3ED2-435D-A0E6-208DDC93B3F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B69B29B-7B49-446A-9120-1A7F037C921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B7DA817-1737-418D-86E1-14D4D59FDC3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B585C6E-C967-413E-834B-1A0E138F41A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2E13A534-D618-4292-8574-761D0B46E32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FABDAFC-59E8-47FE-8BF7-92893C3B5E7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4B0FBAB-79E5-4F3C-AFA7-372402ED6FE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22382312-A735-4C85-B3BB-2340D55B50F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855A6DD0-5FED-41AD-AD77-FF09F76B0B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D7495290-BF4E-40E8-90B9-0072426570A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C3D57303-113F-4B94-9609-8A50FBF0733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9BF2DBBC-988E-4975-BF4B-EAC277DEBCA0}"/>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E798C637-966A-4A14-A484-9919DB98D149}"/>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828B8388-5D3C-4E83-86CF-B726DA5760CB}"/>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1A7EACFC-226C-422B-88ED-8C574CEDC432}"/>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8AABB45D-A9D1-4FF2-8BAC-CD2F7815F73A}"/>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D08D0AD8-5A80-43AC-B76D-A99FD6FD3FA7}"/>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90D648DE-9669-4F2B-B9C8-CC777B0BB8A8}"/>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A2014C04-F17C-4052-80EC-C426A16F8892}"/>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6111F686-C449-4109-AA46-4156F14E14AA}"/>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A2F427ED-6DA0-49E3-923E-30C29699336E}"/>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4A43E675-4766-4487-B274-8000BB0345F4}"/>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18C7E6F-6DDF-476A-BAF4-2BAD570FEE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E05945F-AF12-4757-AE96-EDE769FAF0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A6BAFA0-070D-4288-AFD7-36B15BC9E5B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718DDF6-5DCF-4336-9D15-6F04B7FBF3E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02A2266-7A17-4D14-ABD4-16114665640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93980</xdr:rowOff>
    </xdr:from>
    <xdr:to>
      <xdr:col>85</xdr:col>
      <xdr:colOff>177800</xdr:colOff>
      <xdr:row>58</xdr:row>
      <xdr:rowOff>24130</xdr:rowOff>
    </xdr:to>
    <xdr:sp macro="" textlink="">
      <xdr:nvSpPr>
        <xdr:cNvPr id="647" name="楕円 646">
          <a:extLst>
            <a:ext uri="{FF2B5EF4-FFF2-40B4-BE49-F238E27FC236}">
              <a16:creationId xmlns:a16="http://schemas.microsoft.com/office/drawing/2014/main" id="{0028BF1F-7572-4475-8B4D-3666F4E21A30}"/>
            </a:ext>
          </a:extLst>
        </xdr:cNvPr>
        <xdr:cNvSpPr/>
      </xdr:nvSpPr>
      <xdr:spPr>
        <a:xfrm>
          <a:off x="162687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116857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9F15E3A6-B144-4A7B-A3AD-48C4142C5617}"/>
            </a:ext>
          </a:extLst>
        </xdr:cNvPr>
        <xdr:cNvSpPr txBox="1"/>
      </xdr:nvSpPr>
      <xdr:spPr>
        <a:xfrm>
          <a:off x="16357600"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48260</xdr:rowOff>
    </xdr:from>
    <xdr:to>
      <xdr:col>81</xdr:col>
      <xdr:colOff>101600</xdr:colOff>
      <xdr:row>59</xdr:row>
      <xdr:rowOff>149860</xdr:rowOff>
    </xdr:to>
    <xdr:sp macro="" textlink="">
      <xdr:nvSpPr>
        <xdr:cNvPr id="649" name="楕円 648">
          <a:extLst>
            <a:ext uri="{FF2B5EF4-FFF2-40B4-BE49-F238E27FC236}">
              <a16:creationId xmlns:a16="http://schemas.microsoft.com/office/drawing/2014/main" id="{E32017CB-8F5B-44BF-98DF-1B85D7E3FC16}"/>
            </a:ext>
          </a:extLst>
        </xdr:cNvPr>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144780</xdr:rowOff>
    </xdr:from>
    <xdr:to>
      <xdr:col>85</xdr:col>
      <xdr:colOff>127000</xdr:colOff>
      <xdr:row>59</xdr:row>
      <xdr:rowOff>99060</xdr:rowOff>
    </xdr:to>
    <xdr:cxnSp macro="">
      <xdr:nvCxnSpPr>
        <xdr:cNvPr id="650" name="直線コネクタ 649">
          <a:extLst>
            <a:ext uri="{FF2B5EF4-FFF2-40B4-BE49-F238E27FC236}">
              <a16:creationId xmlns:a16="http://schemas.microsoft.com/office/drawing/2014/main" id="{84D4C888-2B40-4CCD-852D-5E178A5DBEC9}"/>
            </a:ext>
          </a:extLst>
        </xdr:cNvPr>
        <xdr:cNvCxnSpPr/>
      </xdr:nvCxnSpPr>
      <xdr:spPr>
        <a:xfrm flipV="1">
          <a:off x="15481300" y="991743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8255</xdr:rowOff>
    </xdr:from>
    <xdr:to>
      <xdr:col>76</xdr:col>
      <xdr:colOff>165100</xdr:colOff>
      <xdr:row>59</xdr:row>
      <xdr:rowOff>109855</xdr:rowOff>
    </xdr:to>
    <xdr:sp macro="" textlink="">
      <xdr:nvSpPr>
        <xdr:cNvPr id="651" name="楕円 650">
          <a:extLst>
            <a:ext uri="{FF2B5EF4-FFF2-40B4-BE49-F238E27FC236}">
              <a16:creationId xmlns:a16="http://schemas.microsoft.com/office/drawing/2014/main" id="{4338626C-95DB-4079-88F1-D6EB0E644076}"/>
            </a:ext>
          </a:extLst>
        </xdr:cNvPr>
        <xdr:cNvSpPr/>
      </xdr:nvSpPr>
      <xdr:spPr>
        <a:xfrm>
          <a:off x="14541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59055</xdr:rowOff>
    </xdr:from>
    <xdr:to>
      <xdr:col>81</xdr:col>
      <xdr:colOff>50800</xdr:colOff>
      <xdr:row>59</xdr:row>
      <xdr:rowOff>99060</xdr:rowOff>
    </xdr:to>
    <xdr:cxnSp macro="">
      <xdr:nvCxnSpPr>
        <xdr:cNvPr id="652" name="直線コネクタ 651">
          <a:extLst>
            <a:ext uri="{FF2B5EF4-FFF2-40B4-BE49-F238E27FC236}">
              <a16:creationId xmlns:a16="http://schemas.microsoft.com/office/drawing/2014/main" id="{B8550E7B-3575-49C2-ACC9-2C0993E56A84}"/>
            </a:ext>
          </a:extLst>
        </xdr:cNvPr>
        <xdr:cNvCxnSpPr/>
      </xdr:nvCxnSpPr>
      <xdr:spPr>
        <a:xfrm>
          <a:off x="14592300" y="101746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139700</xdr:rowOff>
    </xdr:from>
    <xdr:to>
      <xdr:col>72</xdr:col>
      <xdr:colOff>38100</xdr:colOff>
      <xdr:row>59</xdr:row>
      <xdr:rowOff>69850</xdr:rowOff>
    </xdr:to>
    <xdr:sp macro="" textlink="">
      <xdr:nvSpPr>
        <xdr:cNvPr id="653" name="楕円 652">
          <a:extLst>
            <a:ext uri="{FF2B5EF4-FFF2-40B4-BE49-F238E27FC236}">
              <a16:creationId xmlns:a16="http://schemas.microsoft.com/office/drawing/2014/main" id="{BF7C35D7-1E1B-4561-B7DC-68F94905B324}"/>
            </a:ext>
          </a:extLst>
        </xdr:cNvPr>
        <xdr:cNvSpPr/>
      </xdr:nvSpPr>
      <xdr:spPr>
        <a:xfrm>
          <a:off x="13652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19050</xdr:rowOff>
    </xdr:from>
    <xdr:to>
      <xdr:col>76</xdr:col>
      <xdr:colOff>114300</xdr:colOff>
      <xdr:row>59</xdr:row>
      <xdr:rowOff>59055</xdr:rowOff>
    </xdr:to>
    <xdr:cxnSp macro="">
      <xdr:nvCxnSpPr>
        <xdr:cNvPr id="654" name="直線コネクタ 653">
          <a:extLst>
            <a:ext uri="{FF2B5EF4-FFF2-40B4-BE49-F238E27FC236}">
              <a16:creationId xmlns:a16="http://schemas.microsoft.com/office/drawing/2014/main" id="{1262333F-0A3D-40B5-931E-D800A2F5FA3B}"/>
            </a:ext>
          </a:extLst>
        </xdr:cNvPr>
        <xdr:cNvCxnSpPr/>
      </xdr:nvCxnSpPr>
      <xdr:spPr>
        <a:xfrm>
          <a:off x="13703300" y="101346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101600</xdr:rowOff>
    </xdr:from>
    <xdr:to>
      <xdr:col>67</xdr:col>
      <xdr:colOff>101600</xdr:colOff>
      <xdr:row>59</xdr:row>
      <xdr:rowOff>31750</xdr:rowOff>
    </xdr:to>
    <xdr:sp macro="" textlink="">
      <xdr:nvSpPr>
        <xdr:cNvPr id="655" name="楕円 654">
          <a:extLst>
            <a:ext uri="{FF2B5EF4-FFF2-40B4-BE49-F238E27FC236}">
              <a16:creationId xmlns:a16="http://schemas.microsoft.com/office/drawing/2014/main" id="{524CFCD9-BED7-4559-83BA-C5E536937D75}"/>
            </a:ext>
          </a:extLst>
        </xdr:cNvPr>
        <xdr:cNvSpPr/>
      </xdr:nvSpPr>
      <xdr:spPr>
        <a:xfrm>
          <a:off x="12763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152400</xdr:rowOff>
    </xdr:from>
    <xdr:to>
      <xdr:col>71</xdr:col>
      <xdr:colOff>177800</xdr:colOff>
      <xdr:row>59</xdr:row>
      <xdr:rowOff>19050</xdr:rowOff>
    </xdr:to>
    <xdr:cxnSp macro="">
      <xdr:nvCxnSpPr>
        <xdr:cNvPr id="656" name="直線コネクタ 655">
          <a:extLst>
            <a:ext uri="{FF2B5EF4-FFF2-40B4-BE49-F238E27FC236}">
              <a16:creationId xmlns:a16="http://schemas.microsoft.com/office/drawing/2014/main" id="{67E67A1A-F8A2-4B81-9904-F4AE455FE444}"/>
            </a:ext>
          </a:extLst>
        </xdr:cNvPr>
        <xdr:cNvCxnSpPr/>
      </xdr:nvCxnSpPr>
      <xdr:spPr>
        <a:xfrm>
          <a:off x="128143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C52F5E0-BD21-4972-97AD-75FFAE9F99A7}"/>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ED415737-8D23-4084-B7CF-013ACEC4D60B}"/>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F009B38E-2F06-4EE6-9D4E-E90CE6146074}"/>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D705828-6A0C-4470-909A-F1018049B87B}"/>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140987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D96A0345-9C2F-4318-A666-FCE70C868E25}"/>
            </a:ext>
          </a:extLst>
        </xdr:cNvPr>
        <xdr:cNvSpPr txBox="1"/>
      </xdr:nvSpPr>
      <xdr:spPr>
        <a:xfrm>
          <a:off x="152660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63BB19B1-2D11-4B6D-8464-4B47385FE82C}"/>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86377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F7A6B30-716F-45D2-89A4-AD8EC606C0BF}"/>
            </a:ext>
          </a:extLst>
        </xdr:cNvPr>
        <xdr:cNvSpPr txBox="1"/>
      </xdr:nvSpPr>
      <xdr:spPr>
        <a:xfrm>
          <a:off x="13500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48277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2C53EE8D-75AA-42D5-A857-B9D3E53EFE76}"/>
            </a:ext>
          </a:extLst>
        </xdr:cNvPr>
        <xdr:cNvSpPr txBox="1"/>
      </xdr:nvSpPr>
      <xdr:spPr>
        <a:xfrm>
          <a:off x="126117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7207101-46CE-4C00-BBB3-F520B3343C5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C79663B8-9906-458E-971A-5845C688A3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BF642216-5B00-461E-B3FD-ACB6AC0CE7D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DCD6639-B8F8-4A1E-9687-50509EB2677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22F94AC7-BE4C-4B5D-A750-8C2A15FA84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6C5F968-9BF6-4A26-BF1B-CCC324DA5AA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B8A65AD-9CA4-4D1D-AD24-0F1ADE50D4F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8035E8A-A766-4A83-9ED0-FCA0A52122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E68BFB6-3F6A-464A-8DD7-C96ED8865D2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DF117FF-383B-49EE-B223-D0879501C33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F3C49D1-292B-45B1-83C8-E76B57A5C86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75EDE803-1DD2-4D13-B8C9-9E49207B86B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D68C278-34EF-417A-A886-9C7A3878C82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D62AB6F1-E72F-4EF8-A7A0-1357A4C97E7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C2FA7B8-6106-427B-80DA-676F7D2980D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F46F64D1-C4B0-4C18-96D9-3DF68122746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6633BA4-FCC6-4914-87D3-DDFE0D8EBEC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44C74394-FB79-426B-89E9-A15C83F6090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9A3B88C1-61E1-4944-8A7C-9C5843A241B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13F4289B-9799-421C-88CB-9ED0A751265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E9CBFB4-65FB-4B57-8E06-4E3DD60C4C5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1CDAB54-7B1A-4F8D-9604-A1E964C469E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85C688C5-4A77-4118-BE9C-4B5722010D1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B5DE4C9-8230-4BBF-83C4-30CF98EDDF5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A352BB6-F8D7-4DED-B5CC-224D724AE60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07EE07A1-548B-44A3-8D03-51BF9E4A1019}"/>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8DBD2B9D-C9DF-4ED9-BE63-888D9AAEF73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E9D781ED-A5A5-484B-B69F-D89929C4A7C8}"/>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5C225189-AD83-4C00-B619-FD4CE1A8D4FD}"/>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A8FDB24B-1907-4E9C-B6BE-98506BB3CB4A}"/>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380E48E-F8C8-44EA-B1D7-F988E1695E81}"/>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E866FD4D-9F61-4E76-9DA0-3D8388493B96}"/>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BADF6C0D-10E3-4B2A-B026-FF2E08ADCF9A}"/>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0B717FAE-6C1E-42FF-A3D0-E5DEFC5FD205}"/>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4D403D05-C531-425F-962B-2E3831344908}"/>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17AB9D3F-CF9A-464B-A11D-1D3D9B5A2B42}"/>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222ADE9-B1C1-411C-96DD-67E5FCF7EFB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04C992E-AF0E-479F-B37E-DDE927E577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FAD2BD3-9D18-475D-A3A1-7434A342011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97999F2-45CE-479E-91B2-CDF6590CE58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A203DA2-DD38-42FF-BFF4-B52FBAE11CF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06" name="楕円 705">
          <a:extLst>
            <a:ext uri="{FF2B5EF4-FFF2-40B4-BE49-F238E27FC236}">
              <a16:creationId xmlns:a16="http://schemas.microsoft.com/office/drawing/2014/main" id="{3B7D6B4E-D9EB-4EAB-9E29-B643CA078A53}"/>
            </a:ext>
          </a:extLst>
        </xdr:cNvPr>
        <xdr:cNvSpPr/>
      </xdr:nvSpPr>
      <xdr:spPr>
        <a:xfrm>
          <a:off x="22110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123570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DAEE22F-D2D2-4032-B18A-24FBD539A1B7}"/>
            </a:ext>
          </a:extLst>
        </xdr:cNvPr>
        <xdr:cNvSpPr txBox="1"/>
      </xdr:nvSpPr>
      <xdr:spPr>
        <a:xfrm>
          <a:off x="22199600"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708" name="楕円 707">
          <a:extLst>
            <a:ext uri="{FF2B5EF4-FFF2-40B4-BE49-F238E27FC236}">
              <a16:creationId xmlns:a16="http://schemas.microsoft.com/office/drawing/2014/main" id="{4F5A0F9E-5285-45C5-8179-D43109DB684A}"/>
            </a:ext>
          </a:extLst>
        </xdr:cNvPr>
        <xdr:cNvSpPr/>
      </xdr:nvSpPr>
      <xdr:spPr>
        <a:xfrm>
          <a:off x="21272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24493</xdr:rowOff>
    </xdr:to>
    <xdr:cxnSp macro="">
      <xdr:nvCxnSpPr>
        <xdr:cNvPr id="709" name="直線コネクタ 708">
          <a:extLst>
            <a:ext uri="{FF2B5EF4-FFF2-40B4-BE49-F238E27FC236}">
              <a16:creationId xmlns:a16="http://schemas.microsoft.com/office/drawing/2014/main" id="{34FD4C45-4BE0-47FC-A1A2-3B8C17479894}"/>
            </a:ext>
          </a:extLst>
        </xdr:cNvPr>
        <xdr:cNvCxnSpPr/>
      </xdr:nvCxnSpPr>
      <xdr:spPr>
        <a:xfrm>
          <a:off x="21323300" y="10825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710" name="楕円 709">
          <a:extLst>
            <a:ext uri="{FF2B5EF4-FFF2-40B4-BE49-F238E27FC236}">
              <a16:creationId xmlns:a16="http://schemas.microsoft.com/office/drawing/2014/main" id="{5A5DE0FE-EE88-4DCD-8A7D-9379F7E5D1DB}"/>
            </a:ext>
          </a:extLst>
        </xdr:cNvPr>
        <xdr:cNvSpPr/>
      </xdr:nvSpPr>
      <xdr:spPr>
        <a:xfrm>
          <a:off x="2038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711" name="直線コネクタ 710">
          <a:extLst>
            <a:ext uri="{FF2B5EF4-FFF2-40B4-BE49-F238E27FC236}">
              <a16:creationId xmlns:a16="http://schemas.microsoft.com/office/drawing/2014/main" id="{49A277ED-DE87-4CBF-8AB9-97E9C2F32514}"/>
            </a:ext>
          </a:extLst>
        </xdr:cNvPr>
        <xdr:cNvCxnSpPr/>
      </xdr:nvCxnSpPr>
      <xdr:spPr>
        <a:xfrm>
          <a:off x="20434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712" name="楕円 711">
          <a:extLst>
            <a:ext uri="{FF2B5EF4-FFF2-40B4-BE49-F238E27FC236}">
              <a16:creationId xmlns:a16="http://schemas.microsoft.com/office/drawing/2014/main" id="{ED8C1ABA-93EE-40DE-BD82-C6154BFB461C}"/>
            </a:ext>
          </a:extLst>
        </xdr:cNvPr>
        <xdr:cNvSpPr/>
      </xdr:nvSpPr>
      <xdr:spPr>
        <a:xfrm>
          <a:off x="19494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713" name="直線コネクタ 712">
          <a:extLst>
            <a:ext uri="{FF2B5EF4-FFF2-40B4-BE49-F238E27FC236}">
              <a16:creationId xmlns:a16="http://schemas.microsoft.com/office/drawing/2014/main" id="{1FE2B4BD-6E1C-4B64-84C6-B17583BFBD3E}"/>
            </a:ext>
          </a:extLst>
        </xdr:cNvPr>
        <xdr:cNvCxnSpPr/>
      </xdr:nvCxnSpPr>
      <xdr:spPr>
        <a:xfrm>
          <a:off x="19545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14" name="楕円 713">
          <a:extLst>
            <a:ext uri="{FF2B5EF4-FFF2-40B4-BE49-F238E27FC236}">
              <a16:creationId xmlns:a16="http://schemas.microsoft.com/office/drawing/2014/main" id="{97BA3F95-576E-4B3D-80F6-1E04E90D42A5}"/>
            </a:ext>
          </a:extLst>
        </xdr:cNvPr>
        <xdr:cNvSpPr/>
      </xdr:nvSpPr>
      <xdr:spPr>
        <a:xfrm>
          <a:off x="18605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24493</xdr:rowOff>
    </xdr:from>
    <xdr:to>
      <xdr:col>102</xdr:col>
      <xdr:colOff>114300</xdr:colOff>
      <xdr:row>63</xdr:row>
      <xdr:rowOff>24493</xdr:rowOff>
    </xdr:to>
    <xdr:cxnSp macro="">
      <xdr:nvCxnSpPr>
        <xdr:cNvPr id="715" name="直線コネクタ 714">
          <a:extLst>
            <a:ext uri="{FF2B5EF4-FFF2-40B4-BE49-F238E27FC236}">
              <a16:creationId xmlns:a16="http://schemas.microsoft.com/office/drawing/2014/main" id="{FD6682C3-A58C-4978-ADDD-9656981D6892}"/>
            </a:ext>
          </a:extLst>
        </xdr:cNvPr>
        <xdr:cNvCxnSpPr/>
      </xdr:nvCxnSpPr>
      <xdr:spPr>
        <a:xfrm>
          <a:off x="18656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C6EA0E85-A9D0-4F5F-96C6-C034486446C1}"/>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F454116A-DC3D-477C-B68C-F8DA964B4191}"/>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62D4C65D-5DE6-44B9-9D4F-9F7BD353B08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6C71100D-20EA-4808-827A-FC61A3DD2F1A}"/>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66420</xdr:rowOff>
    </xdr:from>
    <xdr:ext cx="469744" cy="259045"/>
    <xdr:sp macro="" textlink="">
      <xdr:nvSpPr>
        <xdr:cNvPr id="720" name="n_1mainValue【保健センター・保健所】&#10;一人当たり面積">
          <a:extLst>
            <a:ext uri="{FF2B5EF4-FFF2-40B4-BE49-F238E27FC236}">
              <a16:creationId xmlns:a16="http://schemas.microsoft.com/office/drawing/2014/main" id="{191FE746-DC7A-4004-A8B7-928432EC9474}"/>
            </a:ext>
          </a:extLst>
        </xdr:cNvPr>
        <xdr:cNvSpPr txBox="1"/>
      </xdr:nvSpPr>
      <xdr:spPr>
        <a:xfrm>
          <a:off x="210757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721" name="n_2mainValue【保健センター・保健所】&#10;一人当たり面積">
          <a:extLst>
            <a:ext uri="{FF2B5EF4-FFF2-40B4-BE49-F238E27FC236}">
              <a16:creationId xmlns:a16="http://schemas.microsoft.com/office/drawing/2014/main" id="{FADB24C2-B37A-4505-80AC-88B713C7B65B}"/>
            </a:ext>
          </a:extLst>
        </xdr:cNvPr>
        <xdr:cNvSpPr txBox="1"/>
      </xdr:nvSpPr>
      <xdr:spPr>
        <a:xfrm>
          <a:off x="20199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66420</xdr:rowOff>
    </xdr:from>
    <xdr:ext cx="469744" cy="259045"/>
    <xdr:sp macro="" textlink="">
      <xdr:nvSpPr>
        <xdr:cNvPr id="722" name="n_3mainValue【保健センター・保健所】&#10;一人当たり面積">
          <a:extLst>
            <a:ext uri="{FF2B5EF4-FFF2-40B4-BE49-F238E27FC236}">
              <a16:creationId xmlns:a16="http://schemas.microsoft.com/office/drawing/2014/main" id="{3967F345-E205-4EEB-9620-4B27E78F6451}"/>
            </a:ext>
          </a:extLst>
        </xdr:cNvPr>
        <xdr:cNvSpPr txBox="1"/>
      </xdr:nvSpPr>
      <xdr:spPr>
        <a:xfrm>
          <a:off x="19310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723" name="n_4mainValue【保健センター・保健所】&#10;一人当たり面積">
          <a:extLst>
            <a:ext uri="{FF2B5EF4-FFF2-40B4-BE49-F238E27FC236}">
              <a16:creationId xmlns:a16="http://schemas.microsoft.com/office/drawing/2014/main" id="{26025E73-DAA3-45CA-9609-A219A29C1016}"/>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95F405C-CB50-4362-A912-56552E7278C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5CAA763-FA75-43D1-919D-89AAC96981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4293742-3D8F-449C-BBE6-86396662DA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8839FDD-EEFD-4BE3-9068-671E4BF047F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3F08A360-262E-4995-AAD3-2BD185E65C9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FF11F1E1-D607-4F52-B0CC-17A887A4DC0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F7EBC7A-6C5B-4521-AAF3-661A9904E54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AA8A3521-E021-4BE6-9190-5D1D1CC63EE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B4E00F37-D4C2-4785-9794-41BB23EB17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AA24194-99EF-4901-9172-BCB265F0806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E5AAF88-E4B1-492C-A345-DFA6CAEDCF2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641CD77-0A8E-4ADC-8DB3-A0692F30252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B21891F-7BD2-4ED7-9F93-006AC2EDF67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09D205F-37BE-4B6F-BE39-16F52E0CB78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C7A311C3-4FB3-419C-9053-4769F175006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EF6417CE-9F9B-4C65-90D8-50843E2EA0B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2D1660FD-184B-4BEA-807F-01BBBE9BE31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B6EB9646-53BB-45B8-8D15-E660D31CD41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D5755A95-506D-424D-8563-442E8FD20F1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EC7BCD3F-B864-4B74-A107-5D6CC640223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ACFCDF58-CDCC-4847-9751-E2FFF33E965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A8812D3-483B-43A6-A95C-2BB144DE62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A88782F0-04F9-4927-9B10-CB0E6E37EDB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F43D764C-E5D4-41F1-A9E1-FEF26BF1ECD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E85ED603-0B22-488E-AD09-3413837F0085}"/>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F772B8B4-8CCD-4E83-A651-0077B37FF200}"/>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913B8AD8-A8EB-4D98-A2DD-092F90B922F9}"/>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7F5AC45B-7AAC-4F35-8874-25E0F209063D}"/>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EB74686D-D4FB-4F88-977A-0B3222780FD1}"/>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FFBAC080-B7A7-4136-B16F-740D22EFE534}"/>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A436D209-A1F5-41FD-B9DE-95511FC03244}"/>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B89DC382-EE83-43CE-9F6F-3FE0E9025A0C}"/>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3DBE066D-9004-42CE-BD9C-4E8E8B53FBAE}"/>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7D10DAFC-9AC8-47F8-AB0B-2E253CA5EAB9}"/>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B068A8AD-552E-463B-A36C-67E666361AAF}"/>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4B5EB50-C057-4DDD-84AC-FDE6D6FA94D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8A61F9C-1B79-4BBA-9F70-265319FDC48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2989405-34C2-426F-BA0E-AB9FBC110C1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626F3AC-B69F-48EE-ABDE-F5F501F0874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D94B201-1ED5-4D9F-AA3E-64724235091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116839</xdr:rowOff>
    </xdr:from>
    <xdr:to>
      <xdr:col>85</xdr:col>
      <xdr:colOff>177800</xdr:colOff>
      <xdr:row>86</xdr:row>
      <xdr:rowOff>46989</xdr:rowOff>
    </xdr:to>
    <xdr:sp macro="" textlink="">
      <xdr:nvSpPr>
        <xdr:cNvPr id="764" name="楕円 763">
          <a:extLst>
            <a:ext uri="{FF2B5EF4-FFF2-40B4-BE49-F238E27FC236}">
              <a16:creationId xmlns:a16="http://schemas.microsoft.com/office/drawing/2014/main" id="{D21725C6-69A3-45F0-8EB0-2F9BC9F5CD09}"/>
            </a:ext>
          </a:extLst>
        </xdr:cNvPr>
        <xdr:cNvSpPr/>
      </xdr:nvSpPr>
      <xdr:spPr>
        <a:xfrm>
          <a:off x="162687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31766</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C393F1E8-2161-457A-A8D7-7E111BD04E47}"/>
            </a:ext>
          </a:extLst>
        </xdr:cNvPr>
        <xdr:cNvSpPr txBox="1"/>
      </xdr:nvSpPr>
      <xdr:spPr>
        <a:xfrm>
          <a:off x="16357600" y="1460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84455</xdr:rowOff>
    </xdr:from>
    <xdr:to>
      <xdr:col>81</xdr:col>
      <xdr:colOff>101600</xdr:colOff>
      <xdr:row>86</xdr:row>
      <xdr:rowOff>14605</xdr:rowOff>
    </xdr:to>
    <xdr:sp macro="" textlink="">
      <xdr:nvSpPr>
        <xdr:cNvPr id="766" name="楕円 765">
          <a:extLst>
            <a:ext uri="{FF2B5EF4-FFF2-40B4-BE49-F238E27FC236}">
              <a16:creationId xmlns:a16="http://schemas.microsoft.com/office/drawing/2014/main" id="{F5618712-6AC2-4D54-AD73-ED16CA3157B4}"/>
            </a:ext>
          </a:extLst>
        </xdr:cNvPr>
        <xdr:cNvSpPr/>
      </xdr:nvSpPr>
      <xdr:spPr>
        <a:xfrm>
          <a:off x="15430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135255</xdr:rowOff>
    </xdr:from>
    <xdr:to>
      <xdr:col>85</xdr:col>
      <xdr:colOff>127000</xdr:colOff>
      <xdr:row>85</xdr:row>
      <xdr:rowOff>167639</xdr:rowOff>
    </xdr:to>
    <xdr:cxnSp macro="">
      <xdr:nvCxnSpPr>
        <xdr:cNvPr id="767" name="直線コネクタ 766">
          <a:extLst>
            <a:ext uri="{FF2B5EF4-FFF2-40B4-BE49-F238E27FC236}">
              <a16:creationId xmlns:a16="http://schemas.microsoft.com/office/drawing/2014/main" id="{C1C2982B-08B4-4386-9E21-CFE9F9BDE09C}"/>
            </a:ext>
          </a:extLst>
        </xdr:cNvPr>
        <xdr:cNvCxnSpPr/>
      </xdr:nvCxnSpPr>
      <xdr:spPr>
        <a:xfrm>
          <a:off x="15481300" y="1470850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52070</xdr:rowOff>
    </xdr:from>
    <xdr:to>
      <xdr:col>76</xdr:col>
      <xdr:colOff>165100</xdr:colOff>
      <xdr:row>85</xdr:row>
      <xdr:rowOff>153670</xdr:rowOff>
    </xdr:to>
    <xdr:sp macro="" textlink="">
      <xdr:nvSpPr>
        <xdr:cNvPr id="768" name="楕円 767">
          <a:extLst>
            <a:ext uri="{FF2B5EF4-FFF2-40B4-BE49-F238E27FC236}">
              <a16:creationId xmlns:a16="http://schemas.microsoft.com/office/drawing/2014/main" id="{4D3B98EE-135B-4C0A-A29D-4224AF31C6F0}"/>
            </a:ext>
          </a:extLst>
        </xdr:cNvPr>
        <xdr:cNvSpPr/>
      </xdr:nvSpPr>
      <xdr:spPr>
        <a:xfrm>
          <a:off x="14541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102870</xdr:rowOff>
    </xdr:from>
    <xdr:to>
      <xdr:col>81</xdr:col>
      <xdr:colOff>50800</xdr:colOff>
      <xdr:row>85</xdr:row>
      <xdr:rowOff>135255</xdr:rowOff>
    </xdr:to>
    <xdr:cxnSp macro="">
      <xdr:nvCxnSpPr>
        <xdr:cNvPr id="769" name="直線コネクタ 768">
          <a:extLst>
            <a:ext uri="{FF2B5EF4-FFF2-40B4-BE49-F238E27FC236}">
              <a16:creationId xmlns:a16="http://schemas.microsoft.com/office/drawing/2014/main" id="{B6481A64-D0E1-4DD7-BFFC-EBD4367F871C}"/>
            </a:ext>
          </a:extLst>
        </xdr:cNvPr>
        <xdr:cNvCxnSpPr/>
      </xdr:nvCxnSpPr>
      <xdr:spPr>
        <a:xfrm>
          <a:off x="14592300" y="146761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10161</xdr:rowOff>
    </xdr:from>
    <xdr:to>
      <xdr:col>72</xdr:col>
      <xdr:colOff>38100</xdr:colOff>
      <xdr:row>85</xdr:row>
      <xdr:rowOff>111761</xdr:rowOff>
    </xdr:to>
    <xdr:sp macro="" textlink="">
      <xdr:nvSpPr>
        <xdr:cNvPr id="770" name="楕円 769">
          <a:extLst>
            <a:ext uri="{FF2B5EF4-FFF2-40B4-BE49-F238E27FC236}">
              <a16:creationId xmlns:a16="http://schemas.microsoft.com/office/drawing/2014/main" id="{8A88E2D0-C4E4-4487-B3F3-F06901F17F92}"/>
            </a:ext>
          </a:extLst>
        </xdr:cNvPr>
        <xdr:cNvSpPr/>
      </xdr:nvSpPr>
      <xdr:spPr>
        <a:xfrm>
          <a:off x="1365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60961</xdr:rowOff>
    </xdr:from>
    <xdr:to>
      <xdr:col>76</xdr:col>
      <xdr:colOff>114300</xdr:colOff>
      <xdr:row>85</xdr:row>
      <xdr:rowOff>102870</xdr:rowOff>
    </xdr:to>
    <xdr:cxnSp macro="">
      <xdr:nvCxnSpPr>
        <xdr:cNvPr id="771" name="直線コネクタ 770">
          <a:extLst>
            <a:ext uri="{FF2B5EF4-FFF2-40B4-BE49-F238E27FC236}">
              <a16:creationId xmlns:a16="http://schemas.microsoft.com/office/drawing/2014/main" id="{19255FE3-8A57-46F8-B241-D39513F2FC0C}"/>
            </a:ext>
          </a:extLst>
        </xdr:cNvPr>
        <xdr:cNvCxnSpPr/>
      </xdr:nvCxnSpPr>
      <xdr:spPr>
        <a:xfrm>
          <a:off x="13703300" y="146342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141605</xdr:rowOff>
    </xdr:from>
    <xdr:to>
      <xdr:col>67</xdr:col>
      <xdr:colOff>101600</xdr:colOff>
      <xdr:row>85</xdr:row>
      <xdr:rowOff>71755</xdr:rowOff>
    </xdr:to>
    <xdr:sp macro="" textlink="">
      <xdr:nvSpPr>
        <xdr:cNvPr id="772" name="楕円 771">
          <a:extLst>
            <a:ext uri="{FF2B5EF4-FFF2-40B4-BE49-F238E27FC236}">
              <a16:creationId xmlns:a16="http://schemas.microsoft.com/office/drawing/2014/main" id="{BCE9D56A-D99E-4BCA-93F7-848A1587E6F5}"/>
            </a:ext>
          </a:extLst>
        </xdr:cNvPr>
        <xdr:cNvSpPr/>
      </xdr:nvSpPr>
      <xdr:spPr>
        <a:xfrm>
          <a:off x="12763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20955</xdr:rowOff>
    </xdr:from>
    <xdr:to>
      <xdr:col>71</xdr:col>
      <xdr:colOff>177800</xdr:colOff>
      <xdr:row>85</xdr:row>
      <xdr:rowOff>60961</xdr:rowOff>
    </xdr:to>
    <xdr:cxnSp macro="">
      <xdr:nvCxnSpPr>
        <xdr:cNvPr id="773" name="直線コネクタ 772">
          <a:extLst>
            <a:ext uri="{FF2B5EF4-FFF2-40B4-BE49-F238E27FC236}">
              <a16:creationId xmlns:a16="http://schemas.microsoft.com/office/drawing/2014/main" id="{B8B350A0-43FD-4086-A758-95C9BDE398DE}"/>
            </a:ext>
          </a:extLst>
        </xdr:cNvPr>
        <xdr:cNvCxnSpPr/>
      </xdr:nvCxnSpPr>
      <xdr:spPr>
        <a:xfrm>
          <a:off x="12814300" y="145942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38BE971C-16B3-4D44-91B6-FAB5F68C6E3B}"/>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211E37B3-8358-4D4B-83A7-42B6E6D6DA81}"/>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11FB71FF-D3AA-4CDF-9F3E-4347CF635E30}"/>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70E5D64A-6D2C-478E-BCE2-4C6397FF6265}"/>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5732</xdr:rowOff>
    </xdr:from>
    <xdr:ext cx="405111" cy="259045"/>
    <xdr:sp macro="" textlink="">
      <xdr:nvSpPr>
        <xdr:cNvPr id="778" name="n_1mainValue【消防施設】&#10;有形固定資産減価償却率">
          <a:extLst>
            <a:ext uri="{FF2B5EF4-FFF2-40B4-BE49-F238E27FC236}">
              <a16:creationId xmlns:a16="http://schemas.microsoft.com/office/drawing/2014/main" id="{C823593C-F082-47BD-A54E-EE111A63CDEE}"/>
            </a:ext>
          </a:extLst>
        </xdr:cNvPr>
        <xdr:cNvSpPr txBox="1"/>
      </xdr:nvSpPr>
      <xdr:spPr>
        <a:xfrm>
          <a:off x="152660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144797</xdr:rowOff>
    </xdr:from>
    <xdr:ext cx="405111" cy="259045"/>
    <xdr:sp macro="" textlink="">
      <xdr:nvSpPr>
        <xdr:cNvPr id="779" name="n_2mainValue【消防施設】&#10;有形固定資産減価償却率">
          <a:extLst>
            <a:ext uri="{FF2B5EF4-FFF2-40B4-BE49-F238E27FC236}">
              <a16:creationId xmlns:a16="http://schemas.microsoft.com/office/drawing/2014/main" id="{BB209F3B-F390-4EC2-B955-A414C2ECF5A3}"/>
            </a:ext>
          </a:extLst>
        </xdr:cNvPr>
        <xdr:cNvSpPr txBox="1"/>
      </xdr:nvSpPr>
      <xdr:spPr>
        <a:xfrm>
          <a:off x="143897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102888</xdr:rowOff>
    </xdr:from>
    <xdr:ext cx="405111" cy="259045"/>
    <xdr:sp macro="" textlink="">
      <xdr:nvSpPr>
        <xdr:cNvPr id="780" name="n_3mainValue【消防施設】&#10;有形固定資産減価償却率">
          <a:extLst>
            <a:ext uri="{FF2B5EF4-FFF2-40B4-BE49-F238E27FC236}">
              <a16:creationId xmlns:a16="http://schemas.microsoft.com/office/drawing/2014/main" id="{4D4D33C9-FC4D-420C-8D74-DEB18B17314D}"/>
            </a:ext>
          </a:extLst>
        </xdr:cNvPr>
        <xdr:cNvSpPr txBox="1"/>
      </xdr:nvSpPr>
      <xdr:spPr>
        <a:xfrm>
          <a:off x="13500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62882</xdr:rowOff>
    </xdr:from>
    <xdr:ext cx="405111" cy="259045"/>
    <xdr:sp macro="" textlink="">
      <xdr:nvSpPr>
        <xdr:cNvPr id="781" name="n_4mainValue【消防施設】&#10;有形固定資産減価償却率">
          <a:extLst>
            <a:ext uri="{FF2B5EF4-FFF2-40B4-BE49-F238E27FC236}">
              <a16:creationId xmlns:a16="http://schemas.microsoft.com/office/drawing/2014/main" id="{669089DF-16B9-4F93-9CAA-0E103C2FD703}"/>
            </a:ext>
          </a:extLst>
        </xdr:cNvPr>
        <xdr:cNvSpPr txBox="1"/>
      </xdr:nvSpPr>
      <xdr:spPr>
        <a:xfrm>
          <a:off x="126117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331B5FA-082D-4C14-8D79-BFA5649BF3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F6F0516-C122-4A69-956A-CEC55D5E7A6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E809565-2923-44D4-8C64-C9DD712503F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E70F703-6DB4-4C05-B351-78063CB37B2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BB0FDC8A-F0BF-4309-A9F4-3C7B920826B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3139A21-878B-40D8-89E8-F3A15B231D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695C5D8-C6D5-49F7-93CC-CE1C429D139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A19B6F1-68BC-434A-9D95-21269BECFA0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F67780A-AB50-4BA3-83F1-70FC173B77A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EC344CE-F493-4ED6-B1D1-FC08179565C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F179AC9-8AD5-4CF9-93DD-9011091A78D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C74B62A5-E0C8-4FD9-8879-F8A129DB54F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191BDE95-7157-41DF-9093-EC763185E47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E45D3846-EC3D-47D1-8049-08A2E9E2F57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D48E9B9A-06BC-44EA-B103-A521503182A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0E81A5A7-78D1-4E8A-8D26-72E2F649BE1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9D9191E8-945D-4F1E-8CCE-449DE8D451E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37B5CE9D-C34A-48A2-8452-3B739DC3BA3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1B3FA21E-27FD-4772-A9E4-6FEB46F29E8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C6110695-F0B6-486C-A428-C64CA25CEC7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61E133A-B227-4AA6-86BF-05B62D9142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74EBC29-3260-42FF-84B2-A292B411C61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BB6D753C-56B3-46E8-B2F2-721EB449604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3B74D3D3-4C44-48E7-A142-230EF3AA2FD3}"/>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3A6595B5-ABAE-46C0-BB62-26ADA884C723}"/>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677615AA-7830-46D4-B441-1D7AE0BDF05E}"/>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B07967E7-1676-4C4B-8C7D-3353DDA94BC7}"/>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6607D2C3-B073-44BC-9EDD-871D06F59E93}"/>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5A1AB443-1171-4C7B-BA42-5DDB6CFB51F2}"/>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4B5C093A-4BFB-45AB-BD88-7AFB31326E0C}"/>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7C8C6AA4-6823-4197-90E7-B876ACC740CE}"/>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46E7440C-8B1A-4A49-90BA-441D725E003E}"/>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4F39018B-D45E-4C79-BB28-2CCEF1021A16}"/>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DB517624-07CA-4ADB-AC96-1C81220DE89E}"/>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24EF3AC-1DFD-4A15-B097-A3B6935C069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13EF675-8ECA-4B99-B3FE-4F51E9EF762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E7CEA97-10DA-4E7D-A6C0-7E40AA5202B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5EC318D-3074-4D19-BA6B-57DA7714B1F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0088CF6-1949-49B4-8FD9-A62B2F5E276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44450</xdr:rowOff>
    </xdr:from>
    <xdr:to>
      <xdr:col>116</xdr:col>
      <xdr:colOff>114300</xdr:colOff>
      <xdr:row>86</xdr:row>
      <xdr:rowOff>146050</xdr:rowOff>
    </xdr:to>
    <xdr:sp macro="" textlink="">
      <xdr:nvSpPr>
        <xdr:cNvPr id="821" name="楕円 820">
          <a:extLst>
            <a:ext uri="{FF2B5EF4-FFF2-40B4-BE49-F238E27FC236}">
              <a16:creationId xmlns:a16="http://schemas.microsoft.com/office/drawing/2014/main" id="{27B38454-2A5D-4487-AC61-3B4DD45E11DC}"/>
            </a:ext>
          </a:extLst>
        </xdr:cNvPr>
        <xdr:cNvSpPr/>
      </xdr:nvSpPr>
      <xdr:spPr>
        <a:xfrm>
          <a:off x="22110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130827</xdr:rowOff>
    </xdr:from>
    <xdr:ext cx="469744" cy="259045"/>
    <xdr:sp macro="" textlink="">
      <xdr:nvSpPr>
        <xdr:cNvPr id="822" name="【消防施設】&#10;一人当たり面積該当値テキスト">
          <a:extLst>
            <a:ext uri="{FF2B5EF4-FFF2-40B4-BE49-F238E27FC236}">
              <a16:creationId xmlns:a16="http://schemas.microsoft.com/office/drawing/2014/main" id="{7BE1398E-2621-48A9-9216-428BF4E5719A}"/>
            </a:ext>
          </a:extLst>
        </xdr:cNvPr>
        <xdr:cNvSpPr txBox="1"/>
      </xdr:nvSpPr>
      <xdr:spPr>
        <a:xfrm>
          <a:off x="22199600" y="1470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44450</xdr:rowOff>
    </xdr:from>
    <xdr:to>
      <xdr:col>112</xdr:col>
      <xdr:colOff>38100</xdr:colOff>
      <xdr:row>86</xdr:row>
      <xdr:rowOff>146050</xdr:rowOff>
    </xdr:to>
    <xdr:sp macro="" textlink="">
      <xdr:nvSpPr>
        <xdr:cNvPr id="823" name="楕円 822">
          <a:extLst>
            <a:ext uri="{FF2B5EF4-FFF2-40B4-BE49-F238E27FC236}">
              <a16:creationId xmlns:a16="http://schemas.microsoft.com/office/drawing/2014/main" id="{98292BFC-815B-4EF2-AF77-AE730A97F84A}"/>
            </a:ext>
          </a:extLst>
        </xdr:cNvPr>
        <xdr:cNvSpPr/>
      </xdr:nvSpPr>
      <xdr:spPr>
        <a:xfrm>
          <a:off x="21272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95250</xdr:rowOff>
    </xdr:from>
    <xdr:to>
      <xdr:col>116</xdr:col>
      <xdr:colOff>63500</xdr:colOff>
      <xdr:row>86</xdr:row>
      <xdr:rowOff>95250</xdr:rowOff>
    </xdr:to>
    <xdr:cxnSp macro="">
      <xdr:nvCxnSpPr>
        <xdr:cNvPr id="824" name="直線コネクタ 823">
          <a:extLst>
            <a:ext uri="{FF2B5EF4-FFF2-40B4-BE49-F238E27FC236}">
              <a16:creationId xmlns:a16="http://schemas.microsoft.com/office/drawing/2014/main" id="{80CB7DA6-EB3C-4539-8482-AED54F036C09}"/>
            </a:ext>
          </a:extLst>
        </xdr:cNvPr>
        <xdr:cNvCxnSpPr/>
      </xdr:nvCxnSpPr>
      <xdr:spPr>
        <a:xfrm>
          <a:off x="21323300" y="14839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44450</xdr:rowOff>
    </xdr:from>
    <xdr:to>
      <xdr:col>107</xdr:col>
      <xdr:colOff>101600</xdr:colOff>
      <xdr:row>86</xdr:row>
      <xdr:rowOff>146050</xdr:rowOff>
    </xdr:to>
    <xdr:sp macro="" textlink="">
      <xdr:nvSpPr>
        <xdr:cNvPr id="825" name="楕円 824">
          <a:extLst>
            <a:ext uri="{FF2B5EF4-FFF2-40B4-BE49-F238E27FC236}">
              <a16:creationId xmlns:a16="http://schemas.microsoft.com/office/drawing/2014/main" id="{09320984-3074-4551-B2E7-2CEC50BA8FE5}"/>
            </a:ext>
          </a:extLst>
        </xdr:cNvPr>
        <xdr:cNvSpPr/>
      </xdr:nvSpPr>
      <xdr:spPr>
        <a:xfrm>
          <a:off x="20383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95250</xdr:rowOff>
    </xdr:from>
    <xdr:to>
      <xdr:col>111</xdr:col>
      <xdr:colOff>177800</xdr:colOff>
      <xdr:row>86</xdr:row>
      <xdr:rowOff>95250</xdr:rowOff>
    </xdr:to>
    <xdr:cxnSp macro="">
      <xdr:nvCxnSpPr>
        <xdr:cNvPr id="826" name="直線コネクタ 825">
          <a:extLst>
            <a:ext uri="{FF2B5EF4-FFF2-40B4-BE49-F238E27FC236}">
              <a16:creationId xmlns:a16="http://schemas.microsoft.com/office/drawing/2014/main" id="{13225180-D8AC-441D-AEBC-A11592BB4904}"/>
            </a:ext>
          </a:extLst>
        </xdr:cNvPr>
        <xdr:cNvCxnSpPr/>
      </xdr:nvCxnSpPr>
      <xdr:spPr>
        <a:xfrm>
          <a:off x="20434300" y="1483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827" name="楕円 826">
          <a:extLst>
            <a:ext uri="{FF2B5EF4-FFF2-40B4-BE49-F238E27FC236}">
              <a16:creationId xmlns:a16="http://schemas.microsoft.com/office/drawing/2014/main" id="{B4C54BD2-A4AB-4491-84A5-45DC9E1CF3AE}"/>
            </a:ext>
          </a:extLst>
        </xdr:cNvPr>
        <xdr:cNvSpPr/>
      </xdr:nvSpPr>
      <xdr:spPr>
        <a:xfrm>
          <a:off x="19494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95250</xdr:rowOff>
    </xdr:from>
    <xdr:to>
      <xdr:col>107</xdr:col>
      <xdr:colOff>50800</xdr:colOff>
      <xdr:row>86</xdr:row>
      <xdr:rowOff>95250</xdr:rowOff>
    </xdr:to>
    <xdr:cxnSp macro="">
      <xdr:nvCxnSpPr>
        <xdr:cNvPr id="828" name="直線コネクタ 827">
          <a:extLst>
            <a:ext uri="{FF2B5EF4-FFF2-40B4-BE49-F238E27FC236}">
              <a16:creationId xmlns:a16="http://schemas.microsoft.com/office/drawing/2014/main" id="{93676F08-B9E5-4D3E-9B8F-C602C998ABF2}"/>
            </a:ext>
          </a:extLst>
        </xdr:cNvPr>
        <xdr:cNvCxnSpPr/>
      </xdr:nvCxnSpPr>
      <xdr:spPr>
        <a:xfrm>
          <a:off x="19545300" y="1483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44450</xdr:rowOff>
    </xdr:from>
    <xdr:to>
      <xdr:col>98</xdr:col>
      <xdr:colOff>38100</xdr:colOff>
      <xdr:row>86</xdr:row>
      <xdr:rowOff>146050</xdr:rowOff>
    </xdr:to>
    <xdr:sp macro="" textlink="">
      <xdr:nvSpPr>
        <xdr:cNvPr id="829" name="楕円 828">
          <a:extLst>
            <a:ext uri="{FF2B5EF4-FFF2-40B4-BE49-F238E27FC236}">
              <a16:creationId xmlns:a16="http://schemas.microsoft.com/office/drawing/2014/main" id="{5225C5DC-58E1-41BE-AC75-7201468D90DA}"/>
            </a:ext>
          </a:extLst>
        </xdr:cNvPr>
        <xdr:cNvSpPr/>
      </xdr:nvSpPr>
      <xdr:spPr>
        <a:xfrm>
          <a:off x="18605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95250</xdr:rowOff>
    </xdr:to>
    <xdr:cxnSp macro="">
      <xdr:nvCxnSpPr>
        <xdr:cNvPr id="830" name="直線コネクタ 829">
          <a:extLst>
            <a:ext uri="{FF2B5EF4-FFF2-40B4-BE49-F238E27FC236}">
              <a16:creationId xmlns:a16="http://schemas.microsoft.com/office/drawing/2014/main" id="{30882595-79AD-4718-8AE9-3FB3509A21EE}"/>
            </a:ext>
          </a:extLst>
        </xdr:cNvPr>
        <xdr:cNvCxnSpPr/>
      </xdr:nvCxnSpPr>
      <xdr:spPr>
        <a:xfrm>
          <a:off x="18656300" y="1483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5BDD6F15-C8F3-4E3F-A43D-DD098736E4C4}"/>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2F0D7625-E26A-4A40-8841-5377D841E3E5}"/>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BCF1969B-C3A9-4BC3-8597-1630281F2E27}"/>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9F023E9B-AC78-4C34-A826-331F043C410D}"/>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137177</xdr:rowOff>
    </xdr:from>
    <xdr:ext cx="469744" cy="259045"/>
    <xdr:sp macro="" textlink="">
      <xdr:nvSpPr>
        <xdr:cNvPr id="835" name="n_1mainValue【消防施設】&#10;一人当たり面積">
          <a:extLst>
            <a:ext uri="{FF2B5EF4-FFF2-40B4-BE49-F238E27FC236}">
              <a16:creationId xmlns:a16="http://schemas.microsoft.com/office/drawing/2014/main" id="{2DDC97D8-3CE7-48B3-BD15-4C1DAD8CEDE6}"/>
            </a:ext>
          </a:extLst>
        </xdr:cNvPr>
        <xdr:cNvSpPr txBox="1"/>
      </xdr:nvSpPr>
      <xdr:spPr>
        <a:xfrm>
          <a:off x="21075727" y="1488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137177</xdr:rowOff>
    </xdr:from>
    <xdr:ext cx="469744" cy="259045"/>
    <xdr:sp macro="" textlink="">
      <xdr:nvSpPr>
        <xdr:cNvPr id="836" name="n_2mainValue【消防施設】&#10;一人当たり面積">
          <a:extLst>
            <a:ext uri="{FF2B5EF4-FFF2-40B4-BE49-F238E27FC236}">
              <a16:creationId xmlns:a16="http://schemas.microsoft.com/office/drawing/2014/main" id="{F99DDA93-1033-459B-9B1D-CF6DB3CDC1D7}"/>
            </a:ext>
          </a:extLst>
        </xdr:cNvPr>
        <xdr:cNvSpPr txBox="1"/>
      </xdr:nvSpPr>
      <xdr:spPr>
        <a:xfrm>
          <a:off x="20199427" y="1488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837" name="n_3mainValue【消防施設】&#10;一人当たり面積">
          <a:extLst>
            <a:ext uri="{FF2B5EF4-FFF2-40B4-BE49-F238E27FC236}">
              <a16:creationId xmlns:a16="http://schemas.microsoft.com/office/drawing/2014/main" id="{4D7C690A-9110-46D4-98A1-D953B279BDFD}"/>
            </a:ext>
          </a:extLst>
        </xdr:cNvPr>
        <xdr:cNvSpPr txBox="1"/>
      </xdr:nvSpPr>
      <xdr:spPr>
        <a:xfrm>
          <a:off x="19310427" y="1488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137177</xdr:rowOff>
    </xdr:from>
    <xdr:ext cx="469744" cy="259045"/>
    <xdr:sp macro="" textlink="">
      <xdr:nvSpPr>
        <xdr:cNvPr id="838" name="n_4mainValue【消防施設】&#10;一人当たり面積">
          <a:extLst>
            <a:ext uri="{FF2B5EF4-FFF2-40B4-BE49-F238E27FC236}">
              <a16:creationId xmlns:a16="http://schemas.microsoft.com/office/drawing/2014/main" id="{966C563F-1787-42B1-B119-F989B48AECF4}"/>
            </a:ext>
          </a:extLst>
        </xdr:cNvPr>
        <xdr:cNvSpPr txBox="1"/>
      </xdr:nvSpPr>
      <xdr:spPr>
        <a:xfrm>
          <a:off x="18421427" y="1488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2D4C7945-C0A2-4DE5-8346-B3A4E40576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2DF5AB9-83B5-46D3-9825-6FD08A7CE91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8883C87-BE38-474B-B9E1-A33D655D3E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8B72B1D1-05C8-4F67-87E3-53BC3297F0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61027E73-3B73-4A8B-BAD8-D77C775EFF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31FD006B-3F08-4E3A-BE8D-63458897C7E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83D41D0-10CB-4184-9867-DFA3C709B29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5D78EDFB-9E17-4EC8-A882-4809FF8C073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FD326505-7CA0-469F-9819-671F8EFC89B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A19A896B-6F63-498A-A10E-18D017A3F37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CFCCD55C-5776-47C2-84C3-BC20644A1C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2703B0D3-339D-4C23-B33D-8EA6DD40FCF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B6630A53-569E-4313-8033-9889D5A78B7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2FC1D214-94C7-4A6E-B93E-83295848E1E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E1F2CAD5-26B7-4547-A515-4D353CFDC46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9D61469-C249-45C7-B8EB-2ABD71B707B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554D6F26-779E-43DC-A2E6-3098167A99D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52EE27A2-938D-4427-B51E-A64F85B35E7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5F8BE5F5-5FD7-481B-B5FF-4CAAFA6B0DF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A687A8ED-D9D4-478C-A420-CD619513DB0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4F2FDB69-EBF8-42D7-86F7-EF0559689DE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2A287378-EDE3-45FA-8BF6-C21E5E1C588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6E25A1FE-8F08-4361-BC7E-54E49FFE367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64B244C6-BE45-4E37-9B48-B5FFC4F0B11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C63E64FC-C593-42E4-A7D8-DEF221A8808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59E27C56-E042-4A72-B50E-9388BAB2D8ED}"/>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A51CFE0B-A518-4266-85DE-55472E3CAA0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134F07F8-8989-46A3-9305-6C01A82E324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DDF57CD4-A313-4334-B208-63A8BE3F461E}"/>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28190342-410E-4571-A11D-A3755FF96505}"/>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0FBBC5D0-C6CC-454E-B7B7-323B809E8F9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61F3EA19-1214-4FC9-8D8A-1C19490BE295}"/>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933B5167-A8C2-4984-BA49-5DF0CAF8E3C7}"/>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A17DC4BC-0FA7-4A75-981E-D82BB5C32F20}"/>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9F3DA0AB-38E5-4BC3-B3DD-F099715DAC68}"/>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9E2FC237-086D-4BE9-A84D-8755B7716568}"/>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7B15536-4C85-4419-AAD2-7DA1A167C57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40DF52D-FE5B-4545-B125-B37C5300798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C6CB823-8414-4549-A0B2-7903899AA8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A2C35C7-673C-4A38-AC41-A7472C406E6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F4449F1-01B3-48C9-B107-107F3773E14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880" name="楕円 879">
          <a:extLst>
            <a:ext uri="{FF2B5EF4-FFF2-40B4-BE49-F238E27FC236}">
              <a16:creationId xmlns:a16="http://schemas.microsoft.com/office/drawing/2014/main" id="{976905AC-8A69-43DB-899E-C5622D6DC50E}"/>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881" name="【庁舎】&#10;有形固定資産減価償却率該当値テキスト">
          <a:extLst>
            <a:ext uri="{FF2B5EF4-FFF2-40B4-BE49-F238E27FC236}">
              <a16:creationId xmlns:a16="http://schemas.microsoft.com/office/drawing/2014/main" id="{9E0E9281-5E59-43E4-9114-2A455177AA24}"/>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882" name="楕円 881">
          <a:extLst>
            <a:ext uri="{FF2B5EF4-FFF2-40B4-BE49-F238E27FC236}">
              <a16:creationId xmlns:a16="http://schemas.microsoft.com/office/drawing/2014/main" id="{8CD0CFF3-D33B-4DB5-8951-7D554EADE3BD}"/>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883" name="直線コネクタ 882">
          <a:extLst>
            <a:ext uri="{FF2B5EF4-FFF2-40B4-BE49-F238E27FC236}">
              <a16:creationId xmlns:a16="http://schemas.microsoft.com/office/drawing/2014/main" id="{3A168D6A-C62D-4149-9098-1F2B551CECD8}"/>
            </a:ext>
          </a:extLst>
        </xdr:cNvPr>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884" name="楕円 883">
          <a:extLst>
            <a:ext uri="{FF2B5EF4-FFF2-40B4-BE49-F238E27FC236}">
              <a16:creationId xmlns:a16="http://schemas.microsoft.com/office/drawing/2014/main" id="{2A3E6689-5C7E-4103-9134-E6C7F9F8A8FF}"/>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885" name="直線コネクタ 884">
          <a:extLst>
            <a:ext uri="{FF2B5EF4-FFF2-40B4-BE49-F238E27FC236}">
              <a16:creationId xmlns:a16="http://schemas.microsoft.com/office/drawing/2014/main" id="{BB92994F-99A0-403A-8779-92F0C18B9649}"/>
            </a:ext>
          </a:extLst>
        </xdr:cNvPr>
        <xdr:cNvCxnSpPr/>
      </xdr:nvCxnSpPr>
      <xdr:spPr>
        <a:xfrm>
          <a:off x="14592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886" name="楕円 885">
          <a:extLst>
            <a:ext uri="{FF2B5EF4-FFF2-40B4-BE49-F238E27FC236}">
              <a16:creationId xmlns:a16="http://schemas.microsoft.com/office/drawing/2014/main" id="{4F6F9097-6322-4F64-84DF-F187D22CB18E}"/>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887" name="直線コネクタ 886">
          <a:extLst>
            <a:ext uri="{FF2B5EF4-FFF2-40B4-BE49-F238E27FC236}">
              <a16:creationId xmlns:a16="http://schemas.microsoft.com/office/drawing/2014/main" id="{E25D4074-02B0-4E73-B129-D8B6FBBCB04D}"/>
            </a:ext>
          </a:extLst>
        </xdr:cNvPr>
        <xdr:cNvCxnSpPr/>
      </xdr:nvCxnSpPr>
      <xdr:spPr>
        <a:xfrm>
          <a:off x="13703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888" name="楕円 887">
          <a:extLst>
            <a:ext uri="{FF2B5EF4-FFF2-40B4-BE49-F238E27FC236}">
              <a16:creationId xmlns:a16="http://schemas.microsoft.com/office/drawing/2014/main" id="{8734B0DC-F0C9-4E36-A6F9-960393BBB2CF}"/>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889" name="直線コネクタ 888">
          <a:extLst>
            <a:ext uri="{FF2B5EF4-FFF2-40B4-BE49-F238E27FC236}">
              <a16:creationId xmlns:a16="http://schemas.microsoft.com/office/drawing/2014/main" id="{EE255E75-53F3-4935-B266-B332E82FD009}"/>
            </a:ext>
          </a:extLst>
        </xdr:cNvPr>
        <xdr:cNvCxnSpPr/>
      </xdr:nvCxnSpPr>
      <xdr:spPr>
        <a:xfrm>
          <a:off x="12814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AD35FFDA-A77F-4BEE-BC18-BBAC77DCAE4B}"/>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371E7984-1AC7-4DEE-A503-10485008A033}"/>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9F23850B-563C-4D82-971C-1FCD7C5751B8}"/>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79272F9B-B39F-4C8B-9F49-6947B29D96C9}"/>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894" name="n_1mainValue【庁舎】&#10;有形固定資産減価償却率">
          <a:extLst>
            <a:ext uri="{FF2B5EF4-FFF2-40B4-BE49-F238E27FC236}">
              <a16:creationId xmlns:a16="http://schemas.microsoft.com/office/drawing/2014/main" id="{A1D64B93-DDFB-4CDA-85A4-301CC89735D7}"/>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895" name="n_2mainValue【庁舎】&#10;有形固定資産減価償却率">
          <a:extLst>
            <a:ext uri="{FF2B5EF4-FFF2-40B4-BE49-F238E27FC236}">
              <a16:creationId xmlns:a16="http://schemas.microsoft.com/office/drawing/2014/main" id="{82D60DF2-F632-448C-8614-9D669DD411AD}"/>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896" name="n_3mainValue【庁舎】&#10;有形固定資産減価償却率">
          <a:extLst>
            <a:ext uri="{FF2B5EF4-FFF2-40B4-BE49-F238E27FC236}">
              <a16:creationId xmlns:a16="http://schemas.microsoft.com/office/drawing/2014/main" id="{29D1899E-E568-4FCD-AE0A-12EE099AAC90}"/>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897" name="n_4mainValue【庁舎】&#10;有形固定資産減価償却率">
          <a:extLst>
            <a:ext uri="{FF2B5EF4-FFF2-40B4-BE49-F238E27FC236}">
              <a16:creationId xmlns:a16="http://schemas.microsoft.com/office/drawing/2014/main" id="{D01A558E-DC96-46E5-8A79-B2D48152456D}"/>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6AD09E8D-E8B5-4E9F-A7BF-C4197D6F9B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CFCC474E-879B-4088-8FB5-A128C038E3E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E722F91F-AC8F-4BB0-B8D1-42F3D60282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A3C5E7B-55D1-40F6-80A9-DCE427C0689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A52364A7-61DD-49C8-916D-2E965148185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1EC53E87-2CBC-46FB-8C0B-79D6F1B505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542FE8E7-4CA8-4D84-BECB-1D10031ECF1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88787AB4-1CB6-4315-9FD7-3616D84C24A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A57F3831-F4B6-4173-BCE0-94DF25904EB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9FEC91E1-AB84-4B7E-8C26-44E58F2F95C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DFD373A1-B7F2-4CCD-90AF-7308CAA5B2C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4BBAEDCF-A0AD-4905-9069-519E8A27C90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8ADC6813-1694-4CBA-AD09-0B746C83352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7C762F65-E9D6-4880-9934-F007BF2751F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92D84D9A-2462-40A7-B073-D8BBAAD743C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DB00C3AC-1AAC-45FA-A4A6-91EC1B2251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B8E9A8F9-CCF8-4882-ABE5-1879BF3CE03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6C96ABB2-7E82-444A-81FA-7200FA28AA8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7D414B7A-8DD1-457B-A473-2FDE2D71B36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9540C30A-549A-4575-BAF3-0FDCF653F16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49E189AC-8BB8-4BA2-AECE-85E1C1D5E7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373C6801-91EB-44E7-BA3B-4D296C237830}"/>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09855B5A-F739-4BF4-B031-F463AD791497}"/>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DFADEF67-E3EB-42DD-9CCF-70CE2011FEE8}"/>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611DBB84-302B-495E-955F-85ABBF9059EE}"/>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8E24CDA2-E3A8-4FF4-A436-A63F2E8870B1}"/>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21D4F13D-604F-4C14-86B3-CAC25E4ACDE5}"/>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82E76A39-83FA-4FDE-AB77-36D2DB8F56C2}"/>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C6D35814-AF12-4DD1-8C33-B825AD2F18D6}"/>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6482CE12-7240-4501-88D7-77B1B14B67D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8FFF8E84-1721-45C4-8732-8EFC77277EEE}"/>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03F4190A-091C-4BC1-AAF8-552089E54468}"/>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33E9322-33A8-42CB-8E88-9BD03283377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398B299-D1E9-4DFA-8F10-9DDB8EE9837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471BEEA-6C65-4BB6-B851-AAB2A6E511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723C529F-CFE5-4F8B-94F0-92089ACDDE4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59425D5-466B-4739-821B-554F752D2CD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64263</xdr:rowOff>
    </xdr:from>
    <xdr:to>
      <xdr:col>116</xdr:col>
      <xdr:colOff>114300</xdr:colOff>
      <xdr:row>107</xdr:row>
      <xdr:rowOff>165863</xdr:rowOff>
    </xdr:to>
    <xdr:sp macro="" textlink="">
      <xdr:nvSpPr>
        <xdr:cNvPr id="935" name="楕円 934">
          <a:extLst>
            <a:ext uri="{FF2B5EF4-FFF2-40B4-BE49-F238E27FC236}">
              <a16:creationId xmlns:a16="http://schemas.microsoft.com/office/drawing/2014/main" id="{2D63CFA2-0356-4085-AF30-7D90A75C9385}"/>
            </a:ext>
          </a:extLst>
        </xdr:cNvPr>
        <xdr:cNvSpPr/>
      </xdr:nvSpPr>
      <xdr:spPr>
        <a:xfrm>
          <a:off x="221107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42690</xdr:rowOff>
    </xdr:from>
    <xdr:ext cx="469744" cy="259045"/>
    <xdr:sp macro="" textlink="">
      <xdr:nvSpPr>
        <xdr:cNvPr id="936" name="【庁舎】&#10;一人当たり面積該当値テキスト">
          <a:extLst>
            <a:ext uri="{FF2B5EF4-FFF2-40B4-BE49-F238E27FC236}">
              <a16:creationId xmlns:a16="http://schemas.microsoft.com/office/drawing/2014/main" id="{187F3A21-3828-491C-A16A-6CF061969753}"/>
            </a:ext>
          </a:extLst>
        </xdr:cNvPr>
        <xdr:cNvSpPr txBox="1"/>
      </xdr:nvSpPr>
      <xdr:spPr>
        <a:xfrm>
          <a:off x="22199600"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937" name="楕円 936">
          <a:extLst>
            <a:ext uri="{FF2B5EF4-FFF2-40B4-BE49-F238E27FC236}">
              <a16:creationId xmlns:a16="http://schemas.microsoft.com/office/drawing/2014/main" id="{D752E601-0844-4647-BC34-B017DB92C3DF}"/>
            </a:ext>
          </a:extLst>
        </xdr:cNvPr>
        <xdr:cNvSpPr/>
      </xdr:nvSpPr>
      <xdr:spPr>
        <a:xfrm>
          <a:off x="21272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115063</xdr:rowOff>
    </xdr:to>
    <xdr:cxnSp macro="">
      <xdr:nvCxnSpPr>
        <xdr:cNvPr id="938" name="直線コネクタ 937">
          <a:extLst>
            <a:ext uri="{FF2B5EF4-FFF2-40B4-BE49-F238E27FC236}">
              <a16:creationId xmlns:a16="http://schemas.microsoft.com/office/drawing/2014/main" id="{F7955C0B-1E25-4A1F-9DF4-542AE8774904}"/>
            </a:ext>
          </a:extLst>
        </xdr:cNvPr>
        <xdr:cNvCxnSpPr/>
      </xdr:nvCxnSpPr>
      <xdr:spPr>
        <a:xfrm>
          <a:off x="21323300" y="184556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939" name="楕円 938">
          <a:extLst>
            <a:ext uri="{FF2B5EF4-FFF2-40B4-BE49-F238E27FC236}">
              <a16:creationId xmlns:a16="http://schemas.microsoft.com/office/drawing/2014/main" id="{1484E8C7-BC10-4DC0-82E0-E175F05247BF}"/>
            </a:ext>
          </a:extLst>
        </xdr:cNvPr>
        <xdr:cNvSpPr/>
      </xdr:nvSpPr>
      <xdr:spPr>
        <a:xfrm>
          <a:off x="20383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110489</xdr:rowOff>
    </xdr:to>
    <xdr:cxnSp macro="">
      <xdr:nvCxnSpPr>
        <xdr:cNvPr id="940" name="直線コネクタ 939">
          <a:extLst>
            <a:ext uri="{FF2B5EF4-FFF2-40B4-BE49-F238E27FC236}">
              <a16:creationId xmlns:a16="http://schemas.microsoft.com/office/drawing/2014/main" id="{C4C153B5-DE24-423C-A95C-D950A36EED62}"/>
            </a:ext>
          </a:extLst>
        </xdr:cNvPr>
        <xdr:cNvCxnSpPr/>
      </xdr:nvCxnSpPr>
      <xdr:spPr>
        <a:xfrm>
          <a:off x="20434300" y="1845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941" name="楕円 940">
          <a:extLst>
            <a:ext uri="{FF2B5EF4-FFF2-40B4-BE49-F238E27FC236}">
              <a16:creationId xmlns:a16="http://schemas.microsoft.com/office/drawing/2014/main" id="{002DAB40-1EC8-4DC9-9D61-626D3F309DEC}"/>
            </a:ext>
          </a:extLst>
        </xdr:cNvPr>
        <xdr:cNvSpPr/>
      </xdr:nvSpPr>
      <xdr:spPr>
        <a:xfrm>
          <a:off x="19494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110489</xdr:rowOff>
    </xdr:to>
    <xdr:cxnSp macro="">
      <xdr:nvCxnSpPr>
        <xdr:cNvPr id="942" name="直線コネクタ 941">
          <a:extLst>
            <a:ext uri="{FF2B5EF4-FFF2-40B4-BE49-F238E27FC236}">
              <a16:creationId xmlns:a16="http://schemas.microsoft.com/office/drawing/2014/main" id="{79B98981-8AAF-4377-B319-FE09C917F48B}"/>
            </a:ext>
          </a:extLst>
        </xdr:cNvPr>
        <xdr:cNvCxnSpPr/>
      </xdr:nvCxnSpPr>
      <xdr:spPr>
        <a:xfrm>
          <a:off x="19545300" y="1845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943" name="楕円 942">
          <a:extLst>
            <a:ext uri="{FF2B5EF4-FFF2-40B4-BE49-F238E27FC236}">
              <a16:creationId xmlns:a16="http://schemas.microsoft.com/office/drawing/2014/main" id="{8F684E16-758B-4E17-9A5E-176EB93E3DF8}"/>
            </a:ext>
          </a:extLst>
        </xdr:cNvPr>
        <xdr:cNvSpPr/>
      </xdr:nvSpPr>
      <xdr:spPr>
        <a:xfrm>
          <a:off x="18605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110489</xdr:rowOff>
    </xdr:to>
    <xdr:cxnSp macro="">
      <xdr:nvCxnSpPr>
        <xdr:cNvPr id="944" name="直線コネクタ 943">
          <a:extLst>
            <a:ext uri="{FF2B5EF4-FFF2-40B4-BE49-F238E27FC236}">
              <a16:creationId xmlns:a16="http://schemas.microsoft.com/office/drawing/2014/main" id="{CBEA6159-4027-443F-B99E-9F16488D1685}"/>
            </a:ext>
          </a:extLst>
        </xdr:cNvPr>
        <xdr:cNvCxnSpPr/>
      </xdr:nvCxnSpPr>
      <xdr:spPr>
        <a:xfrm>
          <a:off x="18656300" y="1845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002A5E3D-0B1D-4BE5-B238-A562002AF667}"/>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F3B42639-CD88-42F9-BEFC-F705F4441917}"/>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3C099C72-7ABE-466C-80FE-EB4AB6667BE9}"/>
            </a:ext>
          </a:extLst>
        </xdr:cNvPr>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C8880DEC-B25E-4C55-B246-648486DDB97E}"/>
            </a:ext>
          </a:extLst>
        </xdr:cNvPr>
        <xdr:cNvSpPr txBox="1"/>
      </xdr:nvSpPr>
      <xdr:spPr>
        <a:xfrm>
          <a:off x="18421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949" name="n_1mainValue【庁舎】&#10;一人当たり面積">
          <a:extLst>
            <a:ext uri="{FF2B5EF4-FFF2-40B4-BE49-F238E27FC236}">
              <a16:creationId xmlns:a16="http://schemas.microsoft.com/office/drawing/2014/main" id="{8DD7F117-D4B0-4E13-B3E6-2FCFB3B1B056}"/>
            </a:ext>
          </a:extLst>
        </xdr:cNvPr>
        <xdr:cNvSpPr txBox="1"/>
      </xdr:nvSpPr>
      <xdr:spPr>
        <a:xfrm>
          <a:off x="21075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950" name="n_2mainValue【庁舎】&#10;一人当たり面積">
          <a:extLst>
            <a:ext uri="{FF2B5EF4-FFF2-40B4-BE49-F238E27FC236}">
              <a16:creationId xmlns:a16="http://schemas.microsoft.com/office/drawing/2014/main" id="{1B593794-543D-4E59-BC4D-DAB49DA09E31}"/>
            </a:ext>
          </a:extLst>
        </xdr:cNvPr>
        <xdr:cNvSpPr txBox="1"/>
      </xdr:nvSpPr>
      <xdr:spPr>
        <a:xfrm>
          <a:off x="20199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951" name="n_3mainValue【庁舎】&#10;一人当たり面積">
          <a:extLst>
            <a:ext uri="{FF2B5EF4-FFF2-40B4-BE49-F238E27FC236}">
              <a16:creationId xmlns:a16="http://schemas.microsoft.com/office/drawing/2014/main" id="{1384B491-E33A-4519-B915-2E9F527341A4}"/>
            </a:ext>
          </a:extLst>
        </xdr:cNvPr>
        <xdr:cNvSpPr txBox="1"/>
      </xdr:nvSpPr>
      <xdr:spPr>
        <a:xfrm>
          <a:off x="19310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952" name="n_4mainValue【庁舎】&#10;一人当たり面積">
          <a:extLst>
            <a:ext uri="{FF2B5EF4-FFF2-40B4-BE49-F238E27FC236}">
              <a16:creationId xmlns:a16="http://schemas.microsoft.com/office/drawing/2014/main" id="{DE670024-0AD9-4D0F-8A42-E9C5D1A557D8}"/>
            </a:ext>
          </a:extLst>
        </xdr:cNvPr>
        <xdr:cNvSpPr txBox="1"/>
      </xdr:nvSpPr>
      <xdr:spPr>
        <a:xfrm>
          <a:off x="18421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6FD21DA5-A86B-4692-8D96-B72AF3471B1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87C57D5B-883D-4763-AC85-E4E6562F50F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0214B169-6673-437A-BC5D-94AF9E09E3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類似団体と比較して有形固定資産減価償却率が特に高くなっている施設は庁舎、消防施設であり、一方、特に低くなっている施設は一般廃棄物処理施設、市民会館である。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特に有形固定資産減価償却率が高いもののうち、庁舎については、令和１３年度の竣工を目指しているが、庁舎の移転が完了するまでの間は現在の状態が続く予定である。その他の施設についても、公共施設等総合管理計画に基づき計画的な改修を進めていきたいと考え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59749825</v>
      </c>
      <c r="BO4" s="384"/>
      <c r="BP4" s="384"/>
      <c r="BQ4" s="384"/>
      <c r="BR4" s="384"/>
      <c r="BS4" s="384"/>
      <c r="BT4" s="384"/>
      <c r="BU4" s="385"/>
      <c r="BV4" s="383">
        <v>53050349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9.4</v>
      </c>
      <c r="CU4" s="390"/>
      <c r="CV4" s="390"/>
      <c r="CW4" s="390"/>
      <c r="CX4" s="390"/>
      <c r="CY4" s="390"/>
      <c r="CZ4" s="390"/>
      <c r="DA4" s="391"/>
      <c r="DB4" s="389">
        <v>7.8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57271339</v>
      </c>
      <c r="BO5" s="421"/>
      <c r="BP5" s="421"/>
      <c r="BQ5" s="421"/>
      <c r="BR5" s="421"/>
      <c r="BS5" s="421"/>
      <c r="BT5" s="421"/>
      <c r="BU5" s="422"/>
      <c r="BV5" s="420">
        <v>51083149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94.2</v>
      </c>
      <c r="CU5" s="418"/>
      <c r="CV5" s="418"/>
      <c r="CW5" s="418"/>
      <c r="CX5" s="418"/>
      <c r="CY5" s="418"/>
      <c r="CZ5" s="418"/>
      <c r="DA5" s="419"/>
      <c r="DB5" s="417">
        <v>93.9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2478486</v>
      </c>
      <c r="BO6" s="421"/>
      <c r="BP6" s="421"/>
      <c r="BQ6" s="421"/>
      <c r="BR6" s="421"/>
      <c r="BS6" s="421"/>
      <c r="BT6" s="421"/>
      <c r="BU6" s="422"/>
      <c r="BV6" s="420">
        <v>1967200</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94.2</v>
      </c>
      <c r="CU6" s="458"/>
      <c r="CV6" s="458"/>
      <c r="CW6" s="458"/>
      <c r="CX6" s="458"/>
      <c r="CY6" s="458"/>
      <c r="CZ6" s="458"/>
      <c r="DA6" s="459"/>
      <c r="DB6" s="457">
        <v>93.9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68969</v>
      </c>
      <c r="BO7" s="421"/>
      <c r="BP7" s="421"/>
      <c r="BQ7" s="421"/>
      <c r="BR7" s="421"/>
      <c r="BS7" s="421"/>
      <c r="BT7" s="421"/>
      <c r="BU7" s="422"/>
      <c r="BV7" s="420">
        <v>1160</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25662107</v>
      </c>
      <c r="CU7" s="421"/>
      <c r="CV7" s="421"/>
      <c r="CW7" s="421"/>
      <c r="CX7" s="421"/>
      <c r="CY7" s="421"/>
      <c r="CZ7" s="421"/>
      <c r="DA7" s="422"/>
      <c r="DB7" s="420">
        <v>25366952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2409517</v>
      </c>
      <c r="BO8" s="421"/>
      <c r="BP8" s="421"/>
      <c r="BQ8" s="421"/>
      <c r="BR8" s="421"/>
      <c r="BS8" s="421"/>
      <c r="BT8" s="421"/>
      <c r="BU8" s="422"/>
      <c r="BV8" s="420">
        <v>1966040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1.02</v>
      </c>
      <c r="CU8" s="461"/>
      <c r="CV8" s="461"/>
      <c r="CW8" s="461"/>
      <c r="CX8" s="461"/>
      <c r="CY8" s="461"/>
      <c r="CZ8" s="461"/>
      <c r="DA8" s="462"/>
      <c r="DB8" s="460">
        <v>1.01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126074</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443477</v>
      </c>
      <c r="BO9" s="421"/>
      <c r="BP9" s="421"/>
      <c r="BQ9" s="421"/>
      <c r="BR9" s="421"/>
      <c r="BS9" s="421"/>
      <c r="BT9" s="421"/>
      <c r="BU9" s="422"/>
      <c r="BV9" s="420">
        <v>-546575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5.9</v>
      </c>
      <c r="CU9" s="418"/>
      <c r="CV9" s="418"/>
      <c r="CW9" s="418"/>
      <c r="CX9" s="418"/>
      <c r="CY9" s="418"/>
      <c r="CZ9" s="418"/>
      <c r="DA9" s="419"/>
      <c r="DB9" s="417">
        <v>6.4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121396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1482475</v>
      </c>
      <c r="BO10" s="421"/>
      <c r="BP10" s="421"/>
      <c r="BQ10" s="421"/>
      <c r="BR10" s="421"/>
      <c r="BS10" s="421"/>
      <c r="BT10" s="421"/>
      <c r="BU10" s="422"/>
      <c r="BV10" s="420">
        <v>1410587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125174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850000</v>
      </c>
      <c r="BO12" s="421"/>
      <c r="BP12" s="421"/>
      <c r="BQ12" s="421"/>
      <c r="BR12" s="421"/>
      <c r="BS12" s="421"/>
      <c r="BT12" s="421"/>
      <c r="BU12" s="422"/>
      <c r="BV12" s="420">
        <v>800000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121535</v>
      </c>
      <c r="S13" s="505"/>
      <c r="T13" s="505"/>
      <c r="U13" s="505"/>
      <c r="V13" s="506"/>
      <c r="W13" s="436" t="s">
        <v>131</v>
      </c>
      <c r="X13" s="437"/>
      <c r="Y13" s="437"/>
      <c r="Z13" s="437"/>
      <c r="AA13" s="437"/>
      <c r="AB13" s="427"/>
      <c r="AC13" s="471">
        <v>305</v>
      </c>
      <c r="AD13" s="472"/>
      <c r="AE13" s="472"/>
      <c r="AF13" s="472"/>
      <c r="AG13" s="514"/>
      <c r="AH13" s="471">
        <v>359</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1075952</v>
      </c>
      <c r="BO13" s="421"/>
      <c r="BP13" s="421"/>
      <c r="BQ13" s="421"/>
      <c r="BR13" s="421"/>
      <c r="BS13" s="421"/>
      <c r="BT13" s="421"/>
      <c r="BU13" s="422"/>
      <c r="BV13" s="420">
        <v>64012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1.9</v>
      </c>
      <c r="CU13" s="418"/>
      <c r="CV13" s="418"/>
      <c r="CW13" s="418"/>
      <c r="CX13" s="418"/>
      <c r="CY13" s="418"/>
      <c r="CZ13" s="418"/>
      <c r="DA13" s="419"/>
      <c r="DB13" s="417">
        <v>1.7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124614</v>
      </c>
      <c r="S14" s="505"/>
      <c r="T14" s="505"/>
      <c r="U14" s="505"/>
      <c r="V14" s="506"/>
      <c r="W14" s="410"/>
      <c r="X14" s="411"/>
      <c r="Y14" s="411"/>
      <c r="Z14" s="411"/>
      <c r="AA14" s="411"/>
      <c r="AB14" s="400"/>
      <c r="AC14" s="507">
        <v>0.6</v>
      </c>
      <c r="AD14" s="508"/>
      <c r="AE14" s="508"/>
      <c r="AF14" s="508"/>
      <c r="AG14" s="509"/>
      <c r="AH14" s="507">
        <v>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121402</v>
      </c>
      <c r="S15" s="505"/>
      <c r="T15" s="505"/>
      <c r="U15" s="505"/>
      <c r="V15" s="506"/>
      <c r="W15" s="436" t="s">
        <v>137</v>
      </c>
      <c r="X15" s="437"/>
      <c r="Y15" s="437"/>
      <c r="Z15" s="437"/>
      <c r="AA15" s="437"/>
      <c r="AB15" s="427"/>
      <c r="AC15" s="471">
        <v>6590</v>
      </c>
      <c r="AD15" s="472"/>
      <c r="AE15" s="472"/>
      <c r="AF15" s="472"/>
      <c r="AG15" s="514"/>
      <c r="AH15" s="471">
        <v>7140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19842520</v>
      </c>
      <c r="BO15" s="384"/>
      <c r="BP15" s="384"/>
      <c r="BQ15" s="384"/>
      <c r="BR15" s="384"/>
      <c r="BS15" s="384"/>
      <c r="BT15" s="384"/>
      <c r="BU15" s="385"/>
      <c r="BV15" s="383">
        <v>19637836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12.6</v>
      </c>
      <c r="AD16" s="508"/>
      <c r="AE16" s="508"/>
      <c r="AF16" s="508"/>
      <c r="AG16" s="509"/>
      <c r="AH16" s="507">
        <v>14.1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19641683</v>
      </c>
      <c r="BO16" s="421"/>
      <c r="BP16" s="421"/>
      <c r="BQ16" s="421"/>
      <c r="BR16" s="421"/>
      <c r="BS16" s="421"/>
      <c r="BT16" s="421"/>
      <c r="BU16" s="422"/>
      <c r="BV16" s="420">
        <v>18852208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45598</v>
      </c>
      <c r="AD17" s="472"/>
      <c r="AE17" s="472"/>
      <c r="AF17" s="472"/>
      <c r="AG17" s="514"/>
      <c r="AH17" s="471">
        <v>43064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25662107</v>
      </c>
      <c r="BO17" s="421"/>
      <c r="BP17" s="421"/>
      <c r="BQ17" s="421"/>
      <c r="BR17" s="421"/>
      <c r="BS17" s="421"/>
      <c r="BT17" s="421"/>
      <c r="BU17" s="422"/>
      <c r="BV17" s="420">
        <v>25366952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11.3</v>
      </c>
      <c r="M18" s="544"/>
      <c r="N18" s="544"/>
      <c r="O18" s="544"/>
      <c r="P18" s="544"/>
      <c r="Q18" s="544"/>
      <c r="R18" s="545"/>
      <c r="S18" s="545"/>
      <c r="T18" s="545"/>
      <c r="U18" s="545"/>
      <c r="V18" s="546"/>
      <c r="W18" s="438"/>
      <c r="X18" s="439"/>
      <c r="Y18" s="439"/>
      <c r="Z18" s="439"/>
      <c r="AA18" s="439"/>
      <c r="AB18" s="430"/>
      <c r="AC18" s="547">
        <v>86.9</v>
      </c>
      <c r="AD18" s="548"/>
      <c r="AE18" s="548"/>
      <c r="AF18" s="548"/>
      <c r="AG18" s="549"/>
      <c r="AH18" s="547">
        <v>85.2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25037114</v>
      </c>
      <c r="BO18" s="421"/>
      <c r="BP18" s="421"/>
      <c r="BQ18" s="421"/>
      <c r="BR18" s="421"/>
      <c r="BS18" s="421"/>
      <c r="BT18" s="421"/>
      <c r="BU18" s="422"/>
      <c r="BV18" s="420">
        <v>24248702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11157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34393737</v>
      </c>
      <c r="BO19" s="421"/>
      <c r="BP19" s="421"/>
      <c r="BQ19" s="421"/>
      <c r="BR19" s="421"/>
      <c r="BS19" s="421"/>
      <c r="BT19" s="421"/>
      <c r="BU19" s="422"/>
      <c r="BV19" s="420">
        <v>33460294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63182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17222247</v>
      </c>
      <c r="BO22" s="384"/>
      <c r="BP22" s="384"/>
      <c r="BQ22" s="384"/>
      <c r="BR22" s="384"/>
      <c r="BS22" s="384"/>
      <c r="BT22" s="384"/>
      <c r="BU22" s="385"/>
      <c r="BV22" s="383">
        <v>15564127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9931855</v>
      </c>
      <c r="BO23" s="421"/>
      <c r="BP23" s="421"/>
      <c r="BQ23" s="421"/>
      <c r="BR23" s="421"/>
      <c r="BS23" s="421"/>
      <c r="BT23" s="421"/>
      <c r="BU23" s="422"/>
      <c r="BV23" s="420">
        <v>7453259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9650</v>
      </c>
      <c r="R24" s="472"/>
      <c r="S24" s="472"/>
      <c r="T24" s="472"/>
      <c r="U24" s="472"/>
      <c r="V24" s="514"/>
      <c r="W24" s="566"/>
      <c r="X24" s="567"/>
      <c r="Y24" s="568"/>
      <c r="Z24" s="470" t="s">
        <v>162</v>
      </c>
      <c r="AA24" s="450"/>
      <c r="AB24" s="450"/>
      <c r="AC24" s="450"/>
      <c r="AD24" s="450"/>
      <c r="AE24" s="450"/>
      <c r="AF24" s="450"/>
      <c r="AG24" s="451"/>
      <c r="AH24" s="471">
        <v>597</v>
      </c>
      <c r="AI24" s="472"/>
      <c r="AJ24" s="472"/>
      <c r="AK24" s="472"/>
      <c r="AL24" s="514"/>
      <c r="AM24" s="471">
        <v>1877565</v>
      </c>
      <c r="AN24" s="472"/>
      <c r="AO24" s="472"/>
      <c r="AP24" s="472"/>
      <c r="AQ24" s="472"/>
      <c r="AR24" s="514"/>
      <c r="AS24" s="471">
        <v>3145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14588674</v>
      </c>
      <c r="BO24" s="421"/>
      <c r="BP24" s="421"/>
      <c r="BQ24" s="421"/>
      <c r="BR24" s="421"/>
      <c r="BS24" s="421"/>
      <c r="BT24" s="421"/>
      <c r="BU24" s="422"/>
      <c r="BV24" s="420">
        <v>12334679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8250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25209235</v>
      </c>
      <c r="BO25" s="384"/>
      <c r="BP25" s="384"/>
      <c r="BQ25" s="384"/>
      <c r="BR25" s="384"/>
      <c r="BS25" s="384"/>
      <c r="BT25" s="384"/>
      <c r="BU25" s="385"/>
      <c r="BV25" s="383">
        <v>10060728</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7650</v>
      </c>
      <c r="R26" s="472"/>
      <c r="S26" s="472"/>
      <c r="T26" s="472"/>
      <c r="U26" s="472"/>
      <c r="V26" s="514"/>
      <c r="W26" s="566"/>
      <c r="X26" s="567"/>
      <c r="Y26" s="568"/>
      <c r="Z26" s="470" t="s">
        <v>168</v>
      </c>
      <c r="AA26" s="572"/>
      <c r="AB26" s="572"/>
      <c r="AC26" s="572"/>
      <c r="AD26" s="572"/>
      <c r="AE26" s="572"/>
      <c r="AF26" s="572"/>
      <c r="AG26" s="573"/>
      <c r="AH26" s="471">
        <v>36</v>
      </c>
      <c r="AI26" s="472"/>
      <c r="AJ26" s="472"/>
      <c r="AK26" s="472"/>
      <c r="AL26" s="514"/>
      <c r="AM26" s="471">
        <v>114300</v>
      </c>
      <c r="AN26" s="472"/>
      <c r="AO26" s="472"/>
      <c r="AP26" s="472"/>
      <c r="AQ26" s="472"/>
      <c r="AR26" s="514"/>
      <c r="AS26" s="471">
        <v>3175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v>
      </c>
      <c r="BO26" s="421"/>
      <c r="BP26" s="421"/>
      <c r="BQ26" s="421"/>
      <c r="BR26" s="421"/>
      <c r="BS26" s="421"/>
      <c r="BT26" s="421"/>
      <c r="BU26" s="422"/>
      <c r="BV26" s="420">
        <v>60000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5750</v>
      </c>
      <c r="R27" s="472"/>
      <c r="S27" s="472"/>
      <c r="T27" s="472"/>
      <c r="U27" s="472"/>
      <c r="V27" s="514"/>
      <c r="W27" s="566"/>
      <c r="X27" s="567"/>
      <c r="Y27" s="568"/>
      <c r="Z27" s="470" t="s">
        <v>171</v>
      </c>
      <c r="AA27" s="450"/>
      <c r="AB27" s="450"/>
      <c r="AC27" s="450"/>
      <c r="AD27" s="450"/>
      <c r="AE27" s="450"/>
      <c r="AF27" s="450"/>
      <c r="AG27" s="451"/>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65</v>
      </c>
      <c r="BO27" s="540"/>
      <c r="BP27" s="540"/>
      <c r="BQ27" s="540"/>
      <c r="BR27" s="540"/>
      <c r="BS27" s="540"/>
      <c r="BT27" s="540"/>
      <c r="BU27" s="541"/>
      <c r="BV27" s="539">
        <v>65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5200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7937339</v>
      </c>
      <c r="BO28" s="384"/>
      <c r="BP28" s="384"/>
      <c r="BQ28" s="384"/>
      <c r="BR28" s="384"/>
      <c r="BS28" s="384"/>
      <c r="BT28" s="384"/>
      <c r="BU28" s="385"/>
      <c r="BV28" s="383">
        <v>7304864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22</v>
      </c>
      <c r="M29" s="472"/>
      <c r="N29" s="472"/>
      <c r="O29" s="472"/>
      <c r="P29" s="514"/>
      <c r="Q29" s="471">
        <v>4900</v>
      </c>
      <c r="R29" s="472"/>
      <c r="S29" s="472"/>
      <c r="T29" s="472"/>
      <c r="U29" s="472"/>
      <c r="V29" s="514"/>
      <c r="W29" s="569"/>
      <c r="X29" s="570"/>
      <c r="Y29" s="571"/>
      <c r="Z29" s="470" t="s">
        <v>178</v>
      </c>
      <c r="AA29" s="450"/>
      <c r="AB29" s="450"/>
      <c r="AC29" s="450"/>
      <c r="AD29" s="450"/>
      <c r="AE29" s="450"/>
      <c r="AF29" s="450"/>
      <c r="AG29" s="451"/>
      <c r="AH29" s="471">
        <v>599</v>
      </c>
      <c r="AI29" s="472"/>
      <c r="AJ29" s="472"/>
      <c r="AK29" s="472"/>
      <c r="AL29" s="514"/>
      <c r="AM29" s="471">
        <v>1886881</v>
      </c>
      <c r="AN29" s="472"/>
      <c r="AO29" s="472"/>
      <c r="AP29" s="472"/>
      <c r="AQ29" s="472"/>
      <c r="AR29" s="514"/>
      <c r="AS29" s="471">
        <v>3150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6378942</v>
      </c>
      <c r="BO30" s="540"/>
      <c r="BP30" s="540"/>
      <c r="BQ30" s="540"/>
      <c r="BR30" s="540"/>
      <c r="BS30" s="540"/>
      <c r="BT30" s="540"/>
      <c r="BU30" s="541"/>
      <c r="BV30" s="539">
        <v>6873657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東京たま広域資源循環組合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小金井市体育協会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湖南衛生組合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小金井市土地開発公社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東京都十一市競輪事業組合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東京都六市競艇事業組合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東京市町村総合事務組合（一般会計）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東京市町村総合事務組合（交通災害共済事業特別会計）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昭和病院企業団</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東京都後期高齢者医療広域連合（一般会計）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東京都後期高齢者医療広域連合（後期高齢者医療特別会計）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15</v>
      </c>
      <c r="BX43" s="610"/>
      <c r="BY43" s="611" t="str">
        <f>IF('各会計、関係団体の財政状況及び健全化判断比率'!B77="","",'各会計、関係団体の財政状況及び健全化判断比率'!B77)</f>
        <v>浅川清流環境組合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KtJFinomkwnUmlOQG3tJfTpXX6PKjeFUE+83ybdW2RqVQVbM+G0flGGv2QxWBlj4Ik0ye9uG8A7K21jkvB07Sw==" saltValue="QLOzHG+Zp44g/9HaAeVBb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23237260</v>
      </c>
      <c r="S5" s="626"/>
      <c r="T5" s="626"/>
      <c r="U5" s="626"/>
      <c r="V5" s="626"/>
      <c r="W5" s="626"/>
      <c r="X5" s="626"/>
      <c r="Y5" s="627"/>
      <c r="Z5" s="628">
        <v>38.9</v>
      </c>
      <c r="AA5" s="628"/>
      <c r="AB5" s="628"/>
      <c r="AC5" s="628"/>
      <c r="AD5" s="629">
        <v>21196651</v>
      </c>
      <c r="AE5" s="629"/>
      <c r="AF5" s="629"/>
      <c r="AG5" s="629"/>
      <c r="AH5" s="629"/>
      <c r="AI5" s="629"/>
      <c r="AJ5" s="629"/>
      <c r="AK5" s="629"/>
      <c r="AL5" s="630">
        <v>79.8</v>
      </c>
      <c r="AM5" s="631"/>
      <c r="AN5" s="631"/>
      <c r="AO5" s="632"/>
      <c r="AP5" s="622" t="s">
        <v>217</v>
      </c>
      <c r="AQ5" s="623"/>
      <c r="AR5" s="623"/>
      <c r="AS5" s="623"/>
      <c r="AT5" s="623"/>
      <c r="AU5" s="623"/>
      <c r="AV5" s="623"/>
      <c r="AW5" s="623"/>
      <c r="AX5" s="623"/>
      <c r="AY5" s="623"/>
      <c r="AZ5" s="623"/>
      <c r="BA5" s="623"/>
      <c r="BB5" s="623"/>
      <c r="BC5" s="623"/>
      <c r="BD5" s="623"/>
      <c r="BE5" s="623"/>
      <c r="BF5" s="624"/>
      <c r="BG5" s="636">
        <v>21196651</v>
      </c>
      <c r="BH5" s="637"/>
      <c r="BI5" s="637"/>
      <c r="BJ5" s="637"/>
      <c r="BK5" s="637"/>
      <c r="BL5" s="637"/>
      <c r="BM5" s="637"/>
      <c r="BN5" s="638"/>
      <c r="BO5" s="639">
        <v>91.2</v>
      </c>
      <c r="BP5" s="639"/>
      <c r="BQ5" s="639"/>
      <c r="BR5" s="639"/>
      <c r="BS5" s="640">
        <v>55088</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182937</v>
      </c>
      <c r="S6" s="637"/>
      <c r="T6" s="637"/>
      <c r="U6" s="637"/>
      <c r="V6" s="637"/>
      <c r="W6" s="637"/>
      <c r="X6" s="637"/>
      <c r="Y6" s="638"/>
      <c r="Z6" s="639">
        <v>0.3</v>
      </c>
      <c r="AA6" s="639"/>
      <c r="AB6" s="639"/>
      <c r="AC6" s="639"/>
      <c r="AD6" s="640">
        <v>182937</v>
      </c>
      <c r="AE6" s="640"/>
      <c r="AF6" s="640"/>
      <c r="AG6" s="640"/>
      <c r="AH6" s="640"/>
      <c r="AI6" s="640"/>
      <c r="AJ6" s="640"/>
      <c r="AK6" s="640"/>
      <c r="AL6" s="641">
        <v>0.7</v>
      </c>
      <c r="AM6" s="642"/>
      <c r="AN6" s="642"/>
      <c r="AO6" s="643"/>
      <c r="AP6" s="633" t="s">
        <v>222</v>
      </c>
      <c r="AQ6" s="634"/>
      <c r="AR6" s="634"/>
      <c r="AS6" s="634"/>
      <c r="AT6" s="634"/>
      <c r="AU6" s="634"/>
      <c r="AV6" s="634"/>
      <c r="AW6" s="634"/>
      <c r="AX6" s="634"/>
      <c r="AY6" s="634"/>
      <c r="AZ6" s="634"/>
      <c r="BA6" s="634"/>
      <c r="BB6" s="634"/>
      <c r="BC6" s="634"/>
      <c r="BD6" s="634"/>
      <c r="BE6" s="634"/>
      <c r="BF6" s="635"/>
      <c r="BG6" s="636">
        <v>21196651</v>
      </c>
      <c r="BH6" s="637"/>
      <c r="BI6" s="637"/>
      <c r="BJ6" s="637"/>
      <c r="BK6" s="637"/>
      <c r="BL6" s="637"/>
      <c r="BM6" s="637"/>
      <c r="BN6" s="638"/>
      <c r="BO6" s="639">
        <v>91.2</v>
      </c>
      <c r="BP6" s="639"/>
      <c r="BQ6" s="639"/>
      <c r="BR6" s="639"/>
      <c r="BS6" s="640">
        <v>55088</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346332</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344533</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67064</v>
      </c>
      <c r="S7" s="637"/>
      <c r="T7" s="637"/>
      <c r="U7" s="637"/>
      <c r="V7" s="637"/>
      <c r="W7" s="637"/>
      <c r="X7" s="637"/>
      <c r="Y7" s="638"/>
      <c r="Z7" s="639">
        <v>0.1</v>
      </c>
      <c r="AA7" s="639"/>
      <c r="AB7" s="639"/>
      <c r="AC7" s="639"/>
      <c r="AD7" s="640">
        <v>67064</v>
      </c>
      <c r="AE7" s="640"/>
      <c r="AF7" s="640"/>
      <c r="AG7" s="640"/>
      <c r="AH7" s="640"/>
      <c r="AI7" s="640"/>
      <c r="AJ7" s="640"/>
      <c r="AK7" s="640"/>
      <c r="AL7" s="641">
        <v>0.3</v>
      </c>
      <c r="AM7" s="642"/>
      <c r="AN7" s="642"/>
      <c r="AO7" s="643"/>
      <c r="AP7" s="633" t="s">
        <v>225</v>
      </c>
      <c r="AQ7" s="634"/>
      <c r="AR7" s="634"/>
      <c r="AS7" s="634"/>
      <c r="AT7" s="634"/>
      <c r="AU7" s="634"/>
      <c r="AV7" s="634"/>
      <c r="AW7" s="634"/>
      <c r="AX7" s="634"/>
      <c r="AY7" s="634"/>
      <c r="AZ7" s="634"/>
      <c r="BA7" s="634"/>
      <c r="BB7" s="634"/>
      <c r="BC7" s="634"/>
      <c r="BD7" s="634"/>
      <c r="BE7" s="634"/>
      <c r="BF7" s="635"/>
      <c r="BG7" s="636">
        <v>12296234</v>
      </c>
      <c r="BH7" s="637"/>
      <c r="BI7" s="637"/>
      <c r="BJ7" s="637"/>
      <c r="BK7" s="637"/>
      <c r="BL7" s="637"/>
      <c r="BM7" s="637"/>
      <c r="BN7" s="638"/>
      <c r="BO7" s="639">
        <v>52.9</v>
      </c>
      <c r="BP7" s="639"/>
      <c r="BQ7" s="639"/>
      <c r="BR7" s="639"/>
      <c r="BS7" s="640">
        <v>55088</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6482386</v>
      </c>
      <c r="CS7" s="637"/>
      <c r="CT7" s="637"/>
      <c r="CU7" s="637"/>
      <c r="CV7" s="637"/>
      <c r="CW7" s="637"/>
      <c r="CX7" s="637"/>
      <c r="CY7" s="638"/>
      <c r="CZ7" s="639">
        <v>11.3</v>
      </c>
      <c r="DA7" s="639"/>
      <c r="DB7" s="639"/>
      <c r="DC7" s="639"/>
      <c r="DD7" s="645">
        <v>130133</v>
      </c>
      <c r="DE7" s="637"/>
      <c r="DF7" s="637"/>
      <c r="DG7" s="637"/>
      <c r="DH7" s="637"/>
      <c r="DI7" s="637"/>
      <c r="DJ7" s="637"/>
      <c r="DK7" s="637"/>
      <c r="DL7" s="637"/>
      <c r="DM7" s="637"/>
      <c r="DN7" s="637"/>
      <c r="DO7" s="637"/>
      <c r="DP7" s="638"/>
      <c r="DQ7" s="645">
        <v>5805550</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346581</v>
      </c>
      <c r="S8" s="637"/>
      <c r="T8" s="637"/>
      <c r="U8" s="637"/>
      <c r="V8" s="637"/>
      <c r="W8" s="637"/>
      <c r="X8" s="637"/>
      <c r="Y8" s="638"/>
      <c r="Z8" s="639">
        <v>0.6</v>
      </c>
      <c r="AA8" s="639"/>
      <c r="AB8" s="639"/>
      <c r="AC8" s="639"/>
      <c r="AD8" s="640">
        <v>346581</v>
      </c>
      <c r="AE8" s="640"/>
      <c r="AF8" s="640"/>
      <c r="AG8" s="640"/>
      <c r="AH8" s="640"/>
      <c r="AI8" s="640"/>
      <c r="AJ8" s="640"/>
      <c r="AK8" s="640"/>
      <c r="AL8" s="641">
        <v>1.3</v>
      </c>
      <c r="AM8" s="642"/>
      <c r="AN8" s="642"/>
      <c r="AO8" s="643"/>
      <c r="AP8" s="633" t="s">
        <v>228</v>
      </c>
      <c r="AQ8" s="634"/>
      <c r="AR8" s="634"/>
      <c r="AS8" s="634"/>
      <c r="AT8" s="634"/>
      <c r="AU8" s="634"/>
      <c r="AV8" s="634"/>
      <c r="AW8" s="634"/>
      <c r="AX8" s="634"/>
      <c r="AY8" s="634"/>
      <c r="AZ8" s="634"/>
      <c r="BA8" s="634"/>
      <c r="BB8" s="634"/>
      <c r="BC8" s="634"/>
      <c r="BD8" s="634"/>
      <c r="BE8" s="634"/>
      <c r="BF8" s="635"/>
      <c r="BG8" s="636">
        <v>210722</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28822925</v>
      </c>
      <c r="CS8" s="637"/>
      <c r="CT8" s="637"/>
      <c r="CU8" s="637"/>
      <c r="CV8" s="637"/>
      <c r="CW8" s="637"/>
      <c r="CX8" s="637"/>
      <c r="CY8" s="638"/>
      <c r="CZ8" s="639">
        <v>50.3</v>
      </c>
      <c r="DA8" s="639"/>
      <c r="DB8" s="639"/>
      <c r="DC8" s="639"/>
      <c r="DD8" s="645">
        <v>226939</v>
      </c>
      <c r="DE8" s="637"/>
      <c r="DF8" s="637"/>
      <c r="DG8" s="637"/>
      <c r="DH8" s="637"/>
      <c r="DI8" s="637"/>
      <c r="DJ8" s="637"/>
      <c r="DK8" s="637"/>
      <c r="DL8" s="637"/>
      <c r="DM8" s="637"/>
      <c r="DN8" s="637"/>
      <c r="DO8" s="637"/>
      <c r="DP8" s="638"/>
      <c r="DQ8" s="645">
        <v>13423179</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507404</v>
      </c>
      <c r="S9" s="637"/>
      <c r="T9" s="637"/>
      <c r="U9" s="637"/>
      <c r="V9" s="637"/>
      <c r="W9" s="637"/>
      <c r="X9" s="637"/>
      <c r="Y9" s="638"/>
      <c r="Z9" s="639">
        <v>0.8</v>
      </c>
      <c r="AA9" s="639"/>
      <c r="AB9" s="639"/>
      <c r="AC9" s="639"/>
      <c r="AD9" s="640">
        <v>507404</v>
      </c>
      <c r="AE9" s="640"/>
      <c r="AF9" s="640"/>
      <c r="AG9" s="640"/>
      <c r="AH9" s="640"/>
      <c r="AI9" s="640"/>
      <c r="AJ9" s="640"/>
      <c r="AK9" s="640"/>
      <c r="AL9" s="641">
        <v>1.9</v>
      </c>
      <c r="AM9" s="642"/>
      <c r="AN9" s="642"/>
      <c r="AO9" s="643"/>
      <c r="AP9" s="633" t="s">
        <v>231</v>
      </c>
      <c r="AQ9" s="634"/>
      <c r="AR9" s="634"/>
      <c r="AS9" s="634"/>
      <c r="AT9" s="634"/>
      <c r="AU9" s="634"/>
      <c r="AV9" s="634"/>
      <c r="AW9" s="634"/>
      <c r="AX9" s="634"/>
      <c r="AY9" s="634"/>
      <c r="AZ9" s="634"/>
      <c r="BA9" s="634"/>
      <c r="BB9" s="634"/>
      <c r="BC9" s="634"/>
      <c r="BD9" s="634"/>
      <c r="BE9" s="634"/>
      <c r="BF9" s="635"/>
      <c r="BG9" s="636">
        <v>11396118</v>
      </c>
      <c r="BH9" s="637"/>
      <c r="BI9" s="637"/>
      <c r="BJ9" s="637"/>
      <c r="BK9" s="637"/>
      <c r="BL9" s="637"/>
      <c r="BM9" s="637"/>
      <c r="BN9" s="638"/>
      <c r="BO9" s="639">
        <v>49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10499901</v>
      </c>
      <c r="CS9" s="637"/>
      <c r="CT9" s="637"/>
      <c r="CU9" s="637"/>
      <c r="CV9" s="637"/>
      <c r="CW9" s="637"/>
      <c r="CX9" s="637"/>
      <c r="CY9" s="638"/>
      <c r="CZ9" s="639">
        <v>18.3</v>
      </c>
      <c r="DA9" s="639"/>
      <c r="DB9" s="639"/>
      <c r="DC9" s="639"/>
      <c r="DD9" s="645">
        <v>5998948</v>
      </c>
      <c r="DE9" s="637"/>
      <c r="DF9" s="637"/>
      <c r="DG9" s="637"/>
      <c r="DH9" s="637"/>
      <c r="DI9" s="637"/>
      <c r="DJ9" s="637"/>
      <c r="DK9" s="637"/>
      <c r="DL9" s="637"/>
      <c r="DM9" s="637"/>
      <c r="DN9" s="637"/>
      <c r="DO9" s="637"/>
      <c r="DP9" s="638"/>
      <c r="DQ9" s="645">
        <v>2894851</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280975</v>
      </c>
      <c r="BH10" s="637"/>
      <c r="BI10" s="637"/>
      <c r="BJ10" s="637"/>
      <c r="BK10" s="637"/>
      <c r="BL10" s="637"/>
      <c r="BM10" s="637"/>
      <c r="BN10" s="638"/>
      <c r="BO10" s="639">
        <v>1.2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310353</v>
      </c>
      <c r="CS10" s="637"/>
      <c r="CT10" s="637"/>
      <c r="CU10" s="637"/>
      <c r="CV10" s="637"/>
      <c r="CW10" s="637"/>
      <c r="CX10" s="637"/>
      <c r="CY10" s="638"/>
      <c r="CZ10" s="639">
        <v>0.5</v>
      </c>
      <c r="DA10" s="639"/>
      <c r="DB10" s="639"/>
      <c r="DC10" s="639"/>
      <c r="DD10" s="645" t="s">
        <v>122</v>
      </c>
      <c r="DE10" s="637"/>
      <c r="DF10" s="637"/>
      <c r="DG10" s="637"/>
      <c r="DH10" s="637"/>
      <c r="DI10" s="637"/>
      <c r="DJ10" s="637"/>
      <c r="DK10" s="637"/>
      <c r="DL10" s="637"/>
      <c r="DM10" s="637"/>
      <c r="DN10" s="637"/>
      <c r="DO10" s="637"/>
      <c r="DP10" s="638"/>
      <c r="DQ10" s="645">
        <v>230280</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2979675</v>
      </c>
      <c r="S11" s="637"/>
      <c r="T11" s="637"/>
      <c r="U11" s="637"/>
      <c r="V11" s="637"/>
      <c r="W11" s="637"/>
      <c r="X11" s="637"/>
      <c r="Y11" s="638"/>
      <c r="Z11" s="641">
        <v>5</v>
      </c>
      <c r="AA11" s="642"/>
      <c r="AB11" s="642"/>
      <c r="AC11" s="648"/>
      <c r="AD11" s="645">
        <v>2979675</v>
      </c>
      <c r="AE11" s="637"/>
      <c r="AF11" s="637"/>
      <c r="AG11" s="637"/>
      <c r="AH11" s="637"/>
      <c r="AI11" s="637"/>
      <c r="AJ11" s="637"/>
      <c r="AK11" s="638"/>
      <c r="AL11" s="641">
        <v>11.2</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408419</v>
      </c>
      <c r="BH11" s="637"/>
      <c r="BI11" s="637"/>
      <c r="BJ11" s="637"/>
      <c r="BK11" s="637"/>
      <c r="BL11" s="637"/>
      <c r="BM11" s="637"/>
      <c r="BN11" s="638"/>
      <c r="BO11" s="639">
        <v>1.8</v>
      </c>
      <c r="BP11" s="639"/>
      <c r="BQ11" s="639"/>
      <c r="BR11" s="639"/>
      <c r="BS11" s="640">
        <v>55088</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23141</v>
      </c>
      <c r="CS11" s="637"/>
      <c r="CT11" s="637"/>
      <c r="CU11" s="637"/>
      <c r="CV11" s="637"/>
      <c r="CW11" s="637"/>
      <c r="CX11" s="637"/>
      <c r="CY11" s="638"/>
      <c r="CZ11" s="639">
        <v>0</v>
      </c>
      <c r="DA11" s="639"/>
      <c r="DB11" s="639"/>
      <c r="DC11" s="639"/>
      <c r="DD11" s="645" t="s">
        <v>122</v>
      </c>
      <c r="DE11" s="637"/>
      <c r="DF11" s="637"/>
      <c r="DG11" s="637"/>
      <c r="DH11" s="637"/>
      <c r="DI11" s="637"/>
      <c r="DJ11" s="637"/>
      <c r="DK11" s="637"/>
      <c r="DL11" s="637"/>
      <c r="DM11" s="637"/>
      <c r="DN11" s="637"/>
      <c r="DO11" s="637"/>
      <c r="DP11" s="638"/>
      <c r="DQ11" s="645">
        <v>22036</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8295463</v>
      </c>
      <c r="BH12" s="637"/>
      <c r="BI12" s="637"/>
      <c r="BJ12" s="637"/>
      <c r="BK12" s="637"/>
      <c r="BL12" s="637"/>
      <c r="BM12" s="637"/>
      <c r="BN12" s="638"/>
      <c r="BO12" s="639">
        <v>35.700000000000003</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181964</v>
      </c>
      <c r="CS12" s="637"/>
      <c r="CT12" s="637"/>
      <c r="CU12" s="637"/>
      <c r="CV12" s="637"/>
      <c r="CW12" s="637"/>
      <c r="CX12" s="637"/>
      <c r="CY12" s="638"/>
      <c r="CZ12" s="639">
        <v>0.3</v>
      </c>
      <c r="DA12" s="639"/>
      <c r="DB12" s="639"/>
      <c r="DC12" s="639"/>
      <c r="DD12" s="645">
        <v>500</v>
      </c>
      <c r="DE12" s="637"/>
      <c r="DF12" s="637"/>
      <c r="DG12" s="637"/>
      <c r="DH12" s="637"/>
      <c r="DI12" s="637"/>
      <c r="DJ12" s="637"/>
      <c r="DK12" s="637"/>
      <c r="DL12" s="637"/>
      <c r="DM12" s="637"/>
      <c r="DN12" s="637"/>
      <c r="DO12" s="637"/>
      <c r="DP12" s="638"/>
      <c r="DQ12" s="645">
        <v>169079</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620</v>
      </c>
      <c r="S13" s="637"/>
      <c r="T13" s="637"/>
      <c r="U13" s="637"/>
      <c r="V13" s="637"/>
      <c r="W13" s="637"/>
      <c r="X13" s="637"/>
      <c r="Y13" s="638"/>
      <c r="Z13" s="639">
        <v>0</v>
      </c>
      <c r="AA13" s="639"/>
      <c r="AB13" s="639"/>
      <c r="AC13" s="639"/>
      <c r="AD13" s="640">
        <v>620</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8155592</v>
      </c>
      <c r="BH13" s="637"/>
      <c r="BI13" s="637"/>
      <c r="BJ13" s="637"/>
      <c r="BK13" s="637"/>
      <c r="BL13" s="637"/>
      <c r="BM13" s="637"/>
      <c r="BN13" s="638"/>
      <c r="BO13" s="639">
        <v>35.1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2420664</v>
      </c>
      <c r="CS13" s="637"/>
      <c r="CT13" s="637"/>
      <c r="CU13" s="637"/>
      <c r="CV13" s="637"/>
      <c r="CW13" s="637"/>
      <c r="CX13" s="637"/>
      <c r="CY13" s="638"/>
      <c r="CZ13" s="639">
        <v>4.2</v>
      </c>
      <c r="DA13" s="639"/>
      <c r="DB13" s="639"/>
      <c r="DC13" s="639"/>
      <c r="DD13" s="645">
        <v>690560</v>
      </c>
      <c r="DE13" s="637"/>
      <c r="DF13" s="637"/>
      <c r="DG13" s="637"/>
      <c r="DH13" s="637"/>
      <c r="DI13" s="637"/>
      <c r="DJ13" s="637"/>
      <c r="DK13" s="637"/>
      <c r="DL13" s="637"/>
      <c r="DM13" s="637"/>
      <c r="DN13" s="637"/>
      <c r="DO13" s="637"/>
      <c r="DP13" s="638"/>
      <c r="DQ13" s="645">
        <v>1844588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78241</v>
      </c>
      <c r="BH14" s="637"/>
      <c r="BI14" s="637"/>
      <c r="BJ14" s="637"/>
      <c r="BK14" s="637"/>
      <c r="BL14" s="637"/>
      <c r="BM14" s="637"/>
      <c r="BN14" s="638"/>
      <c r="BO14" s="639">
        <v>0.3</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1602229</v>
      </c>
      <c r="CS14" s="637"/>
      <c r="CT14" s="637"/>
      <c r="CU14" s="637"/>
      <c r="CV14" s="637"/>
      <c r="CW14" s="637"/>
      <c r="CX14" s="637"/>
      <c r="CY14" s="638"/>
      <c r="CZ14" s="639">
        <v>2.8</v>
      </c>
      <c r="DA14" s="639"/>
      <c r="DB14" s="639"/>
      <c r="DC14" s="639"/>
      <c r="DD14" s="645">
        <v>6325</v>
      </c>
      <c r="DE14" s="637"/>
      <c r="DF14" s="637"/>
      <c r="DG14" s="637"/>
      <c r="DH14" s="637"/>
      <c r="DI14" s="637"/>
      <c r="DJ14" s="637"/>
      <c r="DK14" s="637"/>
      <c r="DL14" s="637"/>
      <c r="DM14" s="637"/>
      <c r="DN14" s="637"/>
      <c r="DO14" s="637"/>
      <c r="DP14" s="638"/>
      <c r="DQ14" s="645">
        <v>1419178</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66853</v>
      </c>
      <c r="S15" s="637"/>
      <c r="T15" s="637"/>
      <c r="U15" s="637"/>
      <c r="V15" s="637"/>
      <c r="W15" s="637"/>
      <c r="X15" s="637"/>
      <c r="Y15" s="638"/>
      <c r="Z15" s="639">
        <v>0.1</v>
      </c>
      <c r="AA15" s="639"/>
      <c r="AB15" s="639"/>
      <c r="AC15" s="639"/>
      <c r="AD15" s="640">
        <v>66853</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526713</v>
      </c>
      <c r="BH15" s="637"/>
      <c r="BI15" s="637"/>
      <c r="BJ15" s="637"/>
      <c r="BK15" s="637"/>
      <c r="BL15" s="637"/>
      <c r="BM15" s="637"/>
      <c r="BN15" s="638"/>
      <c r="BO15" s="639">
        <v>2.2999999999999998</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4561803</v>
      </c>
      <c r="CS15" s="637"/>
      <c r="CT15" s="637"/>
      <c r="CU15" s="637"/>
      <c r="CV15" s="637"/>
      <c r="CW15" s="637"/>
      <c r="CX15" s="637"/>
      <c r="CY15" s="638"/>
      <c r="CZ15" s="639">
        <v>8</v>
      </c>
      <c r="DA15" s="639"/>
      <c r="DB15" s="639"/>
      <c r="DC15" s="639"/>
      <c r="DD15" s="645">
        <v>474629</v>
      </c>
      <c r="DE15" s="637"/>
      <c r="DF15" s="637"/>
      <c r="DG15" s="637"/>
      <c r="DH15" s="637"/>
      <c r="DI15" s="637"/>
      <c r="DJ15" s="637"/>
      <c r="DK15" s="637"/>
      <c r="DL15" s="637"/>
      <c r="DM15" s="637"/>
      <c r="DN15" s="637"/>
      <c r="DO15" s="637"/>
      <c r="DP15" s="638"/>
      <c r="DQ15" s="645">
        <v>3742336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349949</v>
      </c>
      <c r="S16" s="637"/>
      <c r="T16" s="637"/>
      <c r="U16" s="637"/>
      <c r="V16" s="637"/>
      <c r="W16" s="637"/>
      <c r="X16" s="637"/>
      <c r="Y16" s="638"/>
      <c r="Z16" s="639">
        <v>0.6</v>
      </c>
      <c r="AA16" s="639"/>
      <c r="AB16" s="639"/>
      <c r="AC16" s="639"/>
      <c r="AD16" s="640">
        <v>349949</v>
      </c>
      <c r="AE16" s="640"/>
      <c r="AF16" s="640"/>
      <c r="AG16" s="640"/>
      <c r="AH16" s="640"/>
      <c r="AI16" s="640"/>
      <c r="AJ16" s="640"/>
      <c r="AK16" s="640"/>
      <c r="AL16" s="641">
        <v>1.3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713306</v>
      </c>
      <c r="S17" s="637"/>
      <c r="T17" s="637"/>
      <c r="U17" s="637"/>
      <c r="V17" s="637"/>
      <c r="W17" s="637"/>
      <c r="X17" s="637"/>
      <c r="Y17" s="638"/>
      <c r="Z17" s="639">
        <v>1.2</v>
      </c>
      <c r="AA17" s="639"/>
      <c r="AB17" s="639"/>
      <c r="AC17" s="639"/>
      <c r="AD17" s="640">
        <v>713306</v>
      </c>
      <c r="AE17" s="640"/>
      <c r="AF17" s="640"/>
      <c r="AG17" s="640"/>
      <c r="AH17" s="640"/>
      <c r="AI17" s="640"/>
      <c r="AJ17" s="640"/>
      <c r="AK17" s="640"/>
      <c r="AL17" s="641">
        <v>2.7</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2019641</v>
      </c>
      <c r="CS17" s="637"/>
      <c r="CT17" s="637"/>
      <c r="CU17" s="637"/>
      <c r="CV17" s="637"/>
      <c r="CW17" s="637"/>
      <c r="CX17" s="637"/>
      <c r="CY17" s="638"/>
      <c r="CZ17" s="639">
        <v>3.5</v>
      </c>
      <c r="DA17" s="639"/>
      <c r="DB17" s="639"/>
      <c r="DC17" s="639"/>
      <c r="DD17" s="645" t="s">
        <v>122</v>
      </c>
      <c r="DE17" s="637"/>
      <c r="DF17" s="637"/>
      <c r="DG17" s="637"/>
      <c r="DH17" s="637"/>
      <c r="DI17" s="637"/>
      <c r="DJ17" s="637"/>
      <c r="DK17" s="637"/>
      <c r="DL17" s="637"/>
      <c r="DM17" s="637"/>
      <c r="DN17" s="637"/>
      <c r="DO17" s="637"/>
      <c r="DP17" s="638"/>
      <c r="DQ17" s="645">
        <v>2019641</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112278</v>
      </c>
      <c r="S18" s="637"/>
      <c r="T18" s="637"/>
      <c r="U18" s="637"/>
      <c r="V18" s="637"/>
      <c r="W18" s="637"/>
      <c r="X18" s="637"/>
      <c r="Y18" s="638"/>
      <c r="Z18" s="639">
        <v>0.2</v>
      </c>
      <c r="AA18" s="639"/>
      <c r="AB18" s="639"/>
      <c r="AC18" s="639"/>
      <c r="AD18" s="640">
        <v>112278</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600934</v>
      </c>
      <c r="S19" s="637"/>
      <c r="T19" s="637"/>
      <c r="U19" s="637"/>
      <c r="V19" s="637"/>
      <c r="W19" s="637"/>
      <c r="X19" s="637"/>
      <c r="Y19" s="638"/>
      <c r="Z19" s="639">
        <v>1</v>
      </c>
      <c r="AA19" s="639"/>
      <c r="AB19" s="639"/>
      <c r="AC19" s="639"/>
      <c r="AD19" s="640">
        <v>600934</v>
      </c>
      <c r="AE19" s="640"/>
      <c r="AF19" s="640"/>
      <c r="AG19" s="640"/>
      <c r="AH19" s="640"/>
      <c r="AI19" s="640"/>
      <c r="AJ19" s="640"/>
      <c r="AK19" s="640"/>
      <c r="AL19" s="641">
        <v>2.2999999999999998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2040609</v>
      </c>
      <c r="BH19" s="637"/>
      <c r="BI19" s="637"/>
      <c r="BJ19" s="637"/>
      <c r="BK19" s="637"/>
      <c r="BL19" s="637"/>
      <c r="BM19" s="637"/>
      <c r="BN19" s="638"/>
      <c r="BO19" s="639">
        <v>8.8000000000000007</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94</v>
      </c>
      <c r="S20" s="637"/>
      <c r="T20" s="637"/>
      <c r="U20" s="637"/>
      <c r="V20" s="637"/>
      <c r="W20" s="637"/>
      <c r="X20" s="637"/>
      <c r="Y20" s="638"/>
      <c r="Z20" s="639">
        <v>0</v>
      </c>
      <c r="AA20" s="639"/>
      <c r="AB20" s="639"/>
      <c r="AC20" s="639"/>
      <c r="AD20" s="640">
        <v>94</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2040609</v>
      </c>
      <c r="BH20" s="637"/>
      <c r="BI20" s="637"/>
      <c r="BJ20" s="637"/>
      <c r="BK20" s="637"/>
      <c r="BL20" s="637"/>
      <c r="BM20" s="637"/>
      <c r="BN20" s="638"/>
      <c r="BO20" s="639">
        <v>8.8000000000000007</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57271339</v>
      </c>
      <c r="CS20" s="637"/>
      <c r="CT20" s="637"/>
      <c r="CU20" s="637"/>
      <c r="CV20" s="637"/>
      <c r="CW20" s="637"/>
      <c r="CX20" s="637"/>
      <c r="CY20" s="638"/>
      <c r="CZ20" s="639">
        <v>100</v>
      </c>
      <c r="DA20" s="639"/>
      <c r="DB20" s="639"/>
      <c r="DC20" s="639"/>
      <c r="DD20" s="645">
        <v>7528034</v>
      </c>
      <c r="DE20" s="637"/>
      <c r="DF20" s="637"/>
      <c r="DG20" s="637"/>
      <c r="DH20" s="637"/>
      <c r="DI20" s="637"/>
      <c r="DJ20" s="637"/>
      <c r="DK20" s="637"/>
      <c r="DL20" s="637"/>
      <c r="DM20" s="637"/>
      <c r="DN20" s="637"/>
      <c r="DO20" s="637"/>
      <c r="DP20" s="638"/>
      <c r="DQ20" s="645">
        <v>31915251</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12347</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12347</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2040609</v>
      </c>
      <c r="BH23" s="637"/>
      <c r="BI23" s="637"/>
      <c r="BJ23" s="637"/>
      <c r="BK23" s="637"/>
      <c r="BL23" s="637"/>
      <c r="BM23" s="637"/>
      <c r="BN23" s="638"/>
      <c r="BO23" s="639">
        <v>8.8000000000000007</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26946387</v>
      </c>
      <c r="CS24" s="626"/>
      <c r="CT24" s="626"/>
      <c r="CU24" s="626"/>
      <c r="CV24" s="626"/>
      <c r="CW24" s="626"/>
      <c r="CX24" s="626"/>
      <c r="CY24" s="627"/>
      <c r="CZ24" s="630">
        <v>47.1</v>
      </c>
      <c r="DA24" s="631"/>
      <c r="DB24" s="631"/>
      <c r="DC24" s="647"/>
      <c r="DD24" s="671">
        <v>13718322</v>
      </c>
      <c r="DE24" s="626"/>
      <c r="DF24" s="626"/>
      <c r="DG24" s="626"/>
      <c r="DH24" s="626"/>
      <c r="DI24" s="626"/>
      <c r="DJ24" s="626"/>
      <c r="DK24" s="627"/>
      <c r="DL24" s="671">
        <v>12347628</v>
      </c>
      <c r="DM24" s="626"/>
      <c r="DN24" s="626"/>
      <c r="DO24" s="626"/>
      <c r="DP24" s="626"/>
      <c r="DQ24" s="626"/>
      <c r="DR24" s="626"/>
      <c r="DS24" s="626"/>
      <c r="DT24" s="626"/>
      <c r="DU24" s="626"/>
      <c r="DV24" s="627"/>
      <c r="DW24" s="630">
        <v>46.5</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28463996</v>
      </c>
      <c r="S25" s="637"/>
      <c r="T25" s="637"/>
      <c r="U25" s="637"/>
      <c r="V25" s="637"/>
      <c r="W25" s="637"/>
      <c r="X25" s="637"/>
      <c r="Y25" s="638"/>
      <c r="Z25" s="639">
        <v>47.6</v>
      </c>
      <c r="AA25" s="639"/>
      <c r="AB25" s="639"/>
      <c r="AC25" s="639"/>
      <c r="AD25" s="640">
        <v>26411040</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6964909</v>
      </c>
      <c r="CS25" s="668"/>
      <c r="CT25" s="668"/>
      <c r="CU25" s="668"/>
      <c r="CV25" s="668"/>
      <c r="CW25" s="668"/>
      <c r="CX25" s="668"/>
      <c r="CY25" s="669"/>
      <c r="CZ25" s="641">
        <v>12.2</v>
      </c>
      <c r="DA25" s="666"/>
      <c r="DB25" s="666"/>
      <c r="DC25" s="670"/>
      <c r="DD25" s="645">
        <v>6096723</v>
      </c>
      <c r="DE25" s="668"/>
      <c r="DF25" s="668"/>
      <c r="DG25" s="668"/>
      <c r="DH25" s="668"/>
      <c r="DI25" s="668"/>
      <c r="DJ25" s="668"/>
      <c r="DK25" s="669"/>
      <c r="DL25" s="645">
        <v>5880699</v>
      </c>
      <c r="DM25" s="668"/>
      <c r="DN25" s="668"/>
      <c r="DO25" s="668"/>
      <c r="DP25" s="668"/>
      <c r="DQ25" s="668"/>
      <c r="DR25" s="668"/>
      <c r="DS25" s="668"/>
      <c r="DT25" s="668"/>
      <c r="DU25" s="668"/>
      <c r="DV25" s="669"/>
      <c r="DW25" s="641">
        <v>22.1</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8250</v>
      </c>
      <c r="S26" s="637"/>
      <c r="T26" s="637"/>
      <c r="U26" s="637"/>
      <c r="V26" s="637"/>
      <c r="W26" s="637"/>
      <c r="X26" s="637"/>
      <c r="Y26" s="638"/>
      <c r="Z26" s="639">
        <v>0</v>
      </c>
      <c r="AA26" s="639"/>
      <c r="AB26" s="639"/>
      <c r="AC26" s="639"/>
      <c r="AD26" s="640">
        <v>8250</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3937680</v>
      </c>
      <c r="CS26" s="637"/>
      <c r="CT26" s="637"/>
      <c r="CU26" s="637"/>
      <c r="CV26" s="637"/>
      <c r="CW26" s="637"/>
      <c r="CX26" s="637"/>
      <c r="CY26" s="638"/>
      <c r="CZ26" s="641">
        <v>6.9</v>
      </c>
      <c r="DA26" s="666"/>
      <c r="DB26" s="666"/>
      <c r="DC26" s="670"/>
      <c r="DD26" s="645">
        <v>3435764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288216</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23237260</v>
      </c>
      <c r="BH27" s="637"/>
      <c r="BI27" s="637"/>
      <c r="BJ27" s="637"/>
      <c r="BK27" s="637"/>
      <c r="BL27" s="637"/>
      <c r="BM27" s="637"/>
      <c r="BN27" s="638"/>
      <c r="BO27" s="639">
        <v>100</v>
      </c>
      <c r="BP27" s="639"/>
      <c r="BQ27" s="639"/>
      <c r="BR27" s="639"/>
      <c r="BS27" s="640">
        <v>55088</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17961837</v>
      </c>
      <c r="CS27" s="668"/>
      <c r="CT27" s="668"/>
      <c r="CU27" s="668"/>
      <c r="CV27" s="668"/>
      <c r="CW27" s="668"/>
      <c r="CX27" s="668"/>
      <c r="CY27" s="669"/>
      <c r="CZ27" s="641">
        <v>31.4</v>
      </c>
      <c r="DA27" s="666"/>
      <c r="DB27" s="666"/>
      <c r="DC27" s="670"/>
      <c r="DD27" s="645">
        <v>5601958</v>
      </c>
      <c r="DE27" s="668"/>
      <c r="DF27" s="668"/>
      <c r="DG27" s="668"/>
      <c r="DH27" s="668"/>
      <c r="DI27" s="668"/>
      <c r="DJ27" s="668"/>
      <c r="DK27" s="669"/>
      <c r="DL27" s="645">
        <v>4447288</v>
      </c>
      <c r="DM27" s="668"/>
      <c r="DN27" s="668"/>
      <c r="DO27" s="668"/>
      <c r="DP27" s="668"/>
      <c r="DQ27" s="668"/>
      <c r="DR27" s="668"/>
      <c r="DS27" s="668"/>
      <c r="DT27" s="668"/>
      <c r="DU27" s="668"/>
      <c r="DV27" s="669"/>
      <c r="DW27" s="641">
        <v>16.7</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472382</v>
      </c>
      <c r="S28" s="637"/>
      <c r="T28" s="637"/>
      <c r="U28" s="637"/>
      <c r="V28" s="637"/>
      <c r="W28" s="637"/>
      <c r="X28" s="637"/>
      <c r="Y28" s="638"/>
      <c r="Z28" s="639">
        <v>0.8</v>
      </c>
      <c r="AA28" s="639"/>
      <c r="AB28" s="639"/>
      <c r="AC28" s="639"/>
      <c r="AD28" s="640">
        <v>156756</v>
      </c>
      <c r="AE28" s="640"/>
      <c r="AF28" s="640"/>
      <c r="AG28" s="640"/>
      <c r="AH28" s="640"/>
      <c r="AI28" s="640"/>
      <c r="AJ28" s="640"/>
      <c r="AK28" s="640"/>
      <c r="AL28" s="641">
        <v>0.6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2019641</v>
      </c>
      <c r="CS28" s="637"/>
      <c r="CT28" s="637"/>
      <c r="CU28" s="637"/>
      <c r="CV28" s="637"/>
      <c r="CW28" s="637"/>
      <c r="CX28" s="637"/>
      <c r="CY28" s="638"/>
      <c r="CZ28" s="641">
        <v>3.5</v>
      </c>
      <c r="DA28" s="666"/>
      <c r="DB28" s="666"/>
      <c r="DC28" s="670"/>
      <c r="DD28" s="645">
        <v>2019641</v>
      </c>
      <c r="DE28" s="637"/>
      <c r="DF28" s="637"/>
      <c r="DG28" s="637"/>
      <c r="DH28" s="637"/>
      <c r="DI28" s="637"/>
      <c r="DJ28" s="637"/>
      <c r="DK28" s="638"/>
      <c r="DL28" s="645">
        <v>2019641</v>
      </c>
      <c r="DM28" s="637"/>
      <c r="DN28" s="637"/>
      <c r="DO28" s="637"/>
      <c r="DP28" s="637"/>
      <c r="DQ28" s="637"/>
      <c r="DR28" s="637"/>
      <c r="DS28" s="637"/>
      <c r="DT28" s="637"/>
      <c r="DU28" s="637"/>
      <c r="DV28" s="638"/>
      <c r="DW28" s="641">
        <v>7.6</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538844</v>
      </c>
      <c r="S29" s="637"/>
      <c r="T29" s="637"/>
      <c r="U29" s="637"/>
      <c r="V29" s="637"/>
      <c r="W29" s="637"/>
      <c r="X29" s="637"/>
      <c r="Y29" s="638"/>
      <c r="Z29" s="639">
        <v>0.9</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2018430</v>
      </c>
      <c r="CS29" s="668"/>
      <c r="CT29" s="668"/>
      <c r="CU29" s="668"/>
      <c r="CV29" s="668"/>
      <c r="CW29" s="668"/>
      <c r="CX29" s="668"/>
      <c r="CY29" s="669"/>
      <c r="CZ29" s="641">
        <v>3.5</v>
      </c>
      <c r="DA29" s="666"/>
      <c r="DB29" s="666"/>
      <c r="DC29" s="670"/>
      <c r="DD29" s="645">
        <v>2018430</v>
      </c>
      <c r="DE29" s="668"/>
      <c r="DF29" s="668"/>
      <c r="DG29" s="668"/>
      <c r="DH29" s="668"/>
      <c r="DI29" s="668"/>
      <c r="DJ29" s="668"/>
      <c r="DK29" s="669"/>
      <c r="DL29" s="645">
        <v>2018430</v>
      </c>
      <c r="DM29" s="668"/>
      <c r="DN29" s="668"/>
      <c r="DO29" s="668"/>
      <c r="DP29" s="668"/>
      <c r="DQ29" s="668"/>
      <c r="DR29" s="668"/>
      <c r="DS29" s="668"/>
      <c r="DT29" s="668"/>
      <c r="DU29" s="668"/>
      <c r="DV29" s="669"/>
      <c r="DW29" s="641">
        <v>7.6</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12502878</v>
      </c>
      <c r="S30" s="637"/>
      <c r="T30" s="637"/>
      <c r="U30" s="637"/>
      <c r="V30" s="637"/>
      <c r="W30" s="637"/>
      <c r="X30" s="637"/>
      <c r="Y30" s="638"/>
      <c r="Z30" s="639">
        <v>20.9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1935880</v>
      </c>
      <c r="CS30" s="637"/>
      <c r="CT30" s="637"/>
      <c r="CU30" s="637"/>
      <c r="CV30" s="637"/>
      <c r="CW30" s="637"/>
      <c r="CX30" s="637"/>
      <c r="CY30" s="638"/>
      <c r="CZ30" s="641">
        <v>3.4</v>
      </c>
      <c r="DA30" s="666"/>
      <c r="DB30" s="666"/>
      <c r="DC30" s="670"/>
      <c r="DD30" s="645">
        <v>1935880</v>
      </c>
      <c r="DE30" s="637"/>
      <c r="DF30" s="637"/>
      <c r="DG30" s="637"/>
      <c r="DH30" s="637"/>
      <c r="DI30" s="637"/>
      <c r="DJ30" s="637"/>
      <c r="DK30" s="638"/>
      <c r="DL30" s="645">
        <v>1935880</v>
      </c>
      <c r="DM30" s="637"/>
      <c r="DN30" s="637"/>
      <c r="DO30" s="637"/>
      <c r="DP30" s="637"/>
      <c r="DQ30" s="637"/>
      <c r="DR30" s="637"/>
      <c r="DS30" s="637"/>
      <c r="DT30" s="637"/>
      <c r="DU30" s="637"/>
      <c r="DV30" s="638"/>
      <c r="DW30" s="641">
        <v>7.3</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99.6</v>
      </c>
      <c r="BH31" s="680"/>
      <c r="BI31" s="680"/>
      <c r="BJ31" s="680"/>
      <c r="BK31" s="680"/>
      <c r="BL31" s="680"/>
      <c r="BM31" s="631">
        <v>99.3</v>
      </c>
      <c r="BN31" s="680"/>
      <c r="BO31" s="680"/>
      <c r="BP31" s="680"/>
      <c r="BQ31" s="681"/>
      <c r="BR31" s="692">
        <v>99.7</v>
      </c>
      <c r="BS31" s="680"/>
      <c r="BT31" s="680"/>
      <c r="BU31" s="680"/>
      <c r="BV31" s="680"/>
      <c r="BW31" s="680"/>
      <c r="BX31" s="631">
        <v>99.5</v>
      </c>
      <c r="BY31" s="680"/>
      <c r="BZ31" s="680"/>
      <c r="CA31" s="680"/>
      <c r="CB31" s="681"/>
      <c r="CD31" s="674"/>
      <c r="CE31" s="675"/>
      <c r="CF31" s="633" t="s">
        <v>301</v>
      </c>
      <c r="CG31" s="634"/>
      <c r="CH31" s="634"/>
      <c r="CI31" s="634"/>
      <c r="CJ31" s="634"/>
      <c r="CK31" s="634"/>
      <c r="CL31" s="634"/>
      <c r="CM31" s="634"/>
      <c r="CN31" s="634"/>
      <c r="CO31" s="634"/>
      <c r="CP31" s="634"/>
      <c r="CQ31" s="635"/>
      <c r="CR31" s="636">
        <v>82550</v>
      </c>
      <c r="CS31" s="668"/>
      <c r="CT31" s="668"/>
      <c r="CU31" s="668"/>
      <c r="CV31" s="668"/>
      <c r="CW31" s="668"/>
      <c r="CX31" s="668"/>
      <c r="CY31" s="669"/>
      <c r="CZ31" s="641">
        <v>0.1</v>
      </c>
      <c r="DA31" s="666"/>
      <c r="DB31" s="666"/>
      <c r="DC31" s="670"/>
      <c r="DD31" s="645">
        <v>82550</v>
      </c>
      <c r="DE31" s="668"/>
      <c r="DF31" s="668"/>
      <c r="DG31" s="668"/>
      <c r="DH31" s="668"/>
      <c r="DI31" s="668"/>
      <c r="DJ31" s="668"/>
      <c r="DK31" s="669"/>
      <c r="DL31" s="645">
        <v>82550</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9384605</v>
      </c>
      <c r="S32" s="637"/>
      <c r="T32" s="637"/>
      <c r="U32" s="637"/>
      <c r="V32" s="637"/>
      <c r="W32" s="637"/>
      <c r="X32" s="637"/>
      <c r="Y32" s="638"/>
      <c r="Z32" s="639">
        <v>15.7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99.4</v>
      </c>
      <c r="BH32" s="668"/>
      <c r="BI32" s="668"/>
      <c r="BJ32" s="668"/>
      <c r="BK32" s="668"/>
      <c r="BL32" s="668"/>
      <c r="BM32" s="642">
        <v>99.1</v>
      </c>
      <c r="BN32" s="668"/>
      <c r="BO32" s="668"/>
      <c r="BP32" s="668"/>
      <c r="BQ32" s="691"/>
      <c r="BR32" s="693">
        <v>99.6</v>
      </c>
      <c r="BS32" s="668"/>
      <c r="BT32" s="668"/>
      <c r="BU32" s="668"/>
      <c r="BV32" s="668"/>
      <c r="BW32" s="668"/>
      <c r="BX32" s="642">
        <v>99.2</v>
      </c>
      <c r="BY32" s="668"/>
      <c r="BZ32" s="668"/>
      <c r="CA32" s="668"/>
      <c r="CB32" s="691"/>
      <c r="CD32" s="676"/>
      <c r="CE32" s="677"/>
      <c r="CF32" s="633" t="s">
        <v>305</v>
      </c>
      <c r="CG32" s="634"/>
      <c r="CH32" s="634"/>
      <c r="CI32" s="634"/>
      <c r="CJ32" s="634"/>
      <c r="CK32" s="634"/>
      <c r="CL32" s="634"/>
      <c r="CM32" s="634"/>
      <c r="CN32" s="634"/>
      <c r="CO32" s="634"/>
      <c r="CP32" s="634"/>
      <c r="CQ32" s="635"/>
      <c r="CR32" s="636">
        <v>1211</v>
      </c>
      <c r="CS32" s="637"/>
      <c r="CT32" s="637"/>
      <c r="CU32" s="637"/>
      <c r="CV32" s="637"/>
      <c r="CW32" s="637"/>
      <c r="CX32" s="637"/>
      <c r="CY32" s="638"/>
      <c r="CZ32" s="641">
        <v>0</v>
      </c>
      <c r="DA32" s="666"/>
      <c r="DB32" s="666"/>
      <c r="DC32" s="670"/>
      <c r="DD32" s="645">
        <v>1211</v>
      </c>
      <c r="DE32" s="637"/>
      <c r="DF32" s="637"/>
      <c r="DG32" s="637"/>
      <c r="DH32" s="637"/>
      <c r="DI32" s="637"/>
      <c r="DJ32" s="637"/>
      <c r="DK32" s="638"/>
      <c r="DL32" s="645">
        <v>1211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14772</v>
      </c>
      <c r="S33" s="637"/>
      <c r="T33" s="637"/>
      <c r="U33" s="637"/>
      <c r="V33" s="637"/>
      <c r="W33" s="637"/>
      <c r="X33" s="637"/>
      <c r="Y33" s="638"/>
      <c r="Z33" s="639">
        <v>0</v>
      </c>
      <c r="AA33" s="639"/>
      <c r="AB33" s="639"/>
      <c r="AC33" s="639"/>
      <c r="AD33" s="640">
        <v>1376</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99.7</v>
      </c>
      <c r="BH33" s="695"/>
      <c r="BI33" s="695"/>
      <c r="BJ33" s="695"/>
      <c r="BK33" s="695"/>
      <c r="BL33" s="695"/>
      <c r="BM33" s="696">
        <v>99.6</v>
      </c>
      <c r="BN33" s="695"/>
      <c r="BO33" s="695"/>
      <c r="BP33" s="695"/>
      <c r="BQ33" s="697"/>
      <c r="BR33" s="694">
        <v>99.8</v>
      </c>
      <c r="BS33" s="695"/>
      <c r="BT33" s="695"/>
      <c r="BU33" s="695"/>
      <c r="BV33" s="695"/>
      <c r="BW33" s="695"/>
      <c r="BX33" s="696">
        <v>99.8</v>
      </c>
      <c r="BY33" s="695"/>
      <c r="BZ33" s="695"/>
      <c r="CA33" s="695"/>
      <c r="CB33" s="697"/>
      <c r="CD33" s="633" t="s">
        <v>308</v>
      </c>
      <c r="CE33" s="634"/>
      <c r="CF33" s="634"/>
      <c r="CG33" s="634"/>
      <c r="CH33" s="634"/>
      <c r="CI33" s="634"/>
      <c r="CJ33" s="634"/>
      <c r="CK33" s="634"/>
      <c r="CL33" s="634"/>
      <c r="CM33" s="634"/>
      <c r="CN33" s="634"/>
      <c r="CO33" s="634"/>
      <c r="CP33" s="634"/>
      <c r="CQ33" s="635"/>
      <c r="CR33" s="636">
        <v>22796918</v>
      </c>
      <c r="CS33" s="668"/>
      <c r="CT33" s="668"/>
      <c r="CU33" s="668"/>
      <c r="CV33" s="668"/>
      <c r="CW33" s="668"/>
      <c r="CX33" s="668"/>
      <c r="CY33" s="669"/>
      <c r="CZ33" s="641">
        <v>39.799999999999997</v>
      </c>
      <c r="DA33" s="666"/>
      <c r="DB33" s="666"/>
      <c r="DC33" s="670"/>
      <c r="DD33" s="645">
        <v>17389458</v>
      </c>
      <c r="DE33" s="668"/>
      <c r="DF33" s="668"/>
      <c r="DG33" s="668"/>
      <c r="DH33" s="668"/>
      <c r="DI33" s="668"/>
      <c r="DJ33" s="668"/>
      <c r="DK33" s="669"/>
      <c r="DL33" s="645">
        <v>12689486</v>
      </c>
      <c r="DM33" s="668"/>
      <c r="DN33" s="668"/>
      <c r="DO33" s="668"/>
      <c r="DP33" s="668"/>
      <c r="DQ33" s="668"/>
      <c r="DR33" s="668"/>
      <c r="DS33" s="668"/>
      <c r="DT33" s="668"/>
      <c r="DU33" s="668"/>
      <c r="DV33" s="669"/>
      <c r="DW33" s="641">
        <v>47.7</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92040</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8919424</v>
      </c>
      <c r="CS34" s="637"/>
      <c r="CT34" s="637"/>
      <c r="CU34" s="637"/>
      <c r="CV34" s="637"/>
      <c r="CW34" s="637"/>
      <c r="CX34" s="637"/>
      <c r="CY34" s="638"/>
      <c r="CZ34" s="641">
        <v>15.6</v>
      </c>
      <c r="DA34" s="666"/>
      <c r="DB34" s="666"/>
      <c r="DC34" s="670"/>
      <c r="DD34" s="645">
        <v>6775494</v>
      </c>
      <c r="DE34" s="637"/>
      <c r="DF34" s="637"/>
      <c r="DG34" s="637"/>
      <c r="DH34" s="637"/>
      <c r="DI34" s="637"/>
      <c r="DJ34" s="637"/>
      <c r="DK34" s="638"/>
      <c r="DL34" s="645">
        <v>6320023</v>
      </c>
      <c r="DM34" s="637"/>
      <c r="DN34" s="637"/>
      <c r="DO34" s="637"/>
      <c r="DP34" s="637"/>
      <c r="DQ34" s="637"/>
      <c r="DR34" s="637"/>
      <c r="DS34" s="637"/>
      <c r="DT34" s="637"/>
      <c r="DU34" s="637"/>
      <c r="DV34" s="638"/>
      <c r="DW34" s="641">
        <v>23.8</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2002933</v>
      </c>
      <c r="S35" s="637"/>
      <c r="T35" s="637"/>
      <c r="U35" s="637"/>
      <c r="V35" s="637"/>
      <c r="W35" s="637"/>
      <c r="X35" s="637"/>
      <c r="Y35" s="638"/>
      <c r="Z35" s="639">
        <v>3.4</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304823</v>
      </c>
      <c r="CS35" s="668"/>
      <c r="CT35" s="668"/>
      <c r="CU35" s="668"/>
      <c r="CV35" s="668"/>
      <c r="CW35" s="668"/>
      <c r="CX35" s="668"/>
      <c r="CY35" s="669"/>
      <c r="CZ35" s="641">
        <v>0.5</v>
      </c>
      <c r="DA35" s="666"/>
      <c r="DB35" s="666"/>
      <c r="DC35" s="670"/>
      <c r="DD35" s="645">
        <v>291051</v>
      </c>
      <c r="DE35" s="668"/>
      <c r="DF35" s="668"/>
      <c r="DG35" s="668"/>
      <c r="DH35" s="668"/>
      <c r="DI35" s="668"/>
      <c r="DJ35" s="668"/>
      <c r="DK35" s="669"/>
      <c r="DL35" s="645">
        <v>290787</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1967200</v>
      </c>
      <c r="S36" s="637"/>
      <c r="T36" s="637"/>
      <c r="U36" s="637"/>
      <c r="V36" s="637"/>
      <c r="W36" s="637"/>
      <c r="X36" s="637"/>
      <c r="Y36" s="638"/>
      <c r="Z36" s="639">
        <v>3.3</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4903744</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131016</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7204836</v>
      </c>
      <c r="CS36" s="637"/>
      <c r="CT36" s="637"/>
      <c r="CU36" s="637"/>
      <c r="CV36" s="637"/>
      <c r="CW36" s="637"/>
      <c r="CX36" s="637"/>
      <c r="CY36" s="638"/>
      <c r="CZ36" s="641">
        <v>12.6</v>
      </c>
      <c r="DA36" s="666"/>
      <c r="DB36" s="666"/>
      <c r="DC36" s="670"/>
      <c r="DD36" s="645">
        <v>4549127</v>
      </c>
      <c r="DE36" s="637"/>
      <c r="DF36" s="637"/>
      <c r="DG36" s="637"/>
      <c r="DH36" s="637"/>
      <c r="DI36" s="637"/>
      <c r="DJ36" s="637"/>
      <c r="DK36" s="638"/>
      <c r="DL36" s="645">
        <v>3290108</v>
      </c>
      <c r="DM36" s="637"/>
      <c r="DN36" s="637"/>
      <c r="DO36" s="637"/>
      <c r="DP36" s="637"/>
      <c r="DQ36" s="637"/>
      <c r="DR36" s="637"/>
      <c r="DS36" s="637"/>
      <c r="DT36" s="637"/>
      <c r="DU36" s="637"/>
      <c r="DV36" s="638"/>
      <c r="DW36" s="641">
        <v>12.4</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419709</v>
      </c>
      <c r="S37" s="637"/>
      <c r="T37" s="637"/>
      <c r="U37" s="637"/>
      <c r="V37" s="637"/>
      <c r="W37" s="637"/>
      <c r="X37" s="637"/>
      <c r="Y37" s="638"/>
      <c r="Z37" s="639">
        <v>0.7</v>
      </c>
      <c r="AA37" s="639"/>
      <c r="AB37" s="639"/>
      <c r="AC37" s="639"/>
      <c r="AD37" s="640" t="s">
        <v>122</v>
      </c>
      <c r="AE37" s="640"/>
      <c r="AF37" s="640"/>
      <c r="AG37" s="640"/>
      <c r="AH37" s="640"/>
      <c r="AI37" s="640"/>
      <c r="AJ37" s="640"/>
      <c r="AK37" s="640"/>
      <c r="AL37" s="641" t="s">
        <v>122</v>
      </c>
      <c r="AM37" s="642"/>
      <c r="AN37" s="642"/>
      <c r="AO37" s="643"/>
      <c r="AQ37" s="699" t="s">
        <v>320</v>
      </c>
      <c r="AR37" s="700"/>
      <c r="AS37" s="700"/>
      <c r="AT37" s="700"/>
      <c r="AU37" s="700"/>
      <c r="AV37" s="700"/>
      <c r="AW37" s="700"/>
      <c r="AX37" s="700"/>
      <c r="AY37" s="701"/>
      <c r="AZ37" s="636">
        <v>582967</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-703984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803672</v>
      </c>
      <c r="CS37" s="668"/>
      <c r="CT37" s="668"/>
      <c r="CU37" s="668"/>
      <c r="CV37" s="668"/>
      <c r="CW37" s="668"/>
      <c r="CX37" s="668"/>
      <c r="CY37" s="669"/>
      <c r="CZ37" s="641">
        <v>1.4</v>
      </c>
      <c r="DA37" s="666"/>
      <c r="DB37" s="666"/>
      <c r="DC37" s="670"/>
      <c r="DD37" s="645">
        <v>216920</v>
      </c>
      <c r="DE37" s="668"/>
      <c r="DF37" s="668"/>
      <c r="DG37" s="668"/>
      <c r="DH37" s="668"/>
      <c r="DI37" s="668"/>
      <c r="DJ37" s="668"/>
      <c r="DK37" s="669"/>
      <c r="DL37" s="645">
        <v>186040</v>
      </c>
      <c r="DM37" s="668"/>
      <c r="DN37" s="668"/>
      <c r="DO37" s="668"/>
      <c r="DP37" s="668"/>
      <c r="DQ37" s="668"/>
      <c r="DR37" s="668"/>
      <c r="DS37" s="668"/>
      <c r="DT37" s="668"/>
      <c r="DU37" s="668"/>
      <c r="DV37" s="669"/>
      <c r="DW37" s="641">
        <v>0.7</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3594000</v>
      </c>
      <c r="S38" s="637"/>
      <c r="T38" s="637"/>
      <c r="U38" s="637"/>
      <c r="V38" s="637"/>
      <c r="W38" s="637"/>
      <c r="X38" s="637"/>
      <c r="Y38" s="638"/>
      <c r="Z38" s="639">
        <v>6</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61091</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14753</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4229807</v>
      </c>
      <c r="CS38" s="637"/>
      <c r="CT38" s="637"/>
      <c r="CU38" s="637"/>
      <c r="CV38" s="637"/>
      <c r="CW38" s="637"/>
      <c r="CX38" s="637"/>
      <c r="CY38" s="638"/>
      <c r="CZ38" s="641">
        <v>7.4</v>
      </c>
      <c r="DA38" s="666"/>
      <c r="DB38" s="666"/>
      <c r="DC38" s="670"/>
      <c r="DD38" s="645">
        <v>3721326</v>
      </c>
      <c r="DE38" s="637"/>
      <c r="DF38" s="637"/>
      <c r="DG38" s="637"/>
      <c r="DH38" s="637"/>
      <c r="DI38" s="637"/>
      <c r="DJ38" s="637"/>
      <c r="DK38" s="638"/>
      <c r="DL38" s="645">
        <v>2788568</v>
      </c>
      <c r="DM38" s="637"/>
      <c r="DN38" s="637"/>
      <c r="DO38" s="637"/>
      <c r="DP38" s="637"/>
      <c r="DQ38" s="637"/>
      <c r="DR38" s="637"/>
      <c r="DS38" s="637"/>
      <c r="DT38" s="637"/>
      <c r="DU38" s="637"/>
      <c r="DV38" s="638"/>
      <c r="DW38" s="641">
        <v>10.5</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29879</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20207</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2137985</v>
      </c>
      <c r="CS39" s="668"/>
      <c r="CT39" s="668"/>
      <c r="CU39" s="668"/>
      <c r="CV39" s="668"/>
      <c r="CW39" s="668"/>
      <c r="CX39" s="668"/>
      <c r="CY39" s="669"/>
      <c r="CZ39" s="641">
        <v>3.7</v>
      </c>
      <c r="DA39" s="666"/>
      <c r="DB39" s="666"/>
      <c r="DC39" s="670"/>
      <c r="DD39" s="645">
        <v>2052417</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v>96</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117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43</v>
      </c>
      <c r="CS40" s="637"/>
      <c r="CT40" s="637"/>
      <c r="CU40" s="637"/>
      <c r="CV40" s="637"/>
      <c r="CW40" s="637"/>
      <c r="CX40" s="637"/>
      <c r="CY40" s="638"/>
      <c r="CZ40" s="641">
        <v>0</v>
      </c>
      <c r="DA40" s="666"/>
      <c r="DB40" s="666"/>
      <c r="DC40" s="670"/>
      <c r="DD40" s="645">
        <v>43</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59749825</v>
      </c>
      <c r="S41" s="709"/>
      <c r="T41" s="709"/>
      <c r="U41" s="709"/>
      <c r="V41" s="709"/>
      <c r="W41" s="709"/>
      <c r="X41" s="709"/>
      <c r="Y41" s="713"/>
      <c r="Z41" s="714">
        <v>100</v>
      </c>
      <c r="AA41" s="714"/>
      <c r="AB41" s="714"/>
      <c r="AC41" s="714"/>
      <c r="AD41" s="715">
        <v>26577422</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1409426</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2820285</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324</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7528034</v>
      </c>
      <c r="CS42" s="668"/>
      <c r="CT42" s="668"/>
      <c r="CU42" s="668"/>
      <c r="CV42" s="668"/>
      <c r="CW42" s="668"/>
      <c r="CX42" s="668"/>
      <c r="CY42" s="669"/>
      <c r="CZ42" s="641">
        <v>13.1</v>
      </c>
      <c r="DA42" s="666"/>
      <c r="DB42" s="666"/>
      <c r="DC42" s="670"/>
      <c r="DD42" s="645">
        <v>807471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267224</v>
      </c>
      <c r="CS43" s="668"/>
      <c r="CT43" s="668"/>
      <c r="CU43" s="668"/>
      <c r="CV43" s="668"/>
      <c r="CW43" s="668"/>
      <c r="CX43" s="668"/>
      <c r="CY43" s="669"/>
      <c r="CZ43" s="641">
        <v>0.5</v>
      </c>
      <c r="DA43" s="666"/>
      <c r="DB43" s="666"/>
      <c r="DC43" s="670"/>
      <c r="DD43" s="645">
        <v>266405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7528034</v>
      </c>
      <c r="CS44" s="637"/>
      <c r="CT44" s="637"/>
      <c r="CU44" s="637"/>
      <c r="CV44" s="637"/>
      <c r="CW44" s="637"/>
      <c r="CX44" s="637"/>
      <c r="CY44" s="638"/>
      <c r="CZ44" s="641">
        <v>13.1</v>
      </c>
      <c r="DA44" s="642"/>
      <c r="DB44" s="642"/>
      <c r="DC44" s="648"/>
      <c r="DD44" s="645">
        <v>807471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5897663</v>
      </c>
      <c r="CS45" s="668"/>
      <c r="CT45" s="668"/>
      <c r="CU45" s="668"/>
      <c r="CV45" s="668"/>
      <c r="CW45" s="668"/>
      <c r="CX45" s="668"/>
      <c r="CY45" s="669"/>
      <c r="CZ45" s="641">
        <v>10.3</v>
      </c>
      <c r="DA45" s="666"/>
      <c r="DB45" s="666"/>
      <c r="DC45" s="670"/>
      <c r="DD45" s="645">
        <v>330763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1630371</v>
      </c>
      <c r="CS46" s="637"/>
      <c r="CT46" s="637"/>
      <c r="CU46" s="637"/>
      <c r="CV46" s="637"/>
      <c r="CW46" s="637"/>
      <c r="CX46" s="637"/>
      <c r="CY46" s="638"/>
      <c r="CZ46" s="641">
        <v>2.8</v>
      </c>
      <c r="DA46" s="642"/>
      <c r="DB46" s="642"/>
      <c r="DC46" s="648"/>
      <c r="DD46" s="645">
        <v>476708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57271339</v>
      </c>
      <c r="CS49" s="695"/>
      <c r="CT49" s="695"/>
      <c r="CU49" s="695"/>
      <c r="CV49" s="695"/>
      <c r="CW49" s="695"/>
      <c r="CX49" s="695"/>
      <c r="CY49" s="724"/>
      <c r="CZ49" s="716">
        <v>100</v>
      </c>
      <c r="DA49" s="725"/>
      <c r="DB49" s="725"/>
      <c r="DC49" s="726"/>
      <c r="DD49" s="727">
        <v>31915251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gkq8gZW06ee9wTv1O42lGiTk4rEXBQHxXq9bIUAvFl5ZhxYnuVivVnwGQWmJwkALtR5I9YX9DH+ZPULZH/7Og==" saltValue="vZ+p9ZJXpAKWTR/2UVDL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59778</v>
      </c>
      <c r="R7" s="766"/>
      <c r="S7" s="766"/>
      <c r="T7" s="766"/>
      <c r="U7" s="766"/>
      <c r="V7" s="766">
        <v>57299</v>
      </c>
      <c r="W7" s="766"/>
      <c r="X7" s="766"/>
      <c r="Y7" s="766"/>
      <c r="Z7" s="766"/>
      <c r="AA7" s="766">
        <v>2478</v>
      </c>
      <c r="AB7" s="766"/>
      <c r="AC7" s="766"/>
      <c r="AD7" s="766"/>
      <c r="AE7" s="767"/>
      <c r="AF7" s="768">
        <v>2410</v>
      </c>
      <c r="AG7" s="769"/>
      <c r="AH7" s="769"/>
      <c r="AI7" s="769"/>
      <c r="AJ7" s="770"/>
      <c r="AK7" s="771">
        <v>2010</v>
      </c>
      <c r="AL7" s="772"/>
      <c r="AM7" s="772"/>
      <c r="AN7" s="772"/>
      <c r="AO7" s="772"/>
      <c r="AP7" s="772">
        <v>17222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551</v>
      </c>
      <c r="BT7" s="760"/>
      <c r="BU7" s="760"/>
      <c r="BV7" s="760"/>
      <c r="BW7" s="760"/>
      <c r="BX7" s="760"/>
      <c r="BY7" s="760"/>
      <c r="BZ7" s="760"/>
      <c r="CA7" s="760"/>
      <c r="CB7" s="760"/>
      <c r="CC7" s="760"/>
      <c r="CD7" s="760"/>
      <c r="CE7" s="760"/>
      <c r="CF7" s="760"/>
      <c r="CG7" s="775"/>
      <c r="CH7" s="756">
        <v>0</v>
      </c>
      <c r="CI7" s="757"/>
      <c r="CJ7" s="757"/>
      <c r="CK7" s="757"/>
      <c r="CL7" s="758"/>
      <c r="CM7" s="756">
        <v>11</v>
      </c>
      <c r="CN7" s="757"/>
      <c r="CO7" s="757"/>
      <c r="CP7" s="757"/>
      <c r="CQ7" s="758"/>
      <c r="CR7" s="756">
        <v>5</v>
      </c>
      <c r="CS7" s="757"/>
      <c r="CT7" s="757"/>
      <c r="CU7" s="757"/>
      <c r="CV7" s="758"/>
      <c r="CW7" s="756">
        <v>12</v>
      </c>
      <c r="CX7" s="757"/>
      <c r="CY7" s="757"/>
      <c r="CZ7" s="757"/>
      <c r="DA7" s="758"/>
      <c r="DB7" s="756" t="s">
        <v>559</v>
      </c>
      <c r="DC7" s="757"/>
      <c r="DD7" s="757"/>
      <c r="DE7" s="757"/>
      <c r="DF7" s="758"/>
      <c r="DG7" s="756" t="s">
        <v>559</v>
      </c>
      <c r="DH7" s="757"/>
      <c r="DI7" s="757"/>
      <c r="DJ7" s="757"/>
      <c r="DK7" s="758"/>
      <c r="DL7" s="756" t="s">
        <v>559</v>
      </c>
      <c r="DM7" s="757"/>
      <c r="DN7" s="757"/>
      <c r="DO7" s="757"/>
      <c r="DP7" s="758"/>
      <c r="DQ7" s="756" t="s">
        <v>559</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553</v>
      </c>
      <c r="BS8" s="786" t="s">
        <v>552</v>
      </c>
      <c r="BT8" s="787"/>
      <c r="BU8" s="787"/>
      <c r="BV8" s="787"/>
      <c r="BW8" s="787"/>
      <c r="BX8" s="787"/>
      <c r="BY8" s="787"/>
      <c r="BZ8" s="787"/>
      <c r="CA8" s="787"/>
      <c r="CB8" s="787"/>
      <c r="CC8" s="787"/>
      <c r="CD8" s="787"/>
      <c r="CE8" s="787"/>
      <c r="CF8" s="787"/>
      <c r="CG8" s="788"/>
      <c r="CH8" s="789">
        <v>0</v>
      </c>
      <c r="CI8" s="790"/>
      <c r="CJ8" s="790"/>
      <c r="CK8" s="790"/>
      <c r="CL8" s="791"/>
      <c r="CM8" s="789">
        <v>630</v>
      </c>
      <c r="CN8" s="790"/>
      <c r="CO8" s="790"/>
      <c r="CP8" s="790"/>
      <c r="CQ8" s="791"/>
      <c r="CR8" s="789">
        <v>5</v>
      </c>
      <c r="CS8" s="790"/>
      <c r="CT8" s="790"/>
      <c r="CU8" s="790"/>
      <c r="CV8" s="791"/>
      <c r="CW8" s="789">
        <v>13</v>
      </c>
      <c r="CX8" s="790"/>
      <c r="CY8" s="790"/>
      <c r="CZ8" s="790"/>
      <c r="DA8" s="791"/>
      <c r="DB8" s="789" t="s">
        <v>559</v>
      </c>
      <c r="DC8" s="790"/>
      <c r="DD8" s="790"/>
      <c r="DE8" s="790"/>
      <c r="DF8" s="791"/>
      <c r="DG8" s="789">
        <v>401</v>
      </c>
      <c r="DH8" s="790"/>
      <c r="DI8" s="790"/>
      <c r="DJ8" s="790"/>
      <c r="DK8" s="791"/>
      <c r="DL8" s="789" t="s">
        <v>559</v>
      </c>
      <c r="DM8" s="790"/>
      <c r="DN8" s="790"/>
      <c r="DO8" s="790"/>
      <c r="DP8" s="791"/>
      <c r="DQ8" s="789" t="s">
        <v>559</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59750</v>
      </c>
      <c r="R23" s="806"/>
      <c r="S23" s="806"/>
      <c r="T23" s="806"/>
      <c r="U23" s="806"/>
      <c r="V23" s="806">
        <v>57271</v>
      </c>
      <c r="W23" s="806"/>
      <c r="X23" s="806"/>
      <c r="Y23" s="806"/>
      <c r="Z23" s="806"/>
      <c r="AA23" s="806">
        <v>2478</v>
      </c>
      <c r="AB23" s="806"/>
      <c r="AC23" s="806"/>
      <c r="AD23" s="806"/>
      <c r="AE23" s="807"/>
      <c r="AF23" s="808">
        <v>2410</v>
      </c>
      <c r="AG23" s="806"/>
      <c r="AH23" s="806"/>
      <c r="AI23" s="806"/>
      <c r="AJ23" s="809"/>
      <c r="AK23" s="810"/>
      <c r="AL23" s="811"/>
      <c r="AM23" s="811"/>
      <c r="AN23" s="811"/>
      <c r="AO23" s="811"/>
      <c r="AP23" s="806">
        <v>17222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10917</v>
      </c>
      <c r="R28" s="836"/>
      <c r="S28" s="836"/>
      <c r="T28" s="836"/>
      <c r="U28" s="836"/>
      <c r="V28" s="836">
        <v>10786</v>
      </c>
      <c r="W28" s="836"/>
      <c r="X28" s="836"/>
      <c r="Y28" s="836"/>
      <c r="Z28" s="836"/>
      <c r="AA28" s="836">
        <v>131</v>
      </c>
      <c r="AB28" s="836"/>
      <c r="AC28" s="836"/>
      <c r="AD28" s="836"/>
      <c r="AE28" s="837"/>
      <c r="AF28" s="838">
        <v>131</v>
      </c>
      <c r="AG28" s="836"/>
      <c r="AH28" s="836"/>
      <c r="AI28" s="836"/>
      <c r="AJ28" s="839"/>
      <c r="AK28" s="840">
        <v>1564</v>
      </c>
      <c r="AL28" s="841"/>
      <c r="AM28" s="841"/>
      <c r="AN28" s="841"/>
      <c r="AO28" s="841"/>
      <c r="AP28" s="841" t="s">
        <v>559</v>
      </c>
      <c r="AQ28" s="841"/>
      <c r="AR28" s="841"/>
      <c r="AS28" s="841"/>
      <c r="AT28" s="841"/>
      <c r="AU28" s="841" t="s">
        <v>559</v>
      </c>
      <c r="AV28" s="841"/>
      <c r="AW28" s="841"/>
      <c r="AX28" s="841"/>
      <c r="AY28" s="841"/>
      <c r="AZ28" s="842" t="s">
        <v>559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9601</v>
      </c>
      <c r="R29" s="797"/>
      <c r="S29" s="797"/>
      <c r="T29" s="797"/>
      <c r="U29" s="797"/>
      <c r="V29" s="797">
        <v>9403</v>
      </c>
      <c r="W29" s="797"/>
      <c r="X29" s="797"/>
      <c r="Y29" s="797"/>
      <c r="Z29" s="797"/>
      <c r="AA29" s="797">
        <v>198</v>
      </c>
      <c r="AB29" s="797"/>
      <c r="AC29" s="797"/>
      <c r="AD29" s="797"/>
      <c r="AE29" s="798"/>
      <c r="AF29" s="799">
        <v>198</v>
      </c>
      <c r="AG29" s="800"/>
      <c r="AH29" s="800"/>
      <c r="AI29" s="800"/>
      <c r="AJ29" s="801"/>
      <c r="AK29" s="847">
        <v>1502</v>
      </c>
      <c r="AL29" s="843"/>
      <c r="AM29" s="843"/>
      <c r="AN29" s="843"/>
      <c r="AO29" s="843"/>
      <c r="AP29" s="843" t="s">
        <v>559</v>
      </c>
      <c r="AQ29" s="843"/>
      <c r="AR29" s="843"/>
      <c r="AS29" s="843"/>
      <c r="AT29" s="843"/>
      <c r="AU29" s="843" t="s">
        <v>559</v>
      </c>
      <c r="AV29" s="843"/>
      <c r="AW29" s="843"/>
      <c r="AX29" s="843"/>
      <c r="AY29" s="843"/>
      <c r="AZ29" s="844" t="s">
        <v>559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3330</v>
      </c>
      <c r="R30" s="797"/>
      <c r="S30" s="797"/>
      <c r="T30" s="797"/>
      <c r="U30" s="797"/>
      <c r="V30" s="797">
        <v>3271</v>
      </c>
      <c r="W30" s="797"/>
      <c r="X30" s="797"/>
      <c r="Y30" s="797"/>
      <c r="Z30" s="797"/>
      <c r="AA30" s="797">
        <v>59</v>
      </c>
      <c r="AB30" s="797"/>
      <c r="AC30" s="797"/>
      <c r="AD30" s="797"/>
      <c r="AE30" s="798"/>
      <c r="AF30" s="799">
        <v>59</v>
      </c>
      <c r="AG30" s="800"/>
      <c r="AH30" s="800"/>
      <c r="AI30" s="800"/>
      <c r="AJ30" s="801"/>
      <c r="AK30" s="847">
        <v>1287</v>
      </c>
      <c r="AL30" s="843"/>
      <c r="AM30" s="843"/>
      <c r="AN30" s="843"/>
      <c r="AO30" s="843"/>
      <c r="AP30" s="843" t="s">
        <v>559</v>
      </c>
      <c r="AQ30" s="843"/>
      <c r="AR30" s="843"/>
      <c r="AS30" s="843"/>
      <c r="AT30" s="843"/>
      <c r="AU30" s="843" t="s">
        <v>559</v>
      </c>
      <c r="AV30" s="843"/>
      <c r="AW30" s="843"/>
      <c r="AX30" s="843"/>
      <c r="AY30" s="843"/>
      <c r="AZ30" s="844" t="s">
        <v>559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1946</v>
      </c>
      <c r="R31" s="797"/>
      <c r="S31" s="797"/>
      <c r="T31" s="797"/>
      <c r="U31" s="797"/>
      <c r="V31" s="797">
        <v>1871</v>
      </c>
      <c r="W31" s="797"/>
      <c r="X31" s="797"/>
      <c r="Y31" s="797"/>
      <c r="Z31" s="797"/>
      <c r="AA31" s="797">
        <v>74</v>
      </c>
      <c r="AB31" s="797"/>
      <c r="AC31" s="797"/>
      <c r="AD31" s="797"/>
      <c r="AE31" s="798"/>
      <c r="AF31" s="799">
        <v>907</v>
      </c>
      <c r="AG31" s="800"/>
      <c r="AH31" s="800"/>
      <c r="AI31" s="800"/>
      <c r="AJ31" s="801"/>
      <c r="AK31" s="847">
        <v>583</v>
      </c>
      <c r="AL31" s="843"/>
      <c r="AM31" s="843"/>
      <c r="AN31" s="843"/>
      <c r="AO31" s="843"/>
      <c r="AP31" s="843">
        <v>840</v>
      </c>
      <c r="AQ31" s="843"/>
      <c r="AR31" s="843"/>
      <c r="AS31" s="843"/>
      <c r="AT31" s="843"/>
      <c r="AU31" s="843">
        <v>840</v>
      </c>
      <c r="AV31" s="843"/>
      <c r="AW31" s="843"/>
      <c r="AX31" s="843"/>
      <c r="AY31" s="843"/>
      <c r="AZ31" s="844" t="s">
        <v>559</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1295</v>
      </c>
      <c r="AG63" s="857"/>
      <c r="AH63" s="857"/>
      <c r="AI63" s="857"/>
      <c r="AJ63" s="858"/>
      <c r="AK63" s="859"/>
      <c r="AL63" s="854"/>
      <c r="AM63" s="854"/>
      <c r="AN63" s="854"/>
      <c r="AO63" s="854"/>
      <c r="AP63" s="857">
        <v>840</v>
      </c>
      <c r="AQ63" s="857"/>
      <c r="AR63" s="857"/>
      <c r="AS63" s="857"/>
      <c r="AT63" s="857"/>
      <c r="AU63" s="857">
        <v>840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398</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541</v>
      </c>
      <c r="C68" s="883"/>
      <c r="D68" s="883"/>
      <c r="E68" s="883"/>
      <c r="F68" s="883"/>
      <c r="G68" s="883"/>
      <c r="H68" s="883"/>
      <c r="I68" s="883"/>
      <c r="J68" s="883"/>
      <c r="K68" s="883"/>
      <c r="L68" s="883"/>
      <c r="M68" s="883"/>
      <c r="N68" s="883"/>
      <c r="O68" s="883"/>
      <c r="P68" s="884"/>
      <c r="Q68" s="885">
        <v>9388</v>
      </c>
      <c r="R68" s="879"/>
      <c r="S68" s="879"/>
      <c r="T68" s="879"/>
      <c r="U68" s="879"/>
      <c r="V68" s="879">
        <v>9097</v>
      </c>
      <c r="W68" s="879"/>
      <c r="X68" s="879"/>
      <c r="Y68" s="879"/>
      <c r="Z68" s="879"/>
      <c r="AA68" s="879">
        <v>291</v>
      </c>
      <c r="AB68" s="879"/>
      <c r="AC68" s="879"/>
      <c r="AD68" s="879"/>
      <c r="AE68" s="879"/>
      <c r="AF68" s="879">
        <v>291</v>
      </c>
      <c r="AG68" s="879"/>
      <c r="AH68" s="879"/>
      <c r="AI68" s="879"/>
      <c r="AJ68" s="879"/>
      <c r="AK68" s="879" t="s">
        <v>559</v>
      </c>
      <c r="AL68" s="879"/>
      <c r="AM68" s="879"/>
      <c r="AN68" s="879"/>
      <c r="AO68" s="879"/>
      <c r="AP68" s="879">
        <v>125</v>
      </c>
      <c r="AQ68" s="879"/>
      <c r="AR68" s="879"/>
      <c r="AS68" s="879"/>
      <c r="AT68" s="879"/>
      <c r="AU68" s="879">
        <v>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542</v>
      </c>
      <c r="C69" s="887"/>
      <c r="D69" s="887"/>
      <c r="E69" s="887"/>
      <c r="F69" s="887"/>
      <c r="G69" s="887"/>
      <c r="H69" s="887"/>
      <c r="I69" s="887"/>
      <c r="J69" s="887"/>
      <c r="K69" s="887"/>
      <c r="L69" s="887"/>
      <c r="M69" s="887"/>
      <c r="N69" s="887"/>
      <c r="O69" s="887"/>
      <c r="P69" s="888"/>
      <c r="Q69" s="889">
        <v>141</v>
      </c>
      <c r="R69" s="843"/>
      <c r="S69" s="843"/>
      <c r="T69" s="843"/>
      <c r="U69" s="843"/>
      <c r="V69" s="843">
        <v>124</v>
      </c>
      <c r="W69" s="843"/>
      <c r="X69" s="843"/>
      <c r="Y69" s="843"/>
      <c r="Z69" s="843"/>
      <c r="AA69" s="843">
        <v>18</v>
      </c>
      <c r="AB69" s="843"/>
      <c r="AC69" s="843"/>
      <c r="AD69" s="843"/>
      <c r="AE69" s="843"/>
      <c r="AF69" s="843">
        <v>18</v>
      </c>
      <c r="AG69" s="843"/>
      <c r="AH69" s="843"/>
      <c r="AI69" s="843"/>
      <c r="AJ69" s="843"/>
      <c r="AK69" s="843">
        <v>13</v>
      </c>
      <c r="AL69" s="843"/>
      <c r="AM69" s="843"/>
      <c r="AN69" s="843"/>
      <c r="AO69" s="843"/>
      <c r="AP69" s="843" t="s">
        <v>559</v>
      </c>
      <c r="AQ69" s="843"/>
      <c r="AR69" s="843"/>
      <c r="AS69" s="843"/>
      <c r="AT69" s="843"/>
      <c r="AU69" s="843" t="s">
        <v>559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543</v>
      </c>
      <c r="C70" s="887"/>
      <c r="D70" s="887"/>
      <c r="E70" s="887"/>
      <c r="F70" s="887"/>
      <c r="G70" s="887"/>
      <c r="H70" s="887"/>
      <c r="I70" s="887"/>
      <c r="J70" s="887"/>
      <c r="K70" s="887"/>
      <c r="L70" s="887"/>
      <c r="M70" s="887"/>
      <c r="N70" s="887"/>
      <c r="O70" s="887"/>
      <c r="P70" s="888"/>
      <c r="Q70" s="889">
        <v>34078</v>
      </c>
      <c r="R70" s="843"/>
      <c r="S70" s="843"/>
      <c r="T70" s="843"/>
      <c r="U70" s="843"/>
      <c r="V70" s="843">
        <v>33928</v>
      </c>
      <c r="W70" s="843"/>
      <c r="X70" s="843"/>
      <c r="Y70" s="843"/>
      <c r="Z70" s="843"/>
      <c r="AA70" s="843">
        <v>150</v>
      </c>
      <c r="AB70" s="843"/>
      <c r="AC70" s="843"/>
      <c r="AD70" s="843"/>
      <c r="AE70" s="843"/>
      <c r="AF70" s="843">
        <v>150</v>
      </c>
      <c r="AG70" s="843"/>
      <c r="AH70" s="843"/>
      <c r="AI70" s="843"/>
      <c r="AJ70" s="843"/>
      <c r="AK70" s="843">
        <v>330</v>
      </c>
      <c r="AL70" s="843"/>
      <c r="AM70" s="843"/>
      <c r="AN70" s="843"/>
      <c r="AO70" s="843"/>
      <c r="AP70" s="843" t="s">
        <v>559</v>
      </c>
      <c r="AQ70" s="843"/>
      <c r="AR70" s="843"/>
      <c r="AS70" s="843"/>
      <c r="AT70" s="843"/>
      <c r="AU70" s="843" t="s">
        <v>559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544</v>
      </c>
      <c r="C71" s="887"/>
      <c r="D71" s="887"/>
      <c r="E71" s="887"/>
      <c r="F71" s="887"/>
      <c r="G71" s="887"/>
      <c r="H71" s="887"/>
      <c r="I71" s="887"/>
      <c r="J71" s="887"/>
      <c r="K71" s="887"/>
      <c r="L71" s="887"/>
      <c r="M71" s="887"/>
      <c r="N71" s="887"/>
      <c r="O71" s="887"/>
      <c r="P71" s="888"/>
      <c r="Q71" s="889">
        <v>49270</v>
      </c>
      <c r="R71" s="843"/>
      <c r="S71" s="843"/>
      <c r="T71" s="843"/>
      <c r="U71" s="843"/>
      <c r="V71" s="843">
        <v>48378</v>
      </c>
      <c r="W71" s="843"/>
      <c r="X71" s="843"/>
      <c r="Y71" s="843"/>
      <c r="Z71" s="843"/>
      <c r="AA71" s="843">
        <v>892</v>
      </c>
      <c r="AB71" s="843"/>
      <c r="AC71" s="843"/>
      <c r="AD71" s="843"/>
      <c r="AE71" s="843"/>
      <c r="AF71" s="843">
        <v>835</v>
      </c>
      <c r="AG71" s="843"/>
      <c r="AH71" s="843"/>
      <c r="AI71" s="843"/>
      <c r="AJ71" s="843"/>
      <c r="AK71" s="843" t="s">
        <v>559</v>
      </c>
      <c r="AL71" s="843"/>
      <c r="AM71" s="843"/>
      <c r="AN71" s="843"/>
      <c r="AO71" s="843"/>
      <c r="AP71" s="843" t="s">
        <v>559</v>
      </c>
      <c r="AQ71" s="843"/>
      <c r="AR71" s="843"/>
      <c r="AS71" s="843"/>
      <c r="AT71" s="843"/>
      <c r="AU71" s="843" t="s">
        <v>559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547</v>
      </c>
      <c r="C72" s="887"/>
      <c r="D72" s="887"/>
      <c r="E72" s="887"/>
      <c r="F72" s="887"/>
      <c r="G72" s="887"/>
      <c r="H72" s="887"/>
      <c r="I72" s="887"/>
      <c r="J72" s="887"/>
      <c r="K72" s="887"/>
      <c r="L72" s="887"/>
      <c r="M72" s="887"/>
      <c r="N72" s="887"/>
      <c r="O72" s="887"/>
      <c r="P72" s="888"/>
      <c r="Q72" s="889">
        <v>1238</v>
      </c>
      <c r="R72" s="843"/>
      <c r="S72" s="843"/>
      <c r="T72" s="843"/>
      <c r="U72" s="843"/>
      <c r="V72" s="843">
        <v>1207</v>
      </c>
      <c r="W72" s="843"/>
      <c r="X72" s="843"/>
      <c r="Y72" s="843"/>
      <c r="Z72" s="843"/>
      <c r="AA72" s="843">
        <v>31</v>
      </c>
      <c r="AB72" s="843"/>
      <c r="AC72" s="843"/>
      <c r="AD72" s="843"/>
      <c r="AE72" s="843"/>
      <c r="AF72" s="843">
        <v>31</v>
      </c>
      <c r="AG72" s="843"/>
      <c r="AH72" s="843"/>
      <c r="AI72" s="843"/>
      <c r="AJ72" s="843"/>
      <c r="AK72" s="843">
        <v>76</v>
      </c>
      <c r="AL72" s="843"/>
      <c r="AM72" s="843"/>
      <c r="AN72" s="843"/>
      <c r="AO72" s="843"/>
      <c r="AP72" s="843" t="s">
        <v>559</v>
      </c>
      <c r="AQ72" s="843"/>
      <c r="AR72" s="843"/>
      <c r="AS72" s="843"/>
      <c r="AT72" s="843"/>
      <c r="AU72" s="843" t="s">
        <v>559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548</v>
      </c>
      <c r="C73" s="887"/>
      <c r="D73" s="887"/>
      <c r="E73" s="887"/>
      <c r="F73" s="887"/>
      <c r="G73" s="887"/>
      <c r="H73" s="887"/>
      <c r="I73" s="887"/>
      <c r="J73" s="887"/>
      <c r="K73" s="887"/>
      <c r="L73" s="887"/>
      <c r="M73" s="887"/>
      <c r="N73" s="887"/>
      <c r="O73" s="887"/>
      <c r="P73" s="888"/>
      <c r="Q73" s="889">
        <v>271</v>
      </c>
      <c r="R73" s="843"/>
      <c r="S73" s="843"/>
      <c r="T73" s="843"/>
      <c r="U73" s="843"/>
      <c r="V73" s="843">
        <v>194</v>
      </c>
      <c r="W73" s="843"/>
      <c r="X73" s="843"/>
      <c r="Y73" s="843"/>
      <c r="Z73" s="843"/>
      <c r="AA73" s="843">
        <v>76</v>
      </c>
      <c r="AB73" s="843"/>
      <c r="AC73" s="843"/>
      <c r="AD73" s="843"/>
      <c r="AE73" s="843"/>
      <c r="AF73" s="843">
        <v>76</v>
      </c>
      <c r="AG73" s="843"/>
      <c r="AH73" s="843"/>
      <c r="AI73" s="843"/>
      <c r="AJ73" s="843"/>
      <c r="AK73" s="843">
        <v>70</v>
      </c>
      <c r="AL73" s="843"/>
      <c r="AM73" s="843"/>
      <c r="AN73" s="843"/>
      <c r="AO73" s="843"/>
      <c r="AP73" s="843" t="s">
        <v>559</v>
      </c>
      <c r="AQ73" s="843"/>
      <c r="AR73" s="843"/>
      <c r="AS73" s="843"/>
      <c r="AT73" s="843"/>
      <c r="AU73" s="843" t="s">
        <v>559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545</v>
      </c>
      <c r="C74" s="887"/>
      <c r="D74" s="887"/>
      <c r="E74" s="887"/>
      <c r="F74" s="887"/>
      <c r="G74" s="887"/>
      <c r="H74" s="887"/>
      <c r="I74" s="887"/>
      <c r="J74" s="887"/>
      <c r="K74" s="887"/>
      <c r="L74" s="887"/>
      <c r="M74" s="887"/>
      <c r="N74" s="887"/>
      <c r="O74" s="887"/>
      <c r="P74" s="888"/>
      <c r="Q74" s="889">
        <v>20804</v>
      </c>
      <c r="R74" s="843"/>
      <c r="S74" s="843"/>
      <c r="T74" s="843"/>
      <c r="U74" s="843"/>
      <c r="V74" s="843">
        <v>22285</v>
      </c>
      <c r="W74" s="843"/>
      <c r="X74" s="843"/>
      <c r="Y74" s="843"/>
      <c r="Z74" s="843"/>
      <c r="AA74" s="843">
        <v>-1481</v>
      </c>
      <c r="AB74" s="843"/>
      <c r="AC74" s="843"/>
      <c r="AD74" s="843"/>
      <c r="AE74" s="843"/>
      <c r="AF74" s="843">
        <v>8230</v>
      </c>
      <c r="AG74" s="843"/>
      <c r="AH74" s="843"/>
      <c r="AI74" s="843"/>
      <c r="AJ74" s="843"/>
      <c r="AK74" s="843" t="s">
        <v>559</v>
      </c>
      <c r="AL74" s="843"/>
      <c r="AM74" s="843"/>
      <c r="AN74" s="843"/>
      <c r="AO74" s="843"/>
      <c r="AP74" s="843">
        <v>5444</v>
      </c>
      <c r="AQ74" s="843"/>
      <c r="AR74" s="843"/>
      <c r="AS74" s="843"/>
      <c r="AT74" s="843"/>
      <c r="AU74" s="843">
        <v>27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549</v>
      </c>
      <c r="C75" s="887"/>
      <c r="D75" s="887"/>
      <c r="E75" s="887"/>
      <c r="F75" s="887"/>
      <c r="G75" s="887"/>
      <c r="H75" s="887"/>
      <c r="I75" s="887"/>
      <c r="J75" s="887"/>
      <c r="K75" s="887"/>
      <c r="L75" s="887"/>
      <c r="M75" s="887"/>
      <c r="N75" s="887"/>
      <c r="O75" s="887"/>
      <c r="P75" s="888"/>
      <c r="Q75" s="890">
        <v>11048</v>
      </c>
      <c r="R75" s="891"/>
      <c r="S75" s="891"/>
      <c r="T75" s="891"/>
      <c r="U75" s="847"/>
      <c r="V75" s="892">
        <v>10962</v>
      </c>
      <c r="W75" s="891"/>
      <c r="X75" s="891"/>
      <c r="Y75" s="891"/>
      <c r="Z75" s="847"/>
      <c r="AA75" s="892">
        <v>86</v>
      </c>
      <c r="AB75" s="891"/>
      <c r="AC75" s="891"/>
      <c r="AD75" s="891"/>
      <c r="AE75" s="847"/>
      <c r="AF75" s="892">
        <v>86</v>
      </c>
      <c r="AG75" s="891"/>
      <c r="AH75" s="891"/>
      <c r="AI75" s="891"/>
      <c r="AJ75" s="847"/>
      <c r="AK75" s="892">
        <v>4624</v>
      </c>
      <c r="AL75" s="891"/>
      <c r="AM75" s="891"/>
      <c r="AN75" s="891"/>
      <c r="AO75" s="847"/>
      <c r="AP75" s="892" t="s">
        <v>559</v>
      </c>
      <c r="AQ75" s="891"/>
      <c r="AR75" s="891"/>
      <c r="AS75" s="891"/>
      <c r="AT75" s="847"/>
      <c r="AU75" s="892" t="s">
        <v>559</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550</v>
      </c>
      <c r="C76" s="887"/>
      <c r="D76" s="887"/>
      <c r="E76" s="887"/>
      <c r="F76" s="887"/>
      <c r="G76" s="887"/>
      <c r="H76" s="887"/>
      <c r="I76" s="887"/>
      <c r="J76" s="887"/>
      <c r="K76" s="887"/>
      <c r="L76" s="887"/>
      <c r="M76" s="887"/>
      <c r="N76" s="887"/>
      <c r="O76" s="887"/>
      <c r="P76" s="888"/>
      <c r="Q76" s="890">
        <v>1656633</v>
      </c>
      <c r="R76" s="891"/>
      <c r="S76" s="891"/>
      <c r="T76" s="891"/>
      <c r="U76" s="847"/>
      <c r="V76" s="892">
        <v>1631442</v>
      </c>
      <c r="W76" s="891"/>
      <c r="X76" s="891"/>
      <c r="Y76" s="891"/>
      <c r="Z76" s="847"/>
      <c r="AA76" s="892">
        <v>25191</v>
      </c>
      <c r="AB76" s="891"/>
      <c r="AC76" s="891"/>
      <c r="AD76" s="891"/>
      <c r="AE76" s="847"/>
      <c r="AF76" s="892">
        <v>25191</v>
      </c>
      <c r="AG76" s="891"/>
      <c r="AH76" s="891"/>
      <c r="AI76" s="891"/>
      <c r="AJ76" s="847"/>
      <c r="AK76" s="892">
        <v>23240</v>
      </c>
      <c r="AL76" s="891"/>
      <c r="AM76" s="891"/>
      <c r="AN76" s="891"/>
      <c r="AO76" s="847"/>
      <c r="AP76" s="892" t="s">
        <v>559</v>
      </c>
      <c r="AQ76" s="891"/>
      <c r="AR76" s="891"/>
      <c r="AS76" s="891"/>
      <c r="AT76" s="847"/>
      <c r="AU76" s="892" t="s">
        <v>559</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546</v>
      </c>
      <c r="C77" s="887"/>
      <c r="D77" s="887"/>
      <c r="E77" s="887"/>
      <c r="F77" s="887"/>
      <c r="G77" s="887"/>
      <c r="H77" s="887"/>
      <c r="I77" s="887"/>
      <c r="J77" s="887"/>
      <c r="K77" s="887"/>
      <c r="L77" s="887"/>
      <c r="M77" s="887"/>
      <c r="N77" s="887"/>
      <c r="O77" s="887"/>
      <c r="P77" s="888"/>
      <c r="Q77" s="890">
        <v>2403</v>
      </c>
      <c r="R77" s="891"/>
      <c r="S77" s="891"/>
      <c r="T77" s="891"/>
      <c r="U77" s="847"/>
      <c r="V77" s="892">
        <v>2247</v>
      </c>
      <c r="W77" s="891"/>
      <c r="X77" s="891"/>
      <c r="Y77" s="891"/>
      <c r="Z77" s="847"/>
      <c r="AA77" s="892">
        <v>156</v>
      </c>
      <c r="AB77" s="891"/>
      <c r="AC77" s="891"/>
      <c r="AD77" s="891"/>
      <c r="AE77" s="847"/>
      <c r="AF77" s="892">
        <v>156</v>
      </c>
      <c r="AG77" s="891"/>
      <c r="AH77" s="891"/>
      <c r="AI77" s="891"/>
      <c r="AJ77" s="847"/>
      <c r="AK77" s="892" t="s">
        <v>559</v>
      </c>
      <c r="AL77" s="891"/>
      <c r="AM77" s="891"/>
      <c r="AN77" s="891"/>
      <c r="AO77" s="847"/>
      <c r="AP77" s="892">
        <v>9299</v>
      </c>
      <c r="AQ77" s="891"/>
      <c r="AR77" s="891"/>
      <c r="AS77" s="891"/>
      <c r="AT77" s="847"/>
      <c r="AU77" s="892">
        <v>3100</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35064</v>
      </c>
      <c r="AG88" s="857"/>
      <c r="AH88" s="857"/>
      <c r="AI88" s="857"/>
      <c r="AJ88" s="857"/>
      <c r="AK88" s="854"/>
      <c r="AL88" s="854"/>
      <c r="AM88" s="854"/>
      <c r="AN88" s="854"/>
      <c r="AO88" s="854"/>
      <c r="AP88" s="857">
        <v>14868</v>
      </c>
      <c r="AQ88" s="857"/>
      <c r="AR88" s="857"/>
      <c r="AS88" s="857"/>
      <c r="AT88" s="857"/>
      <c r="AU88" s="857">
        <v>3130</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v>25</v>
      </c>
      <c r="CX102" s="865"/>
      <c r="CY102" s="865"/>
      <c r="CZ102" s="865"/>
      <c r="DA102" s="904"/>
      <c r="DB102" s="903" t="s">
        <v>559</v>
      </c>
      <c r="DC102" s="865"/>
      <c r="DD102" s="865"/>
      <c r="DE102" s="865"/>
      <c r="DF102" s="904"/>
      <c r="DG102" s="903">
        <v>401</v>
      </c>
      <c r="DH102" s="865"/>
      <c r="DI102" s="865"/>
      <c r="DJ102" s="865"/>
      <c r="DK102" s="904"/>
      <c r="DL102" s="903" t="s">
        <v>559</v>
      </c>
      <c r="DM102" s="865"/>
      <c r="DN102" s="865"/>
      <c r="DO102" s="865"/>
      <c r="DP102" s="904"/>
      <c r="DQ102" s="903" t="s">
        <v>559</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295</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295</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295</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2214878</v>
      </c>
      <c r="AB110" s="913"/>
      <c r="AC110" s="913"/>
      <c r="AD110" s="913"/>
      <c r="AE110" s="914"/>
      <c r="AF110" s="915">
        <v>2135026</v>
      </c>
      <c r="AG110" s="913"/>
      <c r="AH110" s="913"/>
      <c r="AI110" s="913"/>
      <c r="AJ110" s="914"/>
      <c r="AK110" s="915">
        <v>2018430</v>
      </c>
      <c r="AL110" s="913"/>
      <c r="AM110" s="913"/>
      <c r="AN110" s="913"/>
      <c r="AO110" s="914"/>
      <c r="AP110" s="916">
        <v>8.1</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16867012</v>
      </c>
      <c r="BR110" s="944"/>
      <c r="BS110" s="944"/>
      <c r="BT110" s="944"/>
      <c r="BU110" s="944"/>
      <c r="BV110" s="944">
        <v>15564127</v>
      </c>
      <c r="BW110" s="944"/>
      <c r="BX110" s="944"/>
      <c r="BY110" s="944"/>
      <c r="BZ110" s="944"/>
      <c r="CA110" s="944">
        <v>17222247</v>
      </c>
      <c r="CB110" s="944"/>
      <c r="CC110" s="944"/>
      <c r="CD110" s="944"/>
      <c r="CE110" s="944"/>
      <c r="CF110" s="957">
        <v>69.5</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139231</v>
      </c>
      <c r="BR111" s="939"/>
      <c r="BS111" s="939"/>
      <c r="BT111" s="939"/>
      <c r="BU111" s="939"/>
      <c r="BV111" s="939">
        <v>895127</v>
      </c>
      <c r="BW111" s="939"/>
      <c r="BX111" s="939"/>
      <c r="BY111" s="939"/>
      <c r="BZ111" s="939"/>
      <c r="CA111" s="939">
        <v>1067925</v>
      </c>
      <c r="CB111" s="939"/>
      <c r="CC111" s="939"/>
      <c r="CD111" s="939"/>
      <c r="CE111" s="939"/>
      <c r="CF111" s="933">
        <v>4.3</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898881</v>
      </c>
      <c r="BR112" s="939"/>
      <c r="BS112" s="939"/>
      <c r="BT112" s="939"/>
      <c r="BU112" s="939"/>
      <c r="BV112" s="939">
        <v>817977</v>
      </c>
      <c r="BW112" s="939"/>
      <c r="BX112" s="939"/>
      <c r="BY112" s="939"/>
      <c r="BZ112" s="939"/>
      <c r="CA112" s="939">
        <v>840165</v>
      </c>
      <c r="CB112" s="939"/>
      <c r="CC112" s="939"/>
      <c r="CD112" s="939"/>
      <c r="CE112" s="939"/>
      <c r="CF112" s="933">
        <v>3.4</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106466</v>
      </c>
      <c r="AB113" s="951"/>
      <c r="AC113" s="951"/>
      <c r="AD113" s="951"/>
      <c r="AE113" s="952"/>
      <c r="AF113" s="953">
        <v>99648</v>
      </c>
      <c r="AG113" s="951"/>
      <c r="AH113" s="951"/>
      <c r="AI113" s="951"/>
      <c r="AJ113" s="952"/>
      <c r="AK113" s="953">
        <v>94744</v>
      </c>
      <c r="AL113" s="951"/>
      <c r="AM113" s="951"/>
      <c r="AN113" s="951"/>
      <c r="AO113" s="952"/>
      <c r="AP113" s="954">
        <v>0.4</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3774215</v>
      </c>
      <c r="BR113" s="939"/>
      <c r="BS113" s="939"/>
      <c r="BT113" s="939"/>
      <c r="BU113" s="939"/>
      <c r="BV113" s="939">
        <v>3455109</v>
      </c>
      <c r="BW113" s="939"/>
      <c r="BX113" s="939"/>
      <c r="BY113" s="939"/>
      <c r="BZ113" s="939"/>
      <c r="CA113" s="939">
        <v>3129867</v>
      </c>
      <c r="CB113" s="939"/>
      <c r="CC113" s="939"/>
      <c r="CD113" s="939"/>
      <c r="CE113" s="939"/>
      <c r="CF113" s="933">
        <v>12.6</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73174</v>
      </c>
      <c r="AB114" s="972"/>
      <c r="AC114" s="972"/>
      <c r="AD114" s="972"/>
      <c r="AE114" s="973"/>
      <c r="AF114" s="974">
        <v>316621</v>
      </c>
      <c r="AG114" s="972"/>
      <c r="AH114" s="972"/>
      <c r="AI114" s="972"/>
      <c r="AJ114" s="973"/>
      <c r="AK114" s="974">
        <v>277743</v>
      </c>
      <c r="AL114" s="972"/>
      <c r="AM114" s="972"/>
      <c r="AN114" s="972"/>
      <c r="AO114" s="973"/>
      <c r="AP114" s="975">
        <v>1.1000000000000001</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4398657</v>
      </c>
      <c r="BR114" s="939"/>
      <c r="BS114" s="939"/>
      <c r="BT114" s="939"/>
      <c r="BU114" s="939"/>
      <c r="BV114" s="939">
        <v>4327248</v>
      </c>
      <c r="BW114" s="939"/>
      <c r="BX114" s="939"/>
      <c r="BY114" s="939"/>
      <c r="BZ114" s="939"/>
      <c r="CA114" s="939">
        <v>4378214</v>
      </c>
      <c r="CB114" s="939"/>
      <c r="CC114" s="939"/>
      <c r="CD114" s="939"/>
      <c r="CE114" s="939"/>
      <c r="CF114" s="933">
        <v>17.7</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2820</v>
      </c>
      <c r="AB115" s="951"/>
      <c r="AC115" s="951"/>
      <c r="AD115" s="951"/>
      <c r="AE115" s="952"/>
      <c r="AF115" s="953">
        <v>6565</v>
      </c>
      <c r="AG115" s="951"/>
      <c r="AH115" s="951"/>
      <c r="AI115" s="951"/>
      <c r="AJ115" s="952"/>
      <c r="AK115" s="953">
        <v>59510</v>
      </c>
      <c r="AL115" s="951"/>
      <c r="AM115" s="951"/>
      <c r="AN115" s="951"/>
      <c r="AO115" s="952"/>
      <c r="AP115" s="954">
        <v>0.2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139231</v>
      </c>
      <c r="DH115" s="972"/>
      <c r="DI115" s="972"/>
      <c r="DJ115" s="972"/>
      <c r="DK115" s="973"/>
      <c r="DL115" s="974">
        <v>206087</v>
      </c>
      <c r="DM115" s="972"/>
      <c r="DN115" s="972"/>
      <c r="DO115" s="972"/>
      <c r="DP115" s="973"/>
      <c r="DQ115" s="974">
        <v>447789</v>
      </c>
      <c r="DR115" s="972"/>
      <c r="DS115" s="972"/>
      <c r="DT115" s="972"/>
      <c r="DU115" s="973"/>
      <c r="DV115" s="975">
        <v>1.8</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2397338</v>
      </c>
      <c r="AB117" s="992"/>
      <c r="AC117" s="992"/>
      <c r="AD117" s="992"/>
      <c r="AE117" s="993"/>
      <c r="AF117" s="994">
        <v>2557860</v>
      </c>
      <c r="AG117" s="992"/>
      <c r="AH117" s="992"/>
      <c r="AI117" s="992"/>
      <c r="AJ117" s="993"/>
      <c r="AK117" s="994">
        <v>2450427</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295</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440</v>
      </c>
      <c r="BP119" s="1018"/>
      <c r="BQ119" s="1012">
        <v>26077996</v>
      </c>
      <c r="BR119" s="1013"/>
      <c r="BS119" s="1013"/>
      <c r="BT119" s="1013"/>
      <c r="BU119" s="1013"/>
      <c r="BV119" s="1013">
        <v>25059588</v>
      </c>
      <c r="BW119" s="1013"/>
      <c r="BX119" s="1013"/>
      <c r="BY119" s="1013"/>
      <c r="BZ119" s="1013"/>
      <c r="CA119" s="1013">
        <v>26638418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v>689040</v>
      </c>
      <c r="DM119" s="999"/>
      <c r="DN119" s="999"/>
      <c r="DO119" s="999"/>
      <c r="DP119" s="1000"/>
      <c r="DQ119" s="998">
        <v>620136</v>
      </c>
      <c r="DR119" s="999"/>
      <c r="DS119" s="999"/>
      <c r="DT119" s="999"/>
      <c r="DU119" s="1000"/>
      <c r="DV119" s="1001">
        <v>2.5</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13204297</v>
      </c>
      <c r="BR120" s="944"/>
      <c r="BS120" s="944"/>
      <c r="BT120" s="944"/>
      <c r="BU120" s="944"/>
      <c r="BV120" s="944">
        <v>14660300</v>
      </c>
      <c r="BW120" s="944"/>
      <c r="BX120" s="944"/>
      <c r="BY120" s="944"/>
      <c r="BZ120" s="944"/>
      <c r="CA120" s="944">
        <v>14683604</v>
      </c>
      <c r="CB120" s="944"/>
      <c r="CC120" s="944"/>
      <c r="CD120" s="944"/>
      <c r="CE120" s="944"/>
      <c r="CF120" s="957">
        <v>59.2</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898881</v>
      </c>
      <c r="DH120" s="944"/>
      <c r="DI120" s="944"/>
      <c r="DJ120" s="944"/>
      <c r="DK120" s="944"/>
      <c r="DL120" s="944">
        <v>817977</v>
      </c>
      <c r="DM120" s="944"/>
      <c r="DN120" s="944"/>
      <c r="DO120" s="944"/>
      <c r="DP120" s="944"/>
      <c r="DQ120" s="944">
        <v>840165</v>
      </c>
      <c r="DR120" s="944"/>
      <c r="DS120" s="944"/>
      <c r="DT120" s="944"/>
      <c r="DU120" s="944"/>
      <c r="DV120" s="945">
        <v>3.4</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7992688</v>
      </c>
      <c r="BR121" s="939"/>
      <c r="BS121" s="939"/>
      <c r="BT121" s="939"/>
      <c r="BU121" s="939"/>
      <c r="BV121" s="939">
        <v>7867493</v>
      </c>
      <c r="BW121" s="939"/>
      <c r="BX121" s="939"/>
      <c r="BY121" s="939"/>
      <c r="BZ121" s="939"/>
      <c r="CA121" s="939">
        <v>8048503</v>
      </c>
      <c r="CB121" s="939"/>
      <c r="CC121" s="939"/>
      <c r="CD121" s="939"/>
      <c r="CE121" s="939"/>
      <c r="CF121" s="933">
        <v>32.5</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7415820</v>
      </c>
      <c r="BR122" s="1013"/>
      <c r="BS122" s="1013"/>
      <c r="BT122" s="1013"/>
      <c r="BU122" s="1013"/>
      <c r="BV122" s="1013">
        <v>6629949</v>
      </c>
      <c r="BW122" s="1013"/>
      <c r="BX122" s="1013"/>
      <c r="BY122" s="1013"/>
      <c r="BZ122" s="1013"/>
      <c r="CA122" s="1013">
        <v>7321537</v>
      </c>
      <c r="CB122" s="1013"/>
      <c r="CC122" s="1013"/>
      <c r="CD122" s="1013"/>
      <c r="CE122" s="1013"/>
      <c r="CF122" s="1030">
        <v>29.5</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448</v>
      </c>
      <c r="BP123" s="1018"/>
      <c r="BQ123" s="1076">
        <v>28612805</v>
      </c>
      <c r="BR123" s="1077"/>
      <c r="BS123" s="1077"/>
      <c r="BT123" s="1077"/>
      <c r="BU123" s="1077"/>
      <c r="BV123" s="1077">
        <v>29157742</v>
      </c>
      <c r="BW123" s="1077"/>
      <c r="BX123" s="1077"/>
      <c r="BY123" s="1077"/>
      <c r="BZ123" s="1077"/>
      <c r="CA123" s="1077">
        <v>30053644</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2820</v>
      </c>
      <c r="AB126" s="972"/>
      <c r="AC126" s="972"/>
      <c r="AD126" s="972"/>
      <c r="AE126" s="973"/>
      <c r="AF126" s="974">
        <v>6565</v>
      </c>
      <c r="AG126" s="972"/>
      <c r="AH126" s="972"/>
      <c r="AI126" s="972"/>
      <c r="AJ126" s="973"/>
      <c r="AK126" s="974">
        <v>59510</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1005491</v>
      </c>
      <c r="AB128" s="1059"/>
      <c r="AC128" s="1059"/>
      <c r="AD128" s="1059"/>
      <c r="AE128" s="1060"/>
      <c r="AF128" s="1061">
        <v>1019373</v>
      </c>
      <c r="AG128" s="1059"/>
      <c r="AH128" s="1059"/>
      <c r="AI128" s="1059"/>
      <c r="AJ128" s="1060"/>
      <c r="AK128" s="1061">
        <v>994110</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12.04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24192213</v>
      </c>
      <c r="AB129" s="972"/>
      <c r="AC129" s="972"/>
      <c r="AD129" s="972"/>
      <c r="AE129" s="973"/>
      <c r="AF129" s="974">
        <v>25366952</v>
      </c>
      <c r="AG129" s="972"/>
      <c r="AH129" s="972"/>
      <c r="AI129" s="972"/>
      <c r="AJ129" s="973"/>
      <c r="AK129" s="974">
        <v>25662107</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17.04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1068492</v>
      </c>
      <c r="AB130" s="972"/>
      <c r="AC130" s="972"/>
      <c r="AD130" s="972"/>
      <c r="AE130" s="973"/>
      <c r="AF130" s="974">
        <v>1026195</v>
      </c>
      <c r="AG130" s="972"/>
      <c r="AH130" s="972"/>
      <c r="AI130" s="972"/>
      <c r="AJ130" s="973"/>
      <c r="AK130" s="974">
        <v>879587</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23123721</v>
      </c>
      <c r="AB131" s="999"/>
      <c r="AC131" s="999"/>
      <c r="AD131" s="999"/>
      <c r="AE131" s="1000"/>
      <c r="AF131" s="998">
        <v>24340757</v>
      </c>
      <c r="AG131" s="999"/>
      <c r="AH131" s="999"/>
      <c r="AI131" s="999"/>
      <c r="AJ131" s="1000"/>
      <c r="AK131" s="998">
        <v>24782520</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1.3983692329999999</v>
      </c>
      <c r="AB132" s="1110"/>
      <c r="AC132" s="1110"/>
      <c r="AD132" s="1110"/>
      <c r="AE132" s="1111"/>
      <c r="AF132" s="1112">
        <v>2.1046674919999999</v>
      </c>
      <c r="AG132" s="1110"/>
      <c r="AH132" s="1110"/>
      <c r="AI132" s="1110"/>
      <c r="AJ132" s="1111"/>
      <c r="AK132" s="1112">
        <v>2.327164469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1.5</v>
      </c>
      <c r="AB133" s="1093"/>
      <c r="AC133" s="1093"/>
      <c r="AD133" s="1093"/>
      <c r="AE133" s="1094"/>
      <c r="AF133" s="1092">
        <v>1.7</v>
      </c>
      <c r="AG133" s="1093"/>
      <c r="AH133" s="1093"/>
      <c r="AI133" s="1093"/>
      <c r="AJ133" s="1094"/>
      <c r="AK133" s="1092">
        <v>1.9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pLTn+VP7yUZRUSbLxAYQkANaQiUO3IlG3jtcb+JyxNGS6m/i8tKQPXgRlqvQMj5GpFE8qj+zjwg5ICqDTkt7A==" saltValue="iQ/RnOUQqdkgV0sAKHVuZ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BkWCuXbx3hOhFbIg6i8sa4jfMp1OV3lI1KAVeYT/KphoQAb/RhwYr1FvBngaJzBuCNfqwxNTLbJpYFU+BTY9A==" saltValue="FFqm1gn/vo8L//2z/CJp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0zFJVr/IlMri4FIsBo+j/1mYyfbfn6ZSDt2v0Uzr4XdpB41njrk4va8+sNi6bgsHozGK2gEk9fQ1WhusNdlTA==" saltValue="srxi7lQf68gIHz9qv2BMX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6964909</v>
      </c>
      <c r="AP9" s="262">
        <v>55642</v>
      </c>
      <c r="AQ9" s="263">
        <v>68274</v>
      </c>
      <c r="AR9" s="264">
        <v>-18.5</v>
      </c>
    </row>
    <row r="10" spans="1:46" ht="13.5" customHeight="1" x14ac:dyDescent="0.2">
      <c r="A10" s="247"/>
      <c r="AK10" s="1129" t="s">
        <v>483</v>
      </c>
      <c r="AL10" s="1130"/>
      <c r="AM10" s="1130"/>
      <c r="AN10" s="1131"/>
      <c r="AO10" s="265">
        <v>52611</v>
      </c>
      <c r="AP10" s="265">
        <v>420</v>
      </c>
      <c r="AQ10" s="266">
        <v>4860</v>
      </c>
      <c r="AR10" s="267">
        <v>-91.4</v>
      </c>
    </row>
    <row r="11" spans="1:46" ht="13.5" customHeight="1" x14ac:dyDescent="0.2">
      <c r="A11" s="247"/>
      <c r="AK11" s="1129" t="s">
        <v>484</v>
      </c>
      <c r="AL11" s="1130"/>
      <c r="AM11" s="1130"/>
      <c r="AN11" s="1131"/>
      <c r="AO11" s="265">
        <v>70499</v>
      </c>
      <c r="AP11" s="265">
        <v>563</v>
      </c>
      <c r="AQ11" s="266">
        <v>567</v>
      </c>
      <c r="AR11" s="267">
        <v>-0.7</v>
      </c>
    </row>
    <row r="12" spans="1:46" ht="13.5" customHeight="1" x14ac:dyDescent="0.2">
      <c r="A12" s="247"/>
      <c r="AK12" s="1129" t="s">
        <v>485</v>
      </c>
      <c r="AL12" s="1130"/>
      <c r="AM12" s="1130"/>
      <c r="AN12" s="1131"/>
      <c r="AO12" s="265" t="s">
        <v>486</v>
      </c>
      <c r="AP12" s="265" t="s">
        <v>486</v>
      </c>
      <c r="AQ12" s="266">
        <v>16</v>
      </c>
      <c r="AR12" s="267" t="s">
        <v>486</v>
      </c>
    </row>
    <row r="13" spans="1:46" ht="13.5" customHeight="1" x14ac:dyDescent="0.2">
      <c r="A13" s="247"/>
      <c r="AK13" s="1129" t="s">
        <v>487</v>
      </c>
      <c r="AL13" s="1130"/>
      <c r="AM13" s="1130"/>
      <c r="AN13" s="1131"/>
      <c r="AO13" s="265">
        <v>419074</v>
      </c>
      <c r="AP13" s="265">
        <v>3348</v>
      </c>
      <c r="AQ13" s="266">
        <v>2777</v>
      </c>
      <c r="AR13" s="267">
        <v>20.6</v>
      </c>
    </row>
    <row r="14" spans="1:46" ht="13.5" customHeight="1" x14ac:dyDescent="0.2">
      <c r="A14" s="247"/>
      <c r="AK14" s="1129" t="s">
        <v>488</v>
      </c>
      <c r="AL14" s="1130"/>
      <c r="AM14" s="1130"/>
      <c r="AN14" s="1131"/>
      <c r="AO14" s="265">
        <v>267224</v>
      </c>
      <c r="AP14" s="265">
        <v>2135</v>
      </c>
      <c r="AQ14" s="266">
        <v>1330</v>
      </c>
      <c r="AR14" s="267">
        <v>60.5</v>
      </c>
    </row>
    <row r="15" spans="1:46" ht="13.5" customHeight="1" x14ac:dyDescent="0.2">
      <c r="A15" s="247"/>
      <c r="AK15" s="1132" t="s">
        <v>489</v>
      </c>
      <c r="AL15" s="1133"/>
      <c r="AM15" s="1133"/>
      <c r="AN15" s="1134"/>
      <c r="AO15" s="265">
        <v>-398019</v>
      </c>
      <c r="AP15" s="265">
        <v>-3180</v>
      </c>
      <c r="AQ15" s="266">
        <v>-3833</v>
      </c>
      <c r="AR15" s="267">
        <v>-17</v>
      </c>
    </row>
    <row r="16" spans="1:46" ht="13.2" x14ac:dyDescent="0.2">
      <c r="A16" s="247"/>
      <c r="AK16" s="1132" t="s">
        <v>178</v>
      </c>
      <c r="AL16" s="1133"/>
      <c r="AM16" s="1133"/>
      <c r="AN16" s="1134"/>
      <c r="AO16" s="265">
        <v>7376298</v>
      </c>
      <c r="AP16" s="265">
        <v>58928</v>
      </c>
      <c r="AQ16" s="266">
        <v>73991</v>
      </c>
      <c r="AR16" s="267">
        <v>-20.399999999999999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4.79</v>
      </c>
      <c r="AP21" s="278">
        <v>6.28</v>
      </c>
      <c r="AQ21" s="279">
        <v>-1.49</v>
      </c>
      <c r="AS21" s="280"/>
      <c r="AT21" s="276"/>
    </row>
    <row r="22" spans="1:46" s="248" customFormat="1" ht="13.2" x14ac:dyDescent="0.2">
      <c r="A22" s="276"/>
      <c r="AK22" s="1135" t="s">
        <v>495</v>
      </c>
      <c r="AL22" s="1136"/>
      <c r="AM22" s="1136"/>
      <c r="AN22" s="1137"/>
      <c r="AO22" s="281">
        <v>97.6</v>
      </c>
      <c r="AP22" s="282">
        <v>98.7</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2018430</v>
      </c>
      <c r="AP32" s="291">
        <v>16125</v>
      </c>
      <c r="AQ32" s="292">
        <v>32402</v>
      </c>
      <c r="AR32" s="293">
        <v>-50.2</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v>16</v>
      </c>
      <c r="AR34" s="293" t="s">
        <v>486</v>
      </c>
    </row>
    <row r="35" spans="1:46" ht="27" customHeight="1" x14ac:dyDescent="0.2">
      <c r="A35" s="247"/>
      <c r="AK35" s="1143" t="s">
        <v>502</v>
      </c>
      <c r="AL35" s="1144"/>
      <c r="AM35" s="1144"/>
      <c r="AN35" s="1145"/>
      <c r="AO35" s="291">
        <v>94744</v>
      </c>
      <c r="AP35" s="291">
        <v>757</v>
      </c>
      <c r="AQ35" s="292">
        <v>5520</v>
      </c>
      <c r="AR35" s="293">
        <v>-86.3</v>
      </c>
    </row>
    <row r="36" spans="1:46" ht="27" customHeight="1" x14ac:dyDescent="0.2">
      <c r="A36" s="247"/>
      <c r="AK36" s="1143" t="s">
        <v>503</v>
      </c>
      <c r="AL36" s="1144"/>
      <c r="AM36" s="1144"/>
      <c r="AN36" s="1145"/>
      <c r="AO36" s="291">
        <v>277743</v>
      </c>
      <c r="AP36" s="291">
        <v>2219</v>
      </c>
      <c r="AQ36" s="292">
        <v>1296</v>
      </c>
      <c r="AR36" s="293">
        <v>71.2</v>
      </c>
    </row>
    <row r="37" spans="1:46" ht="13.5" customHeight="1" x14ac:dyDescent="0.2">
      <c r="A37" s="247"/>
      <c r="AK37" s="1143" t="s">
        <v>504</v>
      </c>
      <c r="AL37" s="1144"/>
      <c r="AM37" s="1144"/>
      <c r="AN37" s="1145"/>
      <c r="AO37" s="291">
        <v>59510</v>
      </c>
      <c r="AP37" s="291">
        <v>475</v>
      </c>
      <c r="AQ37" s="292">
        <v>571</v>
      </c>
      <c r="AR37" s="293">
        <v>-16.8</v>
      </c>
    </row>
    <row r="38" spans="1:46" ht="27" customHeight="1" x14ac:dyDescent="0.2">
      <c r="A38" s="247"/>
      <c r="AK38" s="1146" t="s">
        <v>505</v>
      </c>
      <c r="AL38" s="1147"/>
      <c r="AM38" s="1147"/>
      <c r="AN38" s="1148"/>
      <c r="AO38" s="294" t="s">
        <v>486</v>
      </c>
      <c r="AP38" s="294" t="s">
        <v>486</v>
      </c>
      <c r="AQ38" s="295">
        <v>0</v>
      </c>
      <c r="AR38" s="283" t="s">
        <v>486</v>
      </c>
      <c r="AS38" s="290"/>
    </row>
    <row r="39" spans="1:46" ht="13.2" x14ac:dyDescent="0.2">
      <c r="A39" s="247"/>
      <c r="AK39" s="1146" t="s">
        <v>506</v>
      </c>
      <c r="AL39" s="1147"/>
      <c r="AM39" s="1147"/>
      <c r="AN39" s="1148"/>
      <c r="AO39" s="291">
        <v>-994110</v>
      </c>
      <c r="AP39" s="291">
        <v>-7942</v>
      </c>
      <c r="AQ39" s="292">
        <v>-6093</v>
      </c>
      <c r="AR39" s="293">
        <v>30.3</v>
      </c>
      <c r="AS39" s="290"/>
    </row>
    <row r="40" spans="1:46" ht="27" customHeight="1" x14ac:dyDescent="0.2">
      <c r="A40" s="247"/>
      <c r="AK40" s="1143" t="s">
        <v>507</v>
      </c>
      <c r="AL40" s="1144"/>
      <c r="AM40" s="1144"/>
      <c r="AN40" s="1145"/>
      <c r="AO40" s="291">
        <v>-879587</v>
      </c>
      <c r="AP40" s="291">
        <v>-7027</v>
      </c>
      <c r="AQ40" s="292">
        <v>-23816</v>
      </c>
      <c r="AR40" s="293">
        <v>-70.5</v>
      </c>
      <c r="AS40" s="290"/>
    </row>
    <row r="41" spans="1:46" ht="13.2" x14ac:dyDescent="0.2">
      <c r="A41" s="247"/>
      <c r="AK41" s="1149" t="s">
        <v>288</v>
      </c>
      <c r="AL41" s="1150"/>
      <c r="AM41" s="1150"/>
      <c r="AN41" s="1151"/>
      <c r="AO41" s="291">
        <v>576730</v>
      </c>
      <c r="AP41" s="291">
        <v>4607</v>
      </c>
      <c r="AQ41" s="292">
        <v>9896</v>
      </c>
      <c r="AR41" s="293">
        <v>-53.4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3764980</v>
      </c>
      <c r="AN51" s="313">
        <v>30405</v>
      </c>
      <c r="AO51" s="314">
        <v>-19.899999999999999</v>
      </c>
      <c r="AP51" s="315">
        <v>44161</v>
      </c>
      <c r="AQ51" s="316">
        <v>3.1</v>
      </c>
      <c r="AR51" s="317">
        <v>-23</v>
      </c>
    </row>
    <row r="52" spans="1:44" ht="13.2" x14ac:dyDescent="0.2">
      <c r="A52" s="247"/>
      <c r="AK52" s="318"/>
      <c r="AL52" s="319" t="s">
        <v>517</v>
      </c>
      <c r="AM52" s="320">
        <v>2301629</v>
      </c>
      <c r="AN52" s="321">
        <v>18587</v>
      </c>
      <c r="AO52" s="322">
        <v>-4</v>
      </c>
      <c r="AP52" s="323">
        <v>23644</v>
      </c>
      <c r="AQ52" s="324">
        <v>3.1</v>
      </c>
      <c r="AR52" s="325">
        <v>-7.1</v>
      </c>
    </row>
    <row r="53" spans="1:44" ht="13.2" x14ac:dyDescent="0.2">
      <c r="A53" s="247"/>
      <c r="AK53" s="303" t="s">
        <v>518</v>
      </c>
      <c r="AL53" s="304"/>
      <c r="AM53" s="312">
        <v>3425590</v>
      </c>
      <c r="AN53" s="313">
        <v>27489</v>
      </c>
      <c r="AO53" s="314">
        <v>-9.6</v>
      </c>
      <c r="AP53" s="315">
        <v>43955</v>
      </c>
      <c r="AQ53" s="316">
        <v>-0.5</v>
      </c>
      <c r="AR53" s="317">
        <v>-9.1</v>
      </c>
    </row>
    <row r="54" spans="1:44" ht="13.2" x14ac:dyDescent="0.2">
      <c r="A54" s="247"/>
      <c r="AK54" s="318"/>
      <c r="AL54" s="319" t="s">
        <v>517</v>
      </c>
      <c r="AM54" s="320">
        <v>2219244</v>
      </c>
      <c r="AN54" s="321">
        <v>17809</v>
      </c>
      <c r="AO54" s="322">
        <v>-4.2</v>
      </c>
      <c r="AP54" s="323">
        <v>21318</v>
      </c>
      <c r="AQ54" s="324">
        <v>-9.8000000000000007</v>
      </c>
      <c r="AR54" s="325">
        <v>5.6</v>
      </c>
    </row>
    <row r="55" spans="1:44" ht="13.2" x14ac:dyDescent="0.2">
      <c r="A55" s="247"/>
      <c r="AK55" s="303" t="s">
        <v>519</v>
      </c>
      <c r="AL55" s="304"/>
      <c r="AM55" s="312">
        <v>2981848</v>
      </c>
      <c r="AN55" s="313">
        <v>23901</v>
      </c>
      <c r="AO55" s="314">
        <v>-13.1</v>
      </c>
      <c r="AP55" s="315">
        <v>41921</v>
      </c>
      <c r="AQ55" s="316">
        <v>-4.5999999999999996</v>
      </c>
      <c r="AR55" s="317">
        <v>-8.5</v>
      </c>
    </row>
    <row r="56" spans="1:44" ht="13.2" x14ac:dyDescent="0.2">
      <c r="A56" s="247"/>
      <c r="AK56" s="318"/>
      <c r="AL56" s="319" t="s">
        <v>517</v>
      </c>
      <c r="AM56" s="320">
        <v>1937189</v>
      </c>
      <c r="AN56" s="321">
        <v>15528</v>
      </c>
      <c r="AO56" s="322">
        <v>-12.8</v>
      </c>
      <c r="AP56" s="323">
        <v>21655</v>
      </c>
      <c r="AQ56" s="324">
        <v>1.6</v>
      </c>
      <c r="AR56" s="325">
        <v>-14.4</v>
      </c>
    </row>
    <row r="57" spans="1:44" ht="13.2" x14ac:dyDescent="0.2">
      <c r="A57" s="247"/>
      <c r="AK57" s="303" t="s">
        <v>520</v>
      </c>
      <c r="AL57" s="304"/>
      <c r="AM57" s="312">
        <v>2333910</v>
      </c>
      <c r="AN57" s="313">
        <v>18729</v>
      </c>
      <c r="AO57" s="314">
        <v>-21.6</v>
      </c>
      <c r="AP57" s="315">
        <v>44585</v>
      </c>
      <c r="AQ57" s="316">
        <v>6.4</v>
      </c>
      <c r="AR57" s="317">
        <v>-28</v>
      </c>
    </row>
    <row r="58" spans="1:44" ht="13.2" x14ac:dyDescent="0.2">
      <c r="A58" s="247"/>
      <c r="AK58" s="318"/>
      <c r="AL58" s="319" t="s">
        <v>517</v>
      </c>
      <c r="AM58" s="320">
        <v>1206472</v>
      </c>
      <c r="AN58" s="321">
        <v>9682</v>
      </c>
      <c r="AO58" s="322">
        <v>-37.6</v>
      </c>
      <c r="AP58" s="323">
        <v>23077</v>
      </c>
      <c r="AQ58" s="324">
        <v>6.6</v>
      </c>
      <c r="AR58" s="325">
        <v>-44.2</v>
      </c>
    </row>
    <row r="59" spans="1:44" ht="13.2" x14ac:dyDescent="0.2">
      <c r="A59" s="247"/>
      <c r="AK59" s="303" t="s">
        <v>521</v>
      </c>
      <c r="AL59" s="304"/>
      <c r="AM59" s="312">
        <v>7528034</v>
      </c>
      <c r="AN59" s="313">
        <v>60141</v>
      </c>
      <c r="AO59" s="314">
        <v>221.1</v>
      </c>
      <c r="AP59" s="315">
        <v>49779</v>
      </c>
      <c r="AQ59" s="316">
        <v>11.6</v>
      </c>
      <c r="AR59" s="317">
        <v>209.5</v>
      </c>
    </row>
    <row r="60" spans="1:44" ht="13.2" x14ac:dyDescent="0.2">
      <c r="A60" s="247"/>
      <c r="AK60" s="318"/>
      <c r="AL60" s="319" t="s">
        <v>517</v>
      </c>
      <c r="AM60" s="320">
        <v>1630371</v>
      </c>
      <c r="AN60" s="321">
        <v>13025</v>
      </c>
      <c r="AO60" s="322">
        <v>34.5</v>
      </c>
      <c r="AP60" s="323">
        <v>28921</v>
      </c>
      <c r="AQ60" s="324">
        <v>25.3</v>
      </c>
      <c r="AR60" s="325">
        <v>9.1999999999999993</v>
      </c>
    </row>
    <row r="61" spans="1:44" ht="13.2" x14ac:dyDescent="0.2">
      <c r="A61" s="247"/>
      <c r="AK61" s="303" t="s">
        <v>522</v>
      </c>
      <c r="AL61" s="326"/>
      <c r="AM61" s="312">
        <v>4006872</v>
      </c>
      <c r="AN61" s="313">
        <v>32133</v>
      </c>
      <c r="AO61" s="314">
        <v>31.4</v>
      </c>
      <c r="AP61" s="315">
        <v>44880</v>
      </c>
      <c r="AQ61" s="327">
        <v>3.2</v>
      </c>
      <c r="AR61" s="317">
        <v>28.2</v>
      </c>
    </row>
    <row r="62" spans="1:44" ht="13.2" x14ac:dyDescent="0.2">
      <c r="A62" s="247"/>
      <c r="AK62" s="318"/>
      <c r="AL62" s="319" t="s">
        <v>517</v>
      </c>
      <c r="AM62" s="320">
        <v>1858981</v>
      </c>
      <c r="AN62" s="321">
        <v>14926</v>
      </c>
      <c r="AO62" s="322">
        <v>-4.8</v>
      </c>
      <c r="AP62" s="323">
        <v>23723</v>
      </c>
      <c r="AQ62" s="324">
        <v>5.4</v>
      </c>
      <c r="AR62" s="325">
        <v>-10.199999999999999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GhDQ8ADyw12fJNvzSbq/0fRiSx0XFdcFLg5enaDvRVecIXt41zIQ3QaMZR4/yN64wiD0DpxfenQ5hOX7YxFg==" saltValue="N8LCvdUq+T0ge6ORQ4TES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BIpyaljr2FzElJwZGeRa4ZA4oudIkw7suysYdHgRI+dewB/nwn1BC19YBIjmutxo6kdud0uZTaHIR11KgGCnQw==" saltValue="Cgd6mPkK6RZWw+zt7pYx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4z/UpJlgKhX8DLAbvRK9AqVHEhUUxpmioB/ghtN/eO715o5ZXPnke6G075S3XLim8iTBt8B6UrckGMolXFTJ/A==" saltValue="dlhWzT1yRi9c1YmKm+wb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21.88</v>
      </c>
      <c r="G47" s="12">
        <v>29.96</v>
      </c>
      <c r="H47" s="12">
        <v>27.67</v>
      </c>
      <c r="I47" s="12">
        <v>28.8</v>
      </c>
      <c r="J47" s="13">
        <v>30.93</v>
      </c>
    </row>
    <row r="48" spans="2:10" ht="57.75" customHeight="1" x14ac:dyDescent="0.2">
      <c r="B48" s="14"/>
      <c r="C48" s="1154" t="s">
        <v>4</v>
      </c>
      <c r="D48" s="1154"/>
      <c r="E48" s="1155"/>
      <c r="F48" s="15">
        <v>7.85</v>
      </c>
      <c r="G48" s="16">
        <v>7.76</v>
      </c>
      <c r="H48" s="16">
        <v>10.39</v>
      </c>
      <c r="I48" s="16">
        <v>7.75</v>
      </c>
      <c r="J48" s="17">
        <v>9.39</v>
      </c>
    </row>
    <row r="49" spans="2:10" ht="57.75" customHeight="1" thickBot="1" x14ac:dyDescent="0.25">
      <c r="B49" s="18"/>
      <c r="C49" s="1156" t="s">
        <v>5</v>
      </c>
      <c r="D49" s="1156"/>
      <c r="E49" s="1157"/>
      <c r="F49" s="19">
        <v>4.5999999999999996</v>
      </c>
      <c r="G49" s="20">
        <v>8.83</v>
      </c>
      <c r="H49" s="20">
        <v>0.78</v>
      </c>
      <c r="I49" s="20">
        <v>0.25</v>
      </c>
      <c r="J49" s="21">
        <v>4.1900000000000004</v>
      </c>
    </row>
    <row r="50" spans="2:10" ht="13.2" x14ac:dyDescent="0.2"/>
  </sheetData>
  <sheetProtection algorithmName="SHA-512" hashValue="6HZLcOUlmXEiZUhaH1bveNHllRqnh7yYzyy6NQBvKOlTZj69V/8C0LFaoPFgqhQ3GImoF77NInrV+bKr5ZnPyQ==" saltValue="nwsbyQkqOZ3IkYfOzCKUl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529</v>
      </c>
      <c r="D34" s="1162"/>
      <c r="E34" s="1163"/>
      <c r="F34" s="32">
        <v>7.84</v>
      </c>
      <c r="G34" s="33">
        <v>7.75</v>
      </c>
      <c r="H34" s="33">
        <v>10.38</v>
      </c>
      <c r="I34" s="33">
        <v>7.75</v>
      </c>
      <c r="J34" s="34">
        <v>9.3800000000000008</v>
      </c>
      <c r="K34" s="22"/>
      <c r="L34" s="22"/>
      <c r="M34" s="22"/>
      <c r="N34" s="22"/>
      <c r="O34" s="22"/>
      <c r="P34" s="22"/>
    </row>
    <row r="35" spans="1:16" ht="39" customHeight="1" x14ac:dyDescent="0.2">
      <c r="A35" s="22"/>
      <c r="B35" s="35"/>
      <c r="C35" s="1158" t="s">
        <v>530</v>
      </c>
      <c r="D35" s="1158"/>
      <c r="E35" s="1159"/>
      <c r="F35" s="36">
        <v>2.58</v>
      </c>
      <c r="G35" s="37">
        <v>2.96</v>
      </c>
      <c r="H35" s="37">
        <v>3.25</v>
      </c>
      <c r="I35" s="37">
        <v>3.07</v>
      </c>
      <c r="J35" s="38">
        <v>3.53</v>
      </c>
      <c r="K35" s="22"/>
      <c r="L35" s="22"/>
      <c r="M35" s="22"/>
      <c r="N35" s="22"/>
      <c r="O35" s="22"/>
      <c r="P35" s="22"/>
    </row>
    <row r="36" spans="1:16" ht="39" customHeight="1" x14ac:dyDescent="0.2">
      <c r="A36" s="22"/>
      <c r="B36" s="35"/>
      <c r="C36" s="1158" t="s">
        <v>531</v>
      </c>
      <c r="D36" s="1158"/>
      <c r="E36" s="1159"/>
      <c r="F36" s="36">
        <v>0.17</v>
      </c>
      <c r="G36" s="37">
        <v>0.42</v>
      </c>
      <c r="H36" s="37">
        <v>0.37</v>
      </c>
      <c r="I36" s="37">
        <v>0.22</v>
      </c>
      <c r="J36" s="38">
        <v>0.77</v>
      </c>
      <c r="K36" s="22"/>
      <c r="L36" s="22"/>
      <c r="M36" s="22"/>
      <c r="N36" s="22"/>
      <c r="O36" s="22"/>
      <c r="P36" s="22"/>
    </row>
    <row r="37" spans="1:16" ht="39" customHeight="1" x14ac:dyDescent="0.2">
      <c r="A37" s="22"/>
      <c r="B37" s="35"/>
      <c r="C37" s="1158" t="s">
        <v>532</v>
      </c>
      <c r="D37" s="1158"/>
      <c r="E37" s="1159"/>
      <c r="F37" s="36">
        <v>0.52</v>
      </c>
      <c r="G37" s="37">
        <v>0.76</v>
      </c>
      <c r="H37" s="37">
        <v>0.84</v>
      </c>
      <c r="I37" s="37">
        <v>0.27</v>
      </c>
      <c r="J37" s="38">
        <v>0.51</v>
      </c>
      <c r="K37" s="22"/>
      <c r="L37" s="22"/>
      <c r="M37" s="22"/>
      <c r="N37" s="22"/>
      <c r="O37" s="22"/>
      <c r="P37" s="22"/>
    </row>
    <row r="38" spans="1:16" ht="39" customHeight="1" x14ac:dyDescent="0.2">
      <c r="A38" s="22"/>
      <c r="B38" s="35"/>
      <c r="C38" s="1158" t="s">
        <v>533</v>
      </c>
      <c r="D38" s="1158"/>
      <c r="E38" s="1159"/>
      <c r="F38" s="36">
        <v>0.14000000000000001</v>
      </c>
      <c r="G38" s="37">
        <v>0.21</v>
      </c>
      <c r="H38" s="37">
        <v>0.2</v>
      </c>
      <c r="I38" s="37">
        <v>0.55000000000000004</v>
      </c>
      <c r="J38" s="38">
        <v>0.22</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534</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535</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LFHkCPKdPcGaG+i0VcdJv0d+6quO/UBNu53CHNu92NThln2+qwImus4XBjx8BbKSNhKObFFRdZEH5UvHEBImw==" saltValue="fN+p0+96vjvX2KwoUpqk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2305</v>
      </c>
      <c r="L45" s="58">
        <v>2282</v>
      </c>
      <c r="M45" s="58">
        <v>2215</v>
      </c>
      <c r="N45" s="58">
        <v>2135</v>
      </c>
      <c r="O45" s="59">
        <v>2018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117</v>
      </c>
      <c r="L48" s="62">
        <v>111</v>
      </c>
      <c r="M48" s="62">
        <v>106</v>
      </c>
      <c r="N48" s="62">
        <v>100</v>
      </c>
      <c r="O48" s="63">
        <v>95</v>
      </c>
      <c r="P48" s="46"/>
      <c r="Q48" s="46"/>
      <c r="R48" s="46"/>
      <c r="S48" s="46"/>
      <c r="T48" s="46"/>
      <c r="U48" s="46"/>
    </row>
    <row r="49" spans="1:21" ht="30.75" customHeight="1" x14ac:dyDescent="0.2">
      <c r="A49" s="46"/>
      <c r="B49" s="1166"/>
      <c r="C49" s="1167"/>
      <c r="D49" s="60"/>
      <c r="E49" s="1172" t="s">
        <v>14</v>
      </c>
      <c r="F49" s="1172"/>
      <c r="G49" s="1172"/>
      <c r="H49" s="1172"/>
      <c r="I49" s="1172"/>
      <c r="J49" s="1173"/>
      <c r="K49" s="61">
        <v>21</v>
      </c>
      <c r="L49" s="62">
        <v>14</v>
      </c>
      <c r="M49" s="62">
        <v>73</v>
      </c>
      <c r="N49" s="62">
        <v>317</v>
      </c>
      <c r="O49" s="63">
        <v>278</v>
      </c>
      <c r="P49" s="46"/>
      <c r="Q49" s="46"/>
      <c r="R49" s="46"/>
      <c r="S49" s="46"/>
      <c r="T49" s="46"/>
      <c r="U49" s="46"/>
    </row>
    <row r="50" spans="1:21" ht="30.75" customHeight="1" x14ac:dyDescent="0.2">
      <c r="A50" s="46"/>
      <c r="B50" s="1166"/>
      <c r="C50" s="1167"/>
      <c r="D50" s="60"/>
      <c r="E50" s="1172" t="s">
        <v>15</v>
      </c>
      <c r="F50" s="1172"/>
      <c r="G50" s="1172"/>
      <c r="H50" s="1172"/>
      <c r="I50" s="1172"/>
      <c r="J50" s="1173"/>
      <c r="K50" s="61">
        <v>5</v>
      </c>
      <c r="L50" s="62">
        <v>5</v>
      </c>
      <c r="M50" s="62">
        <v>3</v>
      </c>
      <c r="N50" s="62">
        <v>7</v>
      </c>
      <c r="O50" s="63">
        <v>60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2128</v>
      </c>
      <c r="L52" s="62">
        <v>1986</v>
      </c>
      <c r="M52" s="62">
        <v>2074</v>
      </c>
      <c r="N52" s="62">
        <v>2045</v>
      </c>
      <c r="O52" s="63">
        <v>1874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320</v>
      </c>
      <c r="L53" s="67">
        <v>426</v>
      </c>
      <c r="M53" s="67">
        <v>323</v>
      </c>
      <c r="N53" s="67">
        <v>514</v>
      </c>
      <c r="O53" s="68">
        <v>577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6SfhHqCCT6pSSzv5mhsOW32UTt7mwL57vpajPkV+UneqGafqBVQDL0AO10M0iQzqRhMpoiXQF6D3bCWDD+Ufg==" saltValue="4vidORefK4o4jtc016i7n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19283</v>
      </c>
      <c r="J41" s="331">
        <v>17986</v>
      </c>
      <c r="K41" s="331">
        <v>16867</v>
      </c>
      <c r="L41" s="331">
        <v>15564</v>
      </c>
      <c r="M41" s="332">
        <v>17222</v>
      </c>
    </row>
    <row r="42" spans="2:13" ht="27.75" customHeight="1" x14ac:dyDescent="0.2">
      <c r="B42" s="1197"/>
      <c r="C42" s="1198"/>
      <c r="D42" s="104"/>
      <c r="E42" s="1203" t="s">
        <v>32</v>
      </c>
      <c r="F42" s="1203"/>
      <c r="G42" s="1203"/>
      <c r="H42" s="1204"/>
      <c r="I42" s="333">
        <v>637</v>
      </c>
      <c r="J42" s="334">
        <v>218</v>
      </c>
      <c r="K42" s="334">
        <v>139</v>
      </c>
      <c r="L42" s="334">
        <v>895</v>
      </c>
      <c r="M42" s="335">
        <v>1068</v>
      </c>
    </row>
    <row r="43" spans="2:13" ht="27.75" customHeight="1" x14ac:dyDescent="0.2">
      <c r="B43" s="1197"/>
      <c r="C43" s="1198"/>
      <c r="D43" s="104"/>
      <c r="E43" s="1203" t="s">
        <v>33</v>
      </c>
      <c r="F43" s="1203"/>
      <c r="G43" s="1203"/>
      <c r="H43" s="1204"/>
      <c r="I43" s="333">
        <v>877</v>
      </c>
      <c r="J43" s="334">
        <v>894</v>
      </c>
      <c r="K43" s="334">
        <v>899</v>
      </c>
      <c r="L43" s="334">
        <v>818</v>
      </c>
      <c r="M43" s="335">
        <v>840</v>
      </c>
    </row>
    <row r="44" spans="2:13" ht="27.75" customHeight="1" x14ac:dyDescent="0.2">
      <c r="B44" s="1197"/>
      <c r="C44" s="1198"/>
      <c r="D44" s="104"/>
      <c r="E44" s="1203" t="s">
        <v>34</v>
      </c>
      <c r="F44" s="1203"/>
      <c r="G44" s="1203"/>
      <c r="H44" s="1204"/>
      <c r="I44" s="333">
        <v>3864</v>
      </c>
      <c r="J44" s="334">
        <v>3853</v>
      </c>
      <c r="K44" s="334">
        <v>3774</v>
      </c>
      <c r="L44" s="334">
        <v>3455</v>
      </c>
      <c r="M44" s="335">
        <v>3130</v>
      </c>
    </row>
    <row r="45" spans="2:13" ht="27.75" customHeight="1" x14ac:dyDescent="0.2">
      <c r="B45" s="1197"/>
      <c r="C45" s="1198"/>
      <c r="D45" s="104"/>
      <c r="E45" s="1203" t="s">
        <v>35</v>
      </c>
      <c r="F45" s="1203"/>
      <c r="G45" s="1203"/>
      <c r="H45" s="1204"/>
      <c r="I45" s="333">
        <v>4255</v>
      </c>
      <c r="J45" s="334">
        <v>4334</v>
      </c>
      <c r="K45" s="334">
        <v>4399</v>
      </c>
      <c r="L45" s="334">
        <v>4327</v>
      </c>
      <c r="M45" s="335">
        <v>4378</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10440</v>
      </c>
      <c r="J50" s="334">
        <v>13229</v>
      </c>
      <c r="K50" s="334">
        <v>13204</v>
      </c>
      <c r="L50" s="334">
        <v>14660</v>
      </c>
      <c r="M50" s="335">
        <v>14684</v>
      </c>
    </row>
    <row r="51" spans="2:13" ht="27.75" customHeight="1" x14ac:dyDescent="0.2">
      <c r="B51" s="1197"/>
      <c r="C51" s="1198"/>
      <c r="D51" s="104"/>
      <c r="E51" s="1203" t="s">
        <v>42</v>
      </c>
      <c r="F51" s="1203"/>
      <c r="G51" s="1203"/>
      <c r="H51" s="1204"/>
      <c r="I51" s="333">
        <v>6508</v>
      </c>
      <c r="J51" s="334">
        <v>7023</v>
      </c>
      <c r="K51" s="334">
        <v>7993</v>
      </c>
      <c r="L51" s="334">
        <v>7867</v>
      </c>
      <c r="M51" s="335">
        <v>8049</v>
      </c>
    </row>
    <row r="52" spans="2:13" ht="27.75" customHeight="1" x14ac:dyDescent="0.2">
      <c r="B52" s="1199"/>
      <c r="C52" s="1200"/>
      <c r="D52" s="104"/>
      <c r="E52" s="1203" t="s">
        <v>43</v>
      </c>
      <c r="F52" s="1203"/>
      <c r="G52" s="1203"/>
      <c r="H52" s="1204"/>
      <c r="I52" s="333">
        <v>8908</v>
      </c>
      <c r="J52" s="334">
        <v>8209</v>
      </c>
      <c r="K52" s="334">
        <v>7416</v>
      </c>
      <c r="L52" s="334">
        <v>6630</v>
      </c>
      <c r="M52" s="335">
        <v>7322</v>
      </c>
    </row>
    <row r="53" spans="2:13" ht="27.75" customHeight="1" thickBot="1" x14ac:dyDescent="0.25">
      <c r="B53" s="1210" t="s">
        <v>19</v>
      </c>
      <c r="C53" s="1211"/>
      <c r="D53" s="108"/>
      <c r="E53" s="1212" t="s">
        <v>44</v>
      </c>
      <c r="F53" s="1212"/>
      <c r="G53" s="1212"/>
      <c r="H53" s="1213"/>
      <c r="I53" s="336">
        <v>3059</v>
      </c>
      <c r="J53" s="337">
        <v>-1175</v>
      </c>
      <c r="K53" s="337">
        <v>-2535</v>
      </c>
      <c r="L53" s="337">
        <v>-4098</v>
      </c>
      <c r="M53" s="338">
        <v>-3415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HukrnoztKFD/pw09dtGNfy4C3QA2Z/KmWK5s82H1Dwjhw2U4LwZEQN5ZwC+crLXQLa+hVZaQBCnromVe8+Sow==" saltValue="fPHrMy9E3y6+0WvNxfPsx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6694</v>
      </c>
      <c r="G55" s="339">
        <v>7305</v>
      </c>
      <c r="H55" s="340">
        <v>7937</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5926</v>
      </c>
      <c r="G57" s="343">
        <v>6874</v>
      </c>
      <c r="H57" s="344">
        <v>6379</v>
      </c>
    </row>
    <row r="58" spans="2:8" ht="45.75" customHeight="1" x14ac:dyDescent="0.2">
      <c r="B58" s="121"/>
      <c r="C58" s="1214" t="s">
        <v>554</v>
      </c>
      <c r="D58" s="1215"/>
      <c r="E58" s="1216"/>
      <c r="F58" s="345">
        <v>2840</v>
      </c>
      <c r="G58" s="345">
        <v>3235</v>
      </c>
      <c r="H58" s="346">
        <v>3368</v>
      </c>
    </row>
    <row r="59" spans="2:8" ht="45.75" customHeight="1" x14ac:dyDescent="0.2">
      <c r="B59" s="121"/>
      <c r="C59" s="1214" t="s">
        <v>555</v>
      </c>
      <c r="D59" s="1215"/>
      <c r="E59" s="1216"/>
      <c r="F59" s="345">
        <v>1157</v>
      </c>
      <c r="G59" s="345">
        <v>1268</v>
      </c>
      <c r="H59" s="346">
        <v>1115</v>
      </c>
    </row>
    <row r="60" spans="2:8" ht="45.75" customHeight="1" x14ac:dyDescent="0.2">
      <c r="B60" s="121"/>
      <c r="C60" s="1214" t="s">
        <v>556</v>
      </c>
      <c r="D60" s="1215"/>
      <c r="E60" s="1216"/>
      <c r="F60" s="345">
        <v>959</v>
      </c>
      <c r="G60" s="345">
        <v>959</v>
      </c>
      <c r="H60" s="346">
        <v>946</v>
      </c>
    </row>
    <row r="61" spans="2:8" ht="45.75" customHeight="1" x14ac:dyDescent="0.2">
      <c r="B61" s="121"/>
      <c r="C61" s="1214" t="s">
        <v>557</v>
      </c>
      <c r="D61" s="1215"/>
      <c r="E61" s="1216"/>
      <c r="F61" s="345">
        <v>300</v>
      </c>
      <c r="G61" s="345">
        <v>568</v>
      </c>
      <c r="H61" s="346">
        <v>659</v>
      </c>
    </row>
    <row r="62" spans="2:8" ht="45.75" customHeight="1" thickBot="1" x14ac:dyDescent="0.25">
      <c r="B62" s="122"/>
      <c r="C62" s="1217" t="s">
        <v>558</v>
      </c>
      <c r="D62" s="1218"/>
      <c r="E62" s="1219"/>
      <c r="F62" s="347">
        <v>153</v>
      </c>
      <c r="G62" s="347">
        <v>135</v>
      </c>
      <c r="H62" s="348">
        <v>142</v>
      </c>
    </row>
    <row r="63" spans="2:8" ht="52.5" customHeight="1" thickBot="1" x14ac:dyDescent="0.25">
      <c r="B63" s="123"/>
      <c r="C63" s="1220" t="s">
        <v>49</v>
      </c>
      <c r="D63" s="1220"/>
      <c r="E63" s="1221"/>
      <c r="F63" s="349">
        <v>12621</v>
      </c>
      <c r="G63" s="349">
        <v>14179</v>
      </c>
      <c r="H63" s="350">
        <v>14316</v>
      </c>
    </row>
    <row r="64" spans="2:8" ht="13.2" x14ac:dyDescent="0.2"/>
  </sheetData>
  <sheetProtection algorithmName="SHA-512" hashValue="6ls3r+kQwI1wRQqZDOEFhvAiLj3PurNsu3MwAao+cTXkX1lyUZpL2tgE9Z1L8YCIi+ZWflIAE4DUSIuIsw4urA==" saltValue="xHevgt4wGbD3NB6tW/Lq9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DC139-8839-440A-8198-FBBED580A0AD}">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564</v>
      </c>
      <c r="AO51" s="1244"/>
      <c r="AP51" s="1244"/>
      <c r="AQ51" s="1244"/>
      <c r="AR51" s="1244"/>
      <c r="AS51" s="1244"/>
      <c r="AT51" s="1244"/>
      <c r="AU51" s="1244"/>
      <c r="AV51" s="1244"/>
      <c r="AW51" s="1244"/>
      <c r="AX51" s="1244"/>
      <c r="AY51" s="1244"/>
      <c r="AZ51" s="1244"/>
      <c r="BA51" s="1244"/>
      <c r="BB51" s="1244" t="s">
        <v>565</v>
      </c>
      <c r="BC51" s="1244"/>
      <c r="BD51" s="1244"/>
      <c r="BE51" s="1244"/>
      <c r="BF51" s="1244"/>
      <c r="BG51" s="1244"/>
      <c r="BH51" s="1244"/>
      <c r="BI51" s="1244"/>
      <c r="BJ51" s="1244"/>
      <c r="BK51" s="1244"/>
      <c r="BL51" s="1244"/>
      <c r="BM51" s="1244"/>
      <c r="BN51" s="1244"/>
      <c r="BO51" s="1244"/>
      <c r="BP51" s="1242">
        <v>13.8</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566</v>
      </c>
      <c r="BC53" s="1244"/>
      <c r="BD53" s="1244"/>
      <c r="BE53" s="1244"/>
      <c r="BF53" s="1244"/>
      <c r="BG53" s="1244"/>
      <c r="BH53" s="1244"/>
      <c r="BI53" s="1244"/>
      <c r="BJ53" s="1244"/>
      <c r="BK53" s="1244"/>
      <c r="BL53" s="1244"/>
      <c r="BM53" s="1244"/>
      <c r="BN53" s="1244"/>
      <c r="BO53" s="1244"/>
      <c r="BP53" s="1242">
        <v>69.599999999999994</v>
      </c>
      <c r="BQ53" s="1242"/>
      <c r="BR53" s="1242"/>
      <c r="BS53" s="1242"/>
      <c r="BT53" s="1242"/>
      <c r="BU53" s="1242"/>
      <c r="BV53" s="1242"/>
      <c r="BW53" s="1242"/>
      <c r="BX53" s="1242">
        <v>69.2</v>
      </c>
      <c r="BY53" s="1242"/>
      <c r="BZ53" s="1242"/>
      <c r="CA53" s="1242"/>
      <c r="CB53" s="1242"/>
      <c r="CC53" s="1242"/>
      <c r="CD53" s="1242"/>
      <c r="CE53" s="1242"/>
      <c r="CF53" s="1242">
        <v>68.900000000000006</v>
      </c>
      <c r="CG53" s="1242"/>
      <c r="CH53" s="1242"/>
      <c r="CI53" s="1242"/>
      <c r="CJ53" s="1242"/>
      <c r="CK53" s="1242"/>
      <c r="CL53" s="1242"/>
      <c r="CM53" s="1242"/>
      <c r="CN53" s="1242">
        <v>68.5</v>
      </c>
      <c r="CO53" s="1242"/>
      <c r="CP53" s="1242"/>
      <c r="CQ53" s="1242"/>
      <c r="CR53" s="1242"/>
      <c r="CS53" s="1242"/>
      <c r="CT53" s="1242"/>
      <c r="CU53" s="1242"/>
      <c r="CV53" s="1242">
        <v>62.4</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567</v>
      </c>
      <c r="AO55" s="1241"/>
      <c r="AP55" s="1241"/>
      <c r="AQ55" s="1241"/>
      <c r="AR55" s="1241"/>
      <c r="AS55" s="1241"/>
      <c r="AT55" s="1241"/>
      <c r="AU55" s="1241"/>
      <c r="AV55" s="1241"/>
      <c r="AW55" s="1241"/>
      <c r="AX55" s="1241"/>
      <c r="AY55" s="1241"/>
      <c r="AZ55" s="1241"/>
      <c r="BA55" s="1241"/>
      <c r="BB55" s="1244" t="s">
        <v>565</v>
      </c>
      <c r="BC55" s="1244"/>
      <c r="BD55" s="1244"/>
      <c r="BE55" s="1244"/>
      <c r="BF55" s="1244"/>
      <c r="BG55" s="1244"/>
      <c r="BH55" s="1244"/>
      <c r="BI55" s="1244"/>
      <c r="BJ55" s="1244"/>
      <c r="BK55" s="1244"/>
      <c r="BL55" s="1244"/>
      <c r="BM55" s="1244"/>
      <c r="BN55" s="1244"/>
      <c r="BO55" s="1244"/>
      <c r="BP55" s="1242">
        <v>3.9</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566</v>
      </c>
      <c r="BC57" s="1244"/>
      <c r="BD57" s="1244"/>
      <c r="BE57" s="1244"/>
      <c r="BF57" s="1244"/>
      <c r="BG57" s="1244"/>
      <c r="BH57" s="1244"/>
      <c r="BI57" s="1244"/>
      <c r="BJ57" s="1244"/>
      <c r="BK57" s="1244"/>
      <c r="BL57" s="1244"/>
      <c r="BM57" s="1244"/>
      <c r="BN57" s="1244"/>
      <c r="BO57" s="1244"/>
      <c r="BP57" s="1242">
        <v>63.1</v>
      </c>
      <c r="BQ57" s="1242"/>
      <c r="BR57" s="1242"/>
      <c r="BS57" s="1242"/>
      <c r="BT57" s="1242"/>
      <c r="BU57" s="1242"/>
      <c r="BV57" s="1242"/>
      <c r="BW57" s="1242"/>
      <c r="BX57" s="1242">
        <v>63.2</v>
      </c>
      <c r="BY57" s="1242"/>
      <c r="BZ57" s="1242"/>
      <c r="CA57" s="1242"/>
      <c r="CB57" s="1242"/>
      <c r="CC57" s="1242"/>
      <c r="CD57" s="1242"/>
      <c r="CE57" s="1242"/>
      <c r="CF57" s="1242">
        <v>64</v>
      </c>
      <c r="CG57" s="1242"/>
      <c r="CH57" s="1242"/>
      <c r="CI57" s="1242"/>
      <c r="CJ57" s="1242"/>
      <c r="CK57" s="1242"/>
      <c r="CL57" s="1242"/>
      <c r="CM57" s="1242"/>
      <c r="CN57" s="1242">
        <v>65.5</v>
      </c>
      <c r="CO57" s="1242"/>
      <c r="CP57" s="1242"/>
      <c r="CQ57" s="1242"/>
      <c r="CR57" s="1242"/>
      <c r="CS57" s="1242"/>
      <c r="CT57" s="1242"/>
      <c r="CU57" s="1242"/>
      <c r="CV57" s="1242">
        <v>66.099999999999994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569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564</v>
      </c>
      <c r="AO73" s="1244"/>
      <c r="AP73" s="1244"/>
      <c r="AQ73" s="1244"/>
      <c r="AR73" s="1244"/>
      <c r="AS73" s="1244"/>
      <c r="AT73" s="1244"/>
      <c r="AU73" s="1244"/>
      <c r="AV73" s="1244"/>
      <c r="AW73" s="1244"/>
      <c r="AX73" s="1244"/>
      <c r="AY73" s="1244"/>
      <c r="AZ73" s="1244"/>
      <c r="BA73" s="1244"/>
      <c r="BB73" s="1244" t="s">
        <v>565</v>
      </c>
      <c r="BC73" s="1244"/>
      <c r="BD73" s="1244"/>
      <c r="BE73" s="1244"/>
      <c r="BF73" s="1244"/>
      <c r="BG73" s="1244"/>
      <c r="BH73" s="1244"/>
      <c r="BI73" s="1244"/>
      <c r="BJ73" s="1244"/>
      <c r="BK73" s="1244"/>
      <c r="BL73" s="1244"/>
      <c r="BM73" s="1244"/>
      <c r="BN73" s="1244"/>
      <c r="BO73" s="1244"/>
      <c r="BP73" s="1242">
        <v>13.8</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570</v>
      </c>
      <c r="BC75" s="1244"/>
      <c r="BD75" s="1244"/>
      <c r="BE75" s="1244"/>
      <c r="BF75" s="1244"/>
      <c r="BG75" s="1244"/>
      <c r="BH75" s="1244"/>
      <c r="BI75" s="1244"/>
      <c r="BJ75" s="1244"/>
      <c r="BK75" s="1244"/>
      <c r="BL75" s="1244"/>
      <c r="BM75" s="1244"/>
      <c r="BN75" s="1244"/>
      <c r="BO75" s="1244"/>
      <c r="BP75" s="1242">
        <v>1.8</v>
      </c>
      <c r="BQ75" s="1242"/>
      <c r="BR75" s="1242"/>
      <c r="BS75" s="1242"/>
      <c r="BT75" s="1242"/>
      <c r="BU75" s="1242"/>
      <c r="BV75" s="1242"/>
      <c r="BW75" s="1242"/>
      <c r="BX75" s="1242">
        <v>1.6</v>
      </c>
      <c r="BY75" s="1242"/>
      <c r="BZ75" s="1242"/>
      <c r="CA75" s="1242"/>
      <c r="CB75" s="1242"/>
      <c r="CC75" s="1242"/>
      <c r="CD75" s="1242"/>
      <c r="CE75" s="1242"/>
      <c r="CF75" s="1242">
        <v>1.5</v>
      </c>
      <c r="CG75" s="1242"/>
      <c r="CH75" s="1242"/>
      <c r="CI75" s="1242"/>
      <c r="CJ75" s="1242"/>
      <c r="CK75" s="1242"/>
      <c r="CL75" s="1242"/>
      <c r="CM75" s="1242"/>
      <c r="CN75" s="1242">
        <v>1.7</v>
      </c>
      <c r="CO75" s="1242"/>
      <c r="CP75" s="1242"/>
      <c r="CQ75" s="1242"/>
      <c r="CR75" s="1242"/>
      <c r="CS75" s="1242"/>
      <c r="CT75" s="1242"/>
      <c r="CU75" s="1242"/>
      <c r="CV75" s="1242">
        <v>1.9</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567</v>
      </c>
      <c r="AO77" s="1241"/>
      <c r="AP77" s="1241"/>
      <c r="AQ77" s="1241"/>
      <c r="AR77" s="1241"/>
      <c r="AS77" s="1241"/>
      <c r="AT77" s="1241"/>
      <c r="AU77" s="1241"/>
      <c r="AV77" s="1241"/>
      <c r="AW77" s="1241"/>
      <c r="AX77" s="1241"/>
      <c r="AY77" s="1241"/>
      <c r="AZ77" s="1241"/>
      <c r="BA77" s="1241"/>
      <c r="BB77" s="1244" t="s">
        <v>565</v>
      </c>
      <c r="BC77" s="1244"/>
      <c r="BD77" s="1244"/>
      <c r="BE77" s="1244"/>
      <c r="BF77" s="1244"/>
      <c r="BG77" s="1244"/>
      <c r="BH77" s="1244"/>
      <c r="BI77" s="1244"/>
      <c r="BJ77" s="1244"/>
      <c r="BK77" s="1244"/>
      <c r="BL77" s="1244"/>
      <c r="BM77" s="1244"/>
      <c r="BN77" s="1244"/>
      <c r="BO77" s="1244"/>
      <c r="BP77" s="1242">
        <v>3.9</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570</v>
      </c>
      <c r="BC79" s="1244"/>
      <c r="BD79" s="1244"/>
      <c r="BE79" s="1244"/>
      <c r="BF79" s="1244"/>
      <c r="BG79" s="1244"/>
      <c r="BH79" s="1244"/>
      <c r="BI79" s="1244"/>
      <c r="BJ79" s="1244"/>
      <c r="BK79" s="1244"/>
      <c r="BL79" s="1244"/>
      <c r="BM79" s="1244"/>
      <c r="BN79" s="1244"/>
      <c r="BO79" s="1244"/>
      <c r="BP79" s="1242">
        <v>4.2</v>
      </c>
      <c r="BQ79" s="1242"/>
      <c r="BR79" s="1242"/>
      <c r="BS79" s="1242"/>
      <c r="BT79" s="1242"/>
      <c r="BU79" s="1242"/>
      <c r="BV79" s="1242"/>
      <c r="BW79" s="1242"/>
      <c r="BX79" s="1242">
        <v>4.5</v>
      </c>
      <c r="BY79" s="1242"/>
      <c r="BZ79" s="1242"/>
      <c r="CA79" s="1242"/>
      <c r="CB79" s="1242"/>
      <c r="CC79" s="1242"/>
      <c r="CD79" s="1242"/>
      <c r="CE79" s="1242"/>
      <c r="CF79" s="1242">
        <v>4.5999999999999996</v>
      </c>
      <c r="CG79" s="1242"/>
      <c r="CH79" s="1242"/>
      <c r="CI79" s="1242"/>
      <c r="CJ79" s="1242"/>
      <c r="CK79" s="1242"/>
      <c r="CL79" s="1242"/>
      <c r="CM79" s="1242"/>
      <c r="CN79" s="1242">
        <v>4.7</v>
      </c>
      <c r="CO79" s="1242"/>
      <c r="CP79" s="1242"/>
      <c r="CQ79" s="1242"/>
      <c r="CR79" s="1242"/>
      <c r="CS79" s="1242"/>
      <c r="CT79" s="1242"/>
      <c r="CU79" s="1242"/>
      <c r="CV79" s="1242">
        <v>4.7</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0IQoErRQo03DgM1z74XE5BkSEm74ZIUGeijNOWc1JuIuqHZZNgaRmnKldtuSL7UtkwB3NMO8a9f7HfvZooTXMQ==" saltValue="OBbc/lqZoJpGH6iVXFp98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11215-D1AB-45FF-B275-598F789D2C7A}">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UwhF9CiepqdtQMGKD0NX2dmYg9TLWpAYTlzoRYGclIkYww7joXvNbYbrSVTpQqVGkM5Ny3G1YPBmE19YQolEg==" saltValue="N4Z8ZCPdsxKzzyycwFCV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67755-63E5-4D29-AFD0-F55FF07E9008}">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1ZLEfSD5Zpw4QRpvWnBBsqnILdH3VCK8EiTuz7UbB1VEfbY6WG/YuAG6jBFqguvXtBCa0RBrPsZIzTyQOReZZw==" saltValue="msBwOMJ28X4CU08lMbe0f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30405</v>
      </c>
      <c r="E3" s="142"/>
      <c r="F3" s="143">
        <v>44161</v>
      </c>
      <c r="G3" s="144"/>
      <c r="H3" s="145"/>
    </row>
    <row r="4" spans="1:8" x14ac:dyDescent="0.2">
      <c r="A4" s="146"/>
      <c r="B4" s="147"/>
      <c r="C4" s="148"/>
      <c r="D4" s="149">
        <v>18587</v>
      </c>
      <c r="E4" s="150"/>
      <c r="F4" s="151">
        <v>23644</v>
      </c>
      <c r="G4" s="152"/>
      <c r="H4" s="153"/>
    </row>
    <row r="5" spans="1:8" x14ac:dyDescent="0.2">
      <c r="A5" s="134" t="s">
        <v>518</v>
      </c>
      <c r="B5" s="139"/>
      <c r="C5" s="140"/>
      <c r="D5" s="141">
        <v>27489</v>
      </c>
      <c r="E5" s="142"/>
      <c r="F5" s="143">
        <v>43955</v>
      </c>
      <c r="G5" s="144"/>
      <c r="H5" s="145"/>
    </row>
    <row r="6" spans="1:8" x14ac:dyDescent="0.2">
      <c r="A6" s="146"/>
      <c r="B6" s="147"/>
      <c r="C6" s="148"/>
      <c r="D6" s="149">
        <v>17809</v>
      </c>
      <c r="E6" s="150"/>
      <c r="F6" s="151">
        <v>21318</v>
      </c>
      <c r="G6" s="152"/>
      <c r="H6" s="153"/>
    </row>
    <row r="7" spans="1:8" x14ac:dyDescent="0.2">
      <c r="A7" s="134" t="s">
        <v>519</v>
      </c>
      <c r="B7" s="139"/>
      <c r="C7" s="140"/>
      <c r="D7" s="141">
        <v>23901</v>
      </c>
      <c r="E7" s="142"/>
      <c r="F7" s="143">
        <v>41921</v>
      </c>
      <c r="G7" s="144"/>
      <c r="H7" s="145"/>
    </row>
    <row r="8" spans="1:8" x14ac:dyDescent="0.2">
      <c r="A8" s="146"/>
      <c r="B8" s="147"/>
      <c r="C8" s="148"/>
      <c r="D8" s="149">
        <v>15528</v>
      </c>
      <c r="E8" s="150"/>
      <c r="F8" s="151">
        <v>21655</v>
      </c>
      <c r="G8" s="152"/>
      <c r="H8" s="153"/>
    </row>
    <row r="9" spans="1:8" x14ac:dyDescent="0.2">
      <c r="A9" s="134" t="s">
        <v>520</v>
      </c>
      <c r="B9" s="139"/>
      <c r="C9" s="140"/>
      <c r="D9" s="141">
        <v>18729</v>
      </c>
      <c r="E9" s="142"/>
      <c r="F9" s="143">
        <v>44585</v>
      </c>
      <c r="G9" s="144"/>
      <c r="H9" s="145"/>
    </row>
    <row r="10" spans="1:8" x14ac:dyDescent="0.2">
      <c r="A10" s="146"/>
      <c r="B10" s="147"/>
      <c r="C10" s="148"/>
      <c r="D10" s="149">
        <v>9682</v>
      </c>
      <c r="E10" s="150"/>
      <c r="F10" s="151">
        <v>23077</v>
      </c>
      <c r="G10" s="152"/>
      <c r="H10" s="153"/>
    </row>
    <row r="11" spans="1:8" x14ac:dyDescent="0.2">
      <c r="A11" s="134" t="s">
        <v>521</v>
      </c>
      <c r="B11" s="139"/>
      <c r="C11" s="140"/>
      <c r="D11" s="141">
        <v>60141</v>
      </c>
      <c r="E11" s="142"/>
      <c r="F11" s="143">
        <v>49779</v>
      </c>
      <c r="G11" s="144"/>
      <c r="H11" s="145"/>
    </row>
    <row r="12" spans="1:8" x14ac:dyDescent="0.2">
      <c r="A12" s="146"/>
      <c r="B12" s="147"/>
      <c r="C12" s="154"/>
      <c r="D12" s="149">
        <v>13025</v>
      </c>
      <c r="E12" s="150"/>
      <c r="F12" s="151">
        <v>28921</v>
      </c>
      <c r="G12" s="152"/>
      <c r="H12" s="153"/>
    </row>
    <row r="13" spans="1:8" x14ac:dyDescent="0.2">
      <c r="A13" s="134"/>
      <c r="B13" s="139"/>
      <c r="C13" s="140"/>
      <c r="D13" s="141">
        <v>32133</v>
      </c>
      <c r="E13" s="142"/>
      <c r="F13" s="143">
        <v>44880</v>
      </c>
      <c r="G13" s="155"/>
      <c r="H13" s="145"/>
    </row>
    <row r="14" spans="1:8" x14ac:dyDescent="0.2">
      <c r="A14" s="146"/>
      <c r="B14" s="147"/>
      <c r="C14" s="148"/>
      <c r="D14" s="149">
        <v>14926</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7.85</v>
      </c>
      <c r="C19" s="156">
        <f>ROUND(VALUE(SUBSTITUTE(実質収支比率等に係る経年分析!G$48,"▲","-")),2)</f>
        <v>7.76</v>
      </c>
      <c r="D19" s="156">
        <f>ROUND(VALUE(SUBSTITUTE(実質収支比率等に係る経年分析!H$48,"▲","-")),2)</f>
        <v>10.39</v>
      </c>
      <c r="E19" s="156">
        <f>ROUND(VALUE(SUBSTITUTE(実質収支比率等に係る経年分析!I$48,"▲","-")),2)</f>
        <v>7.75</v>
      </c>
      <c r="F19" s="156">
        <f>ROUND(VALUE(SUBSTITUTE(実質収支比率等に係る経年分析!J$48,"▲","-")),2)</f>
        <v>9.39</v>
      </c>
    </row>
    <row r="20" spans="1:11" x14ac:dyDescent="0.2">
      <c r="A20" s="156" t="s">
        <v>53</v>
      </c>
      <c r="B20" s="156">
        <f>ROUND(VALUE(SUBSTITUTE(実質収支比率等に係る経年分析!F$47,"▲","-")),2)</f>
        <v>21.88</v>
      </c>
      <c r="C20" s="156">
        <f>ROUND(VALUE(SUBSTITUTE(実質収支比率等に係る経年分析!G$47,"▲","-")),2)</f>
        <v>29.96</v>
      </c>
      <c r="D20" s="156">
        <f>ROUND(VALUE(SUBSTITUTE(実質収支比率等に係る経年分析!H$47,"▲","-")),2)</f>
        <v>27.67</v>
      </c>
      <c r="E20" s="156">
        <f>ROUND(VALUE(SUBSTITUTE(実質収支比率等に係る経年分析!I$47,"▲","-")),2)</f>
        <v>28.8</v>
      </c>
      <c r="F20" s="156">
        <f>ROUND(VALUE(SUBSTITUTE(実質収支比率等に係る経年分析!J$47,"▲","-")),2)</f>
        <v>30.93</v>
      </c>
    </row>
    <row r="21" spans="1:11" x14ac:dyDescent="0.2">
      <c r="A21" s="156" t="s">
        <v>54</v>
      </c>
      <c r="B21" s="156">
        <f>IF(ISNUMBER(VALUE(SUBSTITUTE(実質収支比率等に係る経年分析!F$49,"▲","-"))),ROUND(VALUE(SUBSTITUTE(実質収支比率等に係る経年分析!F$49,"▲","-")),2),NA())</f>
        <v>4.5999999999999996</v>
      </c>
      <c r="C21" s="156">
        <f>IF(ISNUMBER(VALUE(SUBSTITUTE(実質収支比率等に係る経年分析!G$49,"▲","-"))),ROUND(VALUE(SUBSTITUTE(実質収支比率等に係る経年分析!G$49,"▲","-")),2),NA())</f>
        <v>8.83</v>
      </c>
      <c r="D21" s="156">
        <f>IF(ISNUMBER(VALUE(SUBSTITUTE(実質収支比率等に係る経年分析!H$49,"▲","-"))),ROUND(VALUE(SUBSTITUTE(実質収支比率等に係る経年分析!H$49,"▲","-")),2),NA())</f>
        <v>0.78</v>
      </c>
      <c r="E21" s="156">
        <f>IF(ISNUMBER(VALUE(SUBSTITUTE(実質収支比率等に係る経年分析!I$49,"▲","-"))),ROUND(VALUE(SUBSTITUTE(実質収支比率等に係る経年分析!I$49,"▲","-")),2),NA())</f>
        <v>0.25</v>
      </c>
      <c r="F21" s="156">
        <f>IF(ISNUMBER(VALUE(SUBSTITUTE(実質収支比率等に係る経年分析!J$49,"▲","-"))),ROUND(VALUE(SUBSTITUTE(実質収支比率等に係る経年分析!J$49,"▲","-")),2),NA())</f>
        <v>4.1900000000000004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0.55000000000000004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7.84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9.3800000000000008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2128</v>
      </c>
      <c r="E42" s="158"/>
      <c r="F42" s="158"/>
      <c r="G42" s="158">
        <f>'実質公債費比率（分子）の構造'!L$52</f>
        <v>1986</v>
      </c>
      <c r="H42" s="158"/>
      <c r="I42" s="158"/>
      <c r="J42" s="158">
        <f>'実質公債費比率（分子）の構造'!M$52</f>
        <v>2074</v>
      </c>
      <c r="K42" s="158"/>
      <c r="L42" s="158"/>
      <c r="M42" s="158">
        <f>'実質公債費比率（分子）の構造'!N$52</f>
        <v>2045</v>
      </c>
      <c r="N42" s="158"/>
      <c r="O42" s="158"/>
      <c r="P42" s="158">
        <f>'実質公債費比率（分子）の構造'!O$52</f>
        <v>1874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v>
      </c>
      <c r="C44" s="158"/>
      <c r="D44" s="158"/>
      <c r="E44" s="158">
        <f>'実質公債費比率（分子）の構造'!L$50</f>
        <v>5</v>
      </c>
      <c r="F44" s="158"/>
      <c r="G44" s="158"/>
      <c r="H44" s="158">
        <f>'実質公債費比率（分子）の構造'!M$50</f>
        <v>3</v>
      </c>
      <c r="I44" s="158"/>
      <c r="J44" s="158"/>
      <c r="K44" s="158">
        <f>'実質公債費比率（分子）の構造'!N$50</f>
        <v>7</v>
      </c>
      <c r="L44" s="158"/>
      <c r="M44" s="158"/>
      <c r="N44" s="158">
        <f>'実質公債費比率（分子）の構造'!O$50</f>
        <v>60</v>
      </c>
      <c r="O44" s="158"/>
      <c r="P44" s="158"/>
    </row>
    <row r="45" spans="1:16" x14ac:dyDescent="0.2">
      <c r="A45" s="158" t="s">
        <v>63</v>
      </c>
      <c r="B45" s="158">
        <f>'実質公債費比率（分子）の構造'!K$49</f>
        <v>21</v>
      </c>
      <c r="C45" s="158"/>
      <c r="D45" s="158"/>
      <c r="E45" s="158">
        <f>'実質公債費比率（分子）の構造'!L$49</f>
        <v>14</v>
      </c>
      <c r="F45" s="158"/>
      <c r="G45" s="158"/>
      <c r="H45" s="158">
        <f>'実質公債費比率（分子）の構造'!M$49</f>
        <v>73</v>
      </c>
      <c r="I45" s="158"/>
      <c r="J45" s="158"/>
      <c r="K45" s="158">
        <f>'実質公債費比率（分子）の構造'!N$49</f>
        <v>317</v>
      </c>
      <c r="L45" s="158"/>
      <c r="M45" s="158"/>
      <c r="N45" s="158">
        <f>'実質公債費比率（分子）の構造'!O$49</f>
        <v>278</v>
      </c>
      <c r="O45" s="158"/>
      <c r="P45" s="158"/>
    </row>
    <row r="46" spans="1:16" x14ac:dyDescent="0.2">
      <c r="A46" s="158" t="s">
        <v>64</v>
      </c>
      <c r="B46" s="158">
        <f>'実質公債費比率（分子）の構造'!K$48</f>
        <v>117</v>
      </c>
      <c r="C46" s="158"/>
      <c r="D46" s="158"/>
      <c r="E46" s="158">
        <f>'実質公債費比率（分子）の構造'!L$48</f>
        <v>111</v>
      </c>
      <c r="F46" s="158"/>
      <c r="G46" s="158"/>
      <c r="H46" s="158">
        <f>'実質公債費比率（分子）の構造'!M$48</f>
        <v>106</v>
      </c>
      <c r="I46" s="158"/>
      <c r="J46" s="158"/>
      <c r="K46" s="158">
        <f>'実質公債費比率（分子）の構造'!N$48</f>
        <v>100</v>
      </c>
      <c r="L46" s="158"/>
      <c r="M46" s="158"/>
      <c r="N46" s="158">
        <f>'実質公債費比率（分子）の構造'!O$48</f>
        <v>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2305</v>
      </c>
      <c r="C49" s="158"/>
      <c r="D49" s="158"/>
      <c r="E49" s="158">
        <f>'実質公債費比率（分子）の構造'!L$45</f>
        <v>2282</v>
      </c>
      <c r="F49" s="158"/>
      <c r="G49" s="158"/>
      <c r="H49" s="158">
        <f>'実質公債費比率（分子）の構造'!M$45</f>
        <v>2215</v>
      </c>
      <c r="I49" s="158"/>
      <c r="J49" s="158"/>
      <c r="K49" s="158">
        <f>'実質公債費比率（分子）の構造'!N$45</f>
        <v>2135</v>
      </c>
      <c r="L49" s="158"/>
      <c r="M49" s="158"/>
      <c r="N49" s="158">
        <f>'実質公債費比率（分子）の構造'!O$45</f>
        <v>2018</v>
      </c>
      <c r="O49" s="158"/>
      <c r="P49" s="158"/>
    </row>
    <row r="50" spans="1:16" x14ac:dyDescent="0.2">
      <c r="A50" s="158" t="s">
        <v>67</v>
      </c>
      <c r="B50" s="158" t="e">
        <f>NA()</f>
        <v>#N/A</v>
      </c>
      <c r="C50" s="158">
        <f>IF(ISNUMBER('実質公債費比率（分子）の構造'!K$53),'実質公債費比率（分子）の構造'!K$53,NA())</f>
        <v>320</v>
      </c>
      <c r="D50" s="158" t="e">
        <f>NA()</f>
        <v>#N/A</v>
      </c>
      <c r="E50" s="158" t="e">
        <f>NA()</f>
        <v>#N/A</v>
      </c>
      <c r="F50" s="158">
        <f>IF(ISNUMBER('実質公債費比率（分子）の構造'!L$53),'実質公債費比率（分子）の構造'!L$53,NA())</f>
        <v>426</v>
      </c>
      <c r="G50" s="158" t="e">
        <f>NA()</f>
        <v>#N/A</v>
      </c>
      <c r="H50" s="158" t="e">
        <f>NA()</f>
        <v>#N/A</v>
      </c>
      <c r="I50" s="158">
        <f>IF(ISNUMBER('実質公債費比率（分子）の構造'!M$53),'実質公債費比率（分子）の構造'!M$53,NA())</f>
        <v>323</v>
      </c>
      <c r="J50" s="158" t="e">
        <f>NA()</f>
        <v>#N/A</v>
      </c>
      <c r="K50" s="158" t="e">
        <f>NA()</f>
        <v>#N/A</v>
      </c>
      <c r="L50" s="158">
        <f>IF(ISNUMBER('実質公債費比率（分子）の構造'!N$53),'実質公債費比率（分子）の構造'!N$53,NA())</f>
        <v>514</v>
      </c>
      <c r="M50" s="158" t="e">
        <f>NA()</f>
        <v>#N/A</v>
      </c>
      <c r="N50" s="158" t="e">
        <f>NA()</f>
        <v>#N/A</v>
      </c>
      <c r="O50" s="158">
        <f>IF(ISNUMBER('実質公債費比率（分子）の構造'!O$53),'実質公債費比率（分子）の構造'!O$53,NA())</f>
        <v>577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8908</v>
      </c>
      <c r="E56" s="157"/>
      <c r="F56" s="157"/>
      <c r="G56" s="157">
        <f>'将来負担比率（分子）の構造'!J$52</f>
        <v>8209</v>
      </c>
      <c r="H56" s="157"/>
      <c r="I56" s="157"/>
      <c r="J56" s="157">
        <f>'将来負担比率（分子）の構造'!K$52</f>
        <v>7416</v>
      </c>
      <c r="K56" s="157"/>
      <c r="L56" s="157"/>
      <c r="M56" s="157">
        <f>'将来負担比率（分子）の構造'!L$52</f>
        <v>6630</v>
      </c>
      <c r="N56" s="157"/>
      <c r="O56" s="157"/>
      <c r="P56" s="157">
        <f>'将来負担比率（分子）の構造'!M$52</f>
        <v>7322</v>
      </c>
    </row>
    <row r="57" spans="1:16" x14ac:dyDescent="0.2">
      <c r="A57" s="157" t="s">
        <v>42</v>
      </c>
      <c r="B57" s="157"/>
      <c r="C57" s="157"/>
      <c r="D57" s="157">
        <f>'将来負担比率（分子）の構造'!I$51</f>
        <v>6508</v>
      </c>
      <c r="E57" s="157"/>
      <c r="F57" s="157"/>
      <c r="G57" s="157">
        <f>'将来負担比率（分子）の構造'!J$51</f>
        <v>7023</v>
      </c>
      <c r="H57" s="157"/>
      <c r="I57" s="157"/>
      <c r="J57" s="157">
        <f>'将来負担比率（分子）の構造'!K$51</f>
        <v>7993</v>
      </c>
      <c r="K57" s="157"/>
      <c r="L57" s="157"/>
      <c r="M57" s="157">
        <f>'将来負担比率（分子）の構造'!L$51</f>
        <v>7867</v>
      </c>
      <c r="N57" s="157"/>
      <c r="O57" s="157"/>
      <c r="P57" s="157">
        <f>'将来負担比率（分子）の構造'!M$51</f>
        <v>8049</v>
      </c>
    </row>
    <row r="58" spans="1:16" x14ac:dyDescent="0.2">
      <c r="A58" s="157" t="s">
        <v>41</v>
      </c>
      <c r="B58" s="157"/>
      <c r="C58" s="157"/>
      <c r="D58" s="157">
        <f>'将来負担比率（分子）の構造'!I$50</f>
        <v>10440</v>
      </c>
      <c r="E58" s="157"/>
      <c r="F58" s="157"/>
      <c r="G58" s="157">
        <f>'将来負担比率（分子）の構造'!J$50</f>
        <v>13229</v>
      </c>
      <c r="H58" s="157"/>
      <c r="I58" s="157"/>
      <c r="J58" s="157">
        <f>'将来負担比率（分子）の構造'!K$50</f>
        <v>13204</v>
      </c>
      <c r="K58" s="157"/>
      <c r="L58" s="157"/>
      <c r="M58" s="157">
        <f>'将来負担比率（分子）の構造'!L$50</f>
        <v>14660</v>
      </c>
      <c r="N58" s="157"/>
      <c r="O58" s="157"/>
      <c r="P58" s="157">
        <f>'将来負担比率（分子）の構造'!M$50</f>
        <v>14684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4255</v>
      </c>
      <c r="C62" s="157"/>
      <c r="D62" s="157"/>
      <c r="E62" s="157">
        <f>'将来負担比率（分子）の構造'!J$45</f>
        <v>4334</v>
      </c>
      <c r="F62" s="157"/>
      <c r="G62" s="157"/>
      <c r="H62" s="157">
        <f>'将来負担比率（分子）の構造'!K$45</f>
        <v>4399</v>
      </c>
      <c r="I62" s="157"/>
      <c r="J62" s="157"/>
      <c r="K62" s="157">
        <f>'将来負担比率（分子）の構造'!L$45</f>
        <v>4327</v>
      </c>
      <c r="L62" s="157"/>
      <c r="M62" s="157"/>
      <c r="N62" s="157">
        <f>'将来負担比率（分子）の構造'!M$45</f>
        <v>4378</v>
      </c>
      <c r="O62" s="157"/>
      <c r="P62" s="157"/>
    </row>
    <row r="63" spans="1:16" x14ac:dyDescent="0.2">
      <c r="A63" s="157" t="s">
        <v>34</v>
      </c>
      <c r="B63" s="157">
        <f>'将来負担比率（分子）の構造'!I$44</f>
        <v>3864</v>
      </c>
      <c r="C63" s="157"/>
      <c r="D63" s="157"/>
      <c r="E63" s="157">
        <f>'将来負担比率（分子）の構造'!J$44</f>
        <v>3853</v>
      </c>
      <c r="F63" s="157"/>
      <c r="G63" s="157"/>
      <c r="H63" s="157">
        <f>'将来負担比率（分子）の構造'!K$44</f>
        <v>3774</v>
      </c>
      <c r="I63" s="157"/>
      <c r="J63" s="157"/>
      <c r="K63" s="157">
        <f>'将来負担比率（分子）の構造'!L$44</f>
        <v>3455</v>
      </c>
      <c r="L63" s="157"/>
      <c r="M63" s="157"/>
      <c r="N63" s="157">
        <f>'将来負担比率（分子）の構造'!M$44</f>
        <v>3130</v>
      </c>
      <c r="O63" s="157"/>
      <c r="P63" s="157"/>
    </row>
    <row r="64" spans="1:16" x14ac:dyDescent="0.2">
      <c r="A64" s="157" t="s">
        <v>33</v>
      </c>
      <c r="B64" s="157">
        <f>'将来負担比率（分子）の構造'!I$43</f>
        <v>877</v>
      </c>
      <c r="C64" s="157"/>
      <c r="D64" s="157"/>
      <c r="E64" s="157">
        <f>'将来負担比率（分子）の構造'!J$43</f>
        <v>894</v>
      </c>
      <c r="F64" s="157"/>
      <c r="G64" s="157"/>
      <c r="H64" s="157">
        <f>'将来負担比率（分子）の構造'!K$43</f>
        <v>899</v>
      </c>
      <c r="I64" s="157"/>
      <c r="J64" s="157"/>
      <c r="K64" s="157">
        <f>'将来負担比率（分子）の構造'!L$43</f>
        <v>818</v>
      </c>
      <c r="L64" s="157"/>
      <c r="M64" s="157"/>
      <c r="N64" s="157">
        <f>'将来負担比率（分子）の構造'!M$43</f>
        <v>840</v>
      </c>
      <c r="O64" s="157"/>
      <c r="P64" s="157"/>
    </row>
    <row r="65" spans="1:16" x14ac:dyDescent="0.2">
      <c r="A65" s="157" t="s">
        <v>32</v>
      </c>
      <c r="B65" s="157">
        <f>'将来負担比率（分子）の構造'!I$42</f>
        <v>637</v>
      </c>
      <c r="C65" s="157"/>
      <c r="D65" s="157"/>
      <c r="E65" s="157">
        <f>'将来負担比率（分子）の構造'!J$42</f>
        <v>218</v>
      </c>
      <c r="F65" s="157"/>
      <c r="G65" s="157"/>
      <c r="H65" s="157">
        <f>'将来負担比率（分子）の構造'!K$42</f>
        <v>139</v>
      </c>
      <c r="I65" s="157"/>
      <c r="J65" s="157"/>
      <c r="K65" s="157">
        <f>'将来負担比率（分子）の構造'!L$42</f>
        <v>895</v>
      </c>
      <c r="L65" s="157"/>
      <c r="M65" s="157"/>
      <c r="N65" s="157">
        <f>'将来負担比率（分子）の構造'!M$42</f>
        <v>1068</v>
      </c>
      <c r="O65" s="157"/>
      <c r="P65" s="157"/>
    </row>
    <row r="66" spans="1:16" x14ac:dyDescent="0.2">
      <c r="A66" s="157" t="s">
        <v>31</v>
      </c>
      <c r="B66" s="157">
        <f>'将来負担比率（分子）の構造'!I$41</f>
        <v>19283</v>
      </c>
      <c r="C66" s="157"/>
      <c r="D66" s="157"/>
      <c r="E66" s="157">
        <f>'将来負担比率（分子）の構造'!J$41</f>
        <v>17986</v>
      </c>
      <c r="F66" s="157"/>
      <c r="G66" s="157"/>
      <c r="H66" s="157">
        <f>'将来負担比率（分子）の構造'!K$41</f>
        <v>16867</v>
      </c>
      <c r="I66" s="157"/>
      <c r="J66" s="157"/>
      <c r="K66" s="157">
        <f>'将来負担比率（分子）の構造'!L$41</f>
        <v>15564</v>
      </c>
      <c r="L66" s="157"/>
      <c r="M66" s="157"/>
      <c r="N66" s="157">
        <f>'将来負担比率（分子）の構造'!M$41</f>
        <v>17222</v>
      </c>
      <c r="O66" s="157"/>
      <c r="P66" s="157"/>
    </row>
    <row r="67" spans="1:16" x14ac:dyDescent="0.2">
      <c r="A67" s="157" t="s">
        <v>71</v>
      </c>
      <c r="B67" s="157" t="e">
        <f>NA()</f>
        <v>#N/A</v>
      </c>
      <c r="C67" s="157">
        <f>IF(ISNUMBER('将来負担比率（分子）の構造'!I$53), IF('将来負担比率（分子）の構造'!I$53 &lt; 0, 0, '将来負担比率（分子）の構造'!I$53), NA())</f>
        <v>3059</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6694</v>
      </c>
      <c r="C72" s="161">
        <f>基金残高に係る経年分析!G55</f>
        <v>7305</v>
      </c>
      <c r="D72" s="161">
        <f>基金残高に係る経年分析!H55</f>
        <v>7937</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5926</v>
      </c>
      <c r="C74" s="161">
        <f>基金残高に係る経年分析!G57</f>
        <v>6874</v>
      </c>
      <c r="D74" s="161">
        <f>基金残高に係る経年分析!H57</f>
        <v>6379</v>
      </c>
    </row>
  </sheetData>
  <sheetProtection algorithmName="SHA-512" hashValue="vSLTjptoTsqUYUWwRxO1zUHq4C6Js4q5PrVfWg69GH2Lf3vZCrCTFsREz1J1s3OqHWGftO9mqUc5yOos4IzIEA==" saltValue="l0w2XgQOlrLCwuDW4K+qY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2026-03-11T10:13:59Z</cp:lastPrinted>
  <dcterms:created xsi:type="dcterms:W3CDTF">2026-02-23T05:54:23Z</dcterms:created>
  <dcterms:modified xsi:type="dcterms:W3CDTF">2026-09-14T06:43:00Z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2f99d3-557c-4db8-9744-724c32d6bf06_Enabled">
    <vt:lpwstr>true</vt:lpwstr>
  </property>
  <property fmtid="{D5CDD505-2E9C-101B-9397-08002B2CF9AE}" pid="3" name="MSIP_Label_922f99d3-557c-4db8-9744-724c32d6bf06_SetDate">
    <vt:lpwstr>2026-08-20T06:03:06Z</vt:lpwstr>
  </property>
  <property fmtid="{D5CDD505-2E9C-101B-9397-08002B2CF9AE}" pid="4" name="MSIP_Label_922f99d3-557c-4db8-9744-724c32d6bf06_Method">
    <vt:lpwstr>Standard</vt:lpwstr>
  </property>
  <property fmtid="{D5CDD505-2E9C-101B-9397-08002B2CF9AE}" pid="5" name="MSIP_Label_922f99d3-557c-4db8-9744-724c32d6bf06_Name">
    <vt:lpwstr>未分類情報</vt:lpwstr>
  </property>
  <property fmtid="{D5CDD505-2E9C-101B-9397-08002B2CF9AE}" pid="6" name="MSIP_Label_922f99d3-557c-4db8-9744-724c32d6bf06_SiteId">
    <vt:lpwstr>34188b39-a7ea-49f9-9117-0f37027cb807</vt:lpwstr>
  </property>
  <property fmtid="{D5CDD505-2E9C-101B-9397-08002B2CF9AE}" pid="7" name="MSIP_Label_922f99d3-557c-4db8-9744-724c32d6bf06_ActionId">
    <vt:lpwstr>670d12aa-7df0-430d-8ba5-0ea3524bd9c2</vt:lpwstr>
  </property>
  <property fmtid="{D5CDD505-2E9C-101B-9397-08002B2CF9AE}" pid="8" name="MSIP_Label_922f99d3-557c-4db8-9744-724c32d6bf06_ContentBits">
    <vt:lpwstr>0</vt:lpwstr>
  </property>
  <property fmtid="{D5CDD505-2E9C-101B-9397-08002B2CF9AE}" pid="9" name="MSIP_Label_922f99d3-557c-4db8-9744-724c32d6bf06_Tag">
    <vt:lpwstr>10, 3, 0, 1</vt:lpwstr>
  </property>
</Properties>
</file>