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B72A68CB-B00D-43E3-8EDF-6FE0BDF715A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CO34" i="10"/>
  <c r="CO35" i="10" s="1"/>
  <c r="CO36" i="10" s="1"/>
  <c r="CO37" i="10" s="1"/>
  <c r="CO38" i="10" s="1"/>
  <c r="CO39" i="10" s="1"/>
  <c r="CO40" i="10" s="1"/>
  <c r="CO41" i="10" s="1"/>
  <c r="CO42" i="10" s="1"/>
  <c r="CO43" i="10" s="1"/>
  <c r="BW34" i="10"/>
  <c r="BW35" i="10" s="1"/>
  <c r="BW36" i="10" s="1"/>
  <c r="BW37" i="10" s="1"/>
  <c r="BW38" i="10" s="1"/>
  <c r="BW39" i="10" s="1"/>
  <c r="BW40" i="10" s="1"/>
  <c r="BW41" i="10" s="1"/>
  <c r="BW42"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c r="AM35" i="10" s="1"/>
</calcChain>
</file>

<file path=xl/sharedStrings.xml><?xml version="1.0" encoding="utf-8"?>
<sst xmlns="http://schemas.openxmlformats.org/spreadsheetml/2006/main" count="1146" uniqueCount="581">
  <si>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</si>
  <si>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</si>
  <si>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</si>
  <si>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</si>
  <si>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</si>
  <si>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</si>
  <si>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</si>
  <si>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</si>
  <si>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</si>
  <si>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</si>
  <si>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</si>
  <si>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</si>
  <si>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</si>
  <si>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</si>
  <si>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</si>
  <si>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</si>
  <si>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</si>
  <si>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</si>
  <si>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</si>
  <si>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</si>
  <si>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</si>
  <si>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</si>
  <si>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</si>
  <si>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</si>
  <si>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</si>
  <si>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</si>
  <si>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</si>
  <si>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</si>
  <si>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</si>
  <si>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</si>
  <si>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</si>
  <si>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</si>
  <si>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</si>
  <si>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</si>
  <si>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</si>
  <si>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</si>
  <si>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</si>
  <si>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</si>
  <si>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</si>
  <si>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</si>
  <si>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</si>
  <si>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</si>
  <si>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</si>
  <si>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</si>
  <si>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</si>
  <si>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</si>
  <si>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</si>
  <si>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</si>
  <si>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</si>
  <si>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</si>
  <si>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</si>
  <si>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</si>
  <si>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</si>
  <si>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</si>
  <si>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</si>
  <si>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</si>
  <si>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</si>
  <si>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</si>
  <si>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</si>
  <si>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</si>
  <si>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</si>
  <si>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</si>
  <si>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</si>
  <si>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</si>
  <si>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</si>
  <si>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</si>
  <si>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</si>
  <si>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</si>
  <si>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</si>
  <si>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</si>
  <si>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</si>
  <si>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</si>
  <si>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</si>
  <si>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</si>
  <si>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</si>
  <si>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</si>
  <si>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</si>
  <si>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</si>
  <si>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</si>
  <si>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</si>
  <si>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</si>
  <si>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</si>
  <si>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</si>
  <si>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</si>
  <si>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</si>
  <si>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</si>
  <si>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</si>
  <si>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</si>
  <si>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</si>
  <si>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</si>
  <si>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</si>
  <si>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</si>
  <si>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</si>
  <si>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</si>
  <si>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町田市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</si>
  <si>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</si>
  <si>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</si>
  <si>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</si>
  <si>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</si>
  <si>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</si>
  <si>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</si>
  <si>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</si>
  <si>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</si>
  <si>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</si>
  <si>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</si>
  <si>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</si>
  <si>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</si>
  <si>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</si>
  <si>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</si>
  <si>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</si>
  <si>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</si>
  <si>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</si>
  <si>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</si>
  <si>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</si>
  <si>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</si>
  <si>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</si>
  <si>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</si>
  <si>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</si>
  <si>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</si>
  <si>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</si>
  <si>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</si>
  <si>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</si>
  <si>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</si>
  <si>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</si>
  <si>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</si>
  <si>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</si>
  <si>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</si>
  <si>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</si>
  <si>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</si>
  <si>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</si>
  <si>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</si>
  <si>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</si>
  <si>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</si>
  <si>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</si>
  <si>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</si>
  <si>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</si>
  <si>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</si>
  <si>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</si>
  <si>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</si>
  <si>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</si>
  <si>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</si>
  <si>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</si>
  <si>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</si>
  <si>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</si>
  <si>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</si>
  <si>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</si>
  <si>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</si>
  <si>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</si>
  <si>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</si>
  <si>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</si>
  <si>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</si>
  <si>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</si>
  <si>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</si>
  <si>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</si>
  <si>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</si>
  <si>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</si>
  <si>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</si>
  <si>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</si>
  <si>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</si>
  <si>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</si>
  <si>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</si>
  <si>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</si>
  <si>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</si>
  <si>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</si>
  <si>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</si>
  <si>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</si>
  <si>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</si>
  <si>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</si>
  <si>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</si>
  <si>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</si>
  <si>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</si>
  <si>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</si>
  <si>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</si>
  <si>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</si>
  <si>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</si>
  <si>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</si>
  <si>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</si>
  <si>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</si>
  <si>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</si>
  <si>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</si>
  <si>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</si>
  <si>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</si>
  <si>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</si>
  <si>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</si>
  <si>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</si>
  <si>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</si>
  <si>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</si>
  <si>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</si>
  <si>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</si>
  <si>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</si>
  <si>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</si>
  <si>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</si>
  <si>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</si>
  <si>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</si>
  <si>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</si>
  <si>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</si>
  <si>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</si>
  <si>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</si>
  <si>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</si>
  <si>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</si>
  <si>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</si>
  <si>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</si>
  <si>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東京都町田市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</si>
  <si>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</si>
  <si>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</si>
  <si>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</si>
  <si>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</si>
  <si>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</si>
  <si>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</si>
  <si>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</si>
  <si>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</si>
  <si>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</si>
  <si>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</si>
  <si>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</si>
  <si>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</si>
  <si>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</si>
  <si>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</si>
  <si>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</si>
  <si>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</si>
  <si>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</si>
  <si>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</si>
  <si>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</si>
  <si>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</si>
  <si>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</si>
  <si>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</si>
  <si>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</si>
  <si>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</si>
  <si>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</si>
  <si>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</si>
  <si>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</si>
  <si>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</si>
  <si>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</si>
  <si>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</si>
  <si>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</si>
  <si>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</si>
  <si>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</si>
  <si>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</si>
  <si>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</si>
  <si>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</si>
  <si>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</si>
  <si>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</si>
  <si>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</si>
  <si>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</si>
  <si>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</si>
  <si>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</si>
  <si>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</si>
  <si>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</si>
  <si>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</si>
  <si>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</si>
  <si>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</si>
  <si>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</si>
  <si>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</si>
  <si>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</si>
  <si>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</si>
  <si>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</si>
  <si>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</si>
  <si>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</si>
  <si>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</si>
  <si>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</si>
  <si>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</si>
  <si>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</si>
  <si>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</si>
  <si>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</si>
  <si>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</si>
  <si>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</si>
  <si>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</si>
  <si>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</si>
  <si>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</si>
  <si>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</si>
  <si>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</si>
  <si>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</si>
  <si>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</si>
  <si>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</si>
  <si>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</si>
  <si>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</si>
  <si>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</si>
  <si>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</si>
  <si>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</si>
  <si>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</si>
  <si>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</si>
  <si>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</si>
  <si>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</si>
  <si>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</si>
  <si>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</si>
  <si>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</si>
  <si>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</si>
  <si>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</si>
  <si>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</si>
  <si>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</si>
  <si>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</si>
  <si>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</si>
  <si>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</si>
  <si>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</si>
  <si>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</si>
  <si>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</si>
  <si>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</si>
  <si>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</si>
  <si>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</si>
  <si>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</si>
  <si>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</si>
  <si>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</si>
  <si>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</si>
  <si>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</si>
  <si>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</si>
  <si>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</si>
  <si>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</si>
  <si>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</si>
  <si>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</si>
  <si>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</si>
  <si>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</si>
  <si>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</si>
  <si>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</si>
  <si>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</si>
  <si>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</si>
  <si>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</si>
  <si>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</si>
  <si>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</si>
  <si>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</si>
  <si>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</si>
  <si>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</si>
  <si>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</si>
  <si>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</si>
  <si>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</si>
  <si>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</si>
  <si>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</si>
  <si>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</si>
  <si>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</si>
  <si>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</si>
  <si>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</si>
  <si>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</si>
  <si>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</si>
  <si>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</si>
  <si>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</si>
  <si>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</si>
  <si>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</si>
  <si>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</si>
  <si>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</si>
  <si>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</si>
  <si>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</si>
  <si>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</si>
  <si>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</si>
  <si>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</si>
  <si>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</si>
  <si>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</si>
  <si>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</si>
  <si>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</si>
  <si>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</si>
  <si>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</si>
  <si>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</si>
  <si>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</si>
  <si>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</si>
  <si>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</si>
  <si>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</si>
  <si>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東京都町田市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</si>
  <si>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</si>
  <si>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</si>
  <si>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</si>
  <si>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</si>
  <si>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</si>
  <si>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</si>
  <si>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</si>
  <si>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</si>
  <si>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</si>
  <si>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</si>
  <si>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</si>
  <si>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</si>
  <si>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</si>
  <si>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</si>
  <si>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</si>
  <si>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</si>
  <si>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</si>
  <si>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</si>
  <si>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</si>
  <si>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</si>
  <si>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鶴川駅南土地区画整理事業会計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</si>
  <si>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</si>
  <si>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</si>
  <si>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</si>
  <si>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</si>
  <si>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</si>
  <si>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</si>
  <si>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</si>
  <si>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</si>
  <si>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</si>
  <si>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</si>
  <si>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</si>
  <si>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</si>
  <si>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</si>
  <si>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町田市国民健康保険事業会計</t>
    <phoneticPr fontId="5"/>
  </si>
  <si>
    <t>町田市介護保険事業会計</t>
    <phoneticPr fontId="5"/>
  </si>
  <si>
    <t>町田市後期高齢者医療事業会計</t>
    <phoneticPr fontId="5"/>
  </si>
  <si>
    <t>町田市病院事業会計</t>
    <phoneticPr fontId="5"/>
  </si>
  <si>
    <t>法適用企業</t>
    <phoneticPr fontId="5"/>
  </si>
  <si>
    <t>町田市下水道事業会計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</si>
  <si>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</si>
  <si>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</si>
  <si>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</si>
  <si>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</si>
  <si>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</si>
  <si>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</si>
  <si>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</si>
  <si>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</si>
  <si>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</si>
  <si>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</si>
  <si>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</si>
  <si>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</si>
  <si>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</si>
  <si>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</si>
  <si>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</si>
  <si>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</si>
  <si>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</si>
  <si>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</si>
  <si>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</si>
  <si>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</si>
  <si>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</si>
  <si>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</si>
  <si>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</si>
  <si>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</si>
  <si>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</si>
  <si>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</si>
  <si>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</si>
  <si>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</si>
  <si>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</si>
  <si>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</si>
  <si>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</si>
  <si>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</si>
  <si>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</si>
  <si>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</si>
  <si>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</si>
  <si>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</si>
  <si>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</si>
  <si>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</si>
  <si>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</si>
  <si>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</si>
  <si>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</si>
  <si>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</si>
  <si>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</si>
  <si>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</si>
  <si>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</si>
  <si>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</si>
  <si>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</si>
  <si>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</si>
  <si>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</si>
  <si>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</si>
  <si>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</si>
  <si>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</si>
  <si>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</si>
  <si>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</si>
  <si>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</si>
  <si>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</si>
  <si>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</si>
  <si>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</si>
  <si>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</si>
  <si>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</si>
  <si>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</si>
  <si>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</si>
  <si>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</si>
  <si>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</si>
  <si>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</si>
  <si>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</si>
  <si>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</si>
  <si>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</si>
  <si>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</si>
  <si>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</si>
  <si>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</si>
  <si>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</si>
  <si>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</si>
  <si>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</si>
  <si>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</si>
  <si>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</si>
  <si>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</si>
  <si>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</si>
  <si>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</si>
  <si>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</si>
  <si>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</si>
  <si>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</si>
  <si>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</si>
  <si>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</si>
  <si>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</si>
  <si>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</si>
  <si>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</si>
  <si>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</si>
  <si>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</si>
  <si>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</si>
  <si>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</si>
  <si>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</si>
  <si>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</si>
  <si>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</si>
  <si>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</si>
  <si>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</si>
  <si>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</si>
  <si>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</si>
  <si>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</si>
  <si>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</si>
  <si>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</si>
  <si>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</si>
  <si>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</si>
  <si>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</si>
  <si>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</si>
  <si>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</si>
  <si>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</si>
  <si>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</si>
  <si>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</si>
  <si>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</si>
  <si>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</si>
  <si>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</si>
  <si>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</si>
  <si>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</si>
  <si>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</si>
  <si>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</si>
  <si>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</si>
  <si>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</si>
  <si>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</si>
  <si>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</si>
  <si>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</si>
  <si>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</si>
  <si>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</si>
  <si>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</si>
  <si>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</si>
  <si>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</si>
  <si>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</si>
  <si>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</si>
  <si>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</si>
  <si>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</si>
  <si>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</si>
  <si>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</si>
  <si>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</si>
  <si>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</si>
  <si>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</si>
  <si>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1.97</t>
  </si>
  <si>
    <t>一般会計</t>
  </si>
  <si>
    <t>町田市病院事業会計</t>
  </si>
  <si>
    <t>町田市下水道事業会計</t>
  </si>
  <si>
    <t>町田市介護保険事業会計</t>
  </si>
  <si>
    <t>町田市国民健康保険事業会計</t>
  </si>
  <si>
    <t>町田市後期高齢者医療事業会計</t>
  </si>
  <si>
    <t>鶴川駅南土地区画整理事業会計</t>
  </si>
  <si>
    <t>その他会計（赤字）</t>
  </si>
  <si>
    <t>その他会計（黒字）</t>
  </si>
  <si>
    <t>R02</t>
    <phoneticPr fontId="5"/>
  </si>
  <si>
    <t>R03</t>
    <phoneticPr fontId="5"/>
  </si>
  <si>
    <t>R04</t>
    <phoneticPr fontId="5"/>
  </si>
  <si>
    <t>R05</t>
    <phoneticPr fontId="5"/>
  </si>
  <si>
    <t>R06</t>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</si>
  <si>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</si>
  <si>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</si>
  <si>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東京たま広域資源循環組合</t>
    <rPh sb="0" eb="2">
      <t>トウキョウ</t>
    </rPh>
    <rPh sb="4" eb="6">
      <t>コウイキ</t>
    </rPh>
    <rPh sb="6" eb="8">
      <t>シゲン</t>
    </rPh>
    <rPh sb="8" eb="10">
      <t>ジュンカン</t>
    </rPh>
    <rPh sb="10" eb="12">
      <t>クミアイ</t>
    </rPh>
    <phoneticPr fontId="2"/>
  </si>
  <si>
    <t>多摩ニュータウン環境組合</t>
    <rPh sb="0" eb="2">
      <t>タマ</t>
    </rPh>
    <rPh sb="8" eb="10">
      <t>カンキョウ</t>
    </rPh>
    <rPh sb="10" eb="12">
      <t>クミアイ</t>
    </rPh>
    <phoneticPr fontId="2"/>
  </si>
  <si>
    <t>南多摩斎場組合</t>
    <rPh sb="0" eb="3">
      <t>ミナミタマ</t>
    </rPh>
    <rPh sb="3" eb="5">
      <t>サイジョウ</t>
    </rPh>
    <rPh sb="5" eb="7">
      <t>クミアイ</t>
    </rPh>
    <phoneticPr fontId="2"/>
  </si>
  <si>
    <t>東京市町村総合事務組合（一般会計）</t>
    <rPh sb="0" eb="11">
      <t>トウキョウシチョウソンソウゴウジムクミアイ</t>
    </rPh>
    <rPh sb="12" eb="16">
      <t>イッパンカイケイ</t>
    </rPh>
    <phoneticPr fontId="2"/>
  </si>
  <si>
    <t>東京市町村総合事務組合（交通災害共済事業特別会計）</t>
    <rPh sb="0" eb="11">
      <t>トウキョウシチョウソンソウゴウジムクミアイ</t>
    </rPh>
    <rPh sb="12" eb="16">
      <t>コウツウサイガイ</t>
    </rPh>
    <rPh sb="16" eb="20">
      <t>キョウサイジギョウ</t>
    </rPh>
    <rPh sb="20" eb="24">
      <t>トクベツカイケイ</t>
    </rPh>
    <phoneticPr fontId="2"/>
  </si>
  <si>
    <t>東京都十一市競輪事業組合</t>
    <rPh sb="0" eb="3">
      <t>トウキョウト</t>
    </rPh>
    <rPh sb="3" eb="6">
      <t>ジュウイチシ</t>
    </rPh>
    <rPh sb="6" eb="12">
      <t>ケイリンジギョウクミアイ</t>
    </rPh>
    <phoneticPr fontId="2"/>
  </si>
  <si>
    <t>東京都六市競艇事業組合</t>
    <rPh sb="0" eb="11">
      <t>トウキョウトロクシキョウテイジギョウクミアイ</t>
    </rPh>
    <phoneticPr fontId="2"/>
  </si>
  <si>
    <t>町田市土地開発公社</t>
  </si>
  <si>
    <t>町田まちづくり公社</t>
  </si>
  <si>
    <t>町田市勤労者福祉サービスセンター</t>
  </si>
  <si>
    <t>エルム・スリー管理</t>
  </si>
  <si>
    <t>町田センタービル</t>
  </si>
  <si>
    <t>町田市文化・国際交流財団</t>
  </si>
  <si>
    <t>町田市観光コンベンション協会</t>
  </si>
  <si>
    <t>まちだエコライフ推進公社</t>
  </si>
  <si>
    <t>町田新産業創造センター</t>
  </si>
  <si>
    <t>町田市地域活動サポートオフィス</t>
  </si>
  <si>
    <t>みなみまちだをみんなのまちへ</t>
  </si>
  <si>
    <t>-</t>
    <phoneticPr fontId="2"/>
  </si>
  <si>
    <t>公共施設整備基金</t>
  </si>
  <si>
    <t>職員退職手当基金</t>
  </si>
  <si>
    <t>廃棄物減量再資源化等推進整備基金</t>
  </si>
  <si>
    <t>多摩都市モノレール基金</t>
  </si>
  <si>
    <t>緑地保全基金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</si>
  <si>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</si>
  <si>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</si>
  <si>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</si>
  <si>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</si>
  <si>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</si>
  <si>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</si>
  <si>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</si>
  <si>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</si>
  <si>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</si>
  <si>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令和6年度の将来負担比率は、将来負担額1,182億円に対し、控除される充当可能財源等が1,351億円となり、差引の結果将来負担比率は生じていない。
令和6年度の有形固定資産減価償却率は50.5%となり、令和5年度と比較して1.3ポイント増加したが、堺市民センターや木曽山崎コミュニティセンターの改修工事を行うことで、有形固定資産減価償却率の増加率の鈍化に繋げている。</t>
    <phoneticPr fontId="5"/>
  </si>
  <si>
    <t>令和6年度の将来負担比率は、将来負担額1,182億円に対し、控除される充当可能財源等が1,351億円となり、差引の結果将来負担比率は生じていない。
令和6年度の実質公債費比率は0.5%であり、令和5年度と比べ0.1ポイント減少した。実質公債費負担比率の分母にあたる標準財政規模は増加しており、分子にあたる元利償還金から差し引かれる特定財源が令和3年度比で令和6年度大幅に増加したことにより、実質公債費比率が減少した。</t>
    <rPh sb="111" eb="113">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</si>
</sst>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EE9A73-A101-466E-9FAB-DAC30FE9643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2521-4A80-B5F8-DC239E9B393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55421</c:v>
                </c:pt>
                <c:pt idx="1">
                  <c:v>72839</c:v>
                </c:pt>
                <c:pt idx="2">
                  <c:v>19258</c:v>
                </c:pt>
                <c:pt idx="3">
                  <c:v>21643</c:v>
                </c:pt>
                <c:pt idx="4">
                  <c:v>29584</c:v>
                </c:pt>
              </c:numCache>
            </c:numRef>
          </c:val>
          <c:smooth val="0"/>
          <c:extLst>
            <c:ext xmlns:c16="http://schemas.microsoft.com/office/drawing/2014/chart" uri="{C3380CC4-5D6E-409C-BE32-E72D297353CC}">
              <c16:uniqueId val="{00000001-2521-4A80-B5F8-DC239E9B39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5.14</c:v>
                </c:pt>
                <c:pt idx="1">
                  <c:v>9.74</c:v>
                </c:pt>
                <c:pt idx="2">
                  <c:v>9.4499999999999993</c:v>
                </c:pt>
                <c:pt idx="3">
                  <c:v>7.55</c:v>
                </c:pt>
                <c:pt idx="4">
                  <c:v>8.8800000000000008</c:v>
                </c:pt>
              </c:numCache>
            </c:numRef>
          </c:val>
          <c:extLst>
            <c:ext xmlns:c16="http://schemas.microsoft.com/office/drawing/2014/chart" uri="{C3380CC4-5D6E-409C-BE32-E72D297353CC}">
              <c16:uniqueId val="{00000000-C715-4C71-94FD-DA108E25E29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11.17</c:v>
                </c:pt>
                <c:pt idx="1">
                  <c:v>11.11</c:v>
                </c:pt>
                <c:pt idx="2">
                  <c:v>12.75</c:v>
                </c:pt>
                <c:pt idx="3">
                  <c:v>12.16</c:v>
                </c:pt>
                <c:pt idx="4">
                  <c:v>13</c:v>
                </c:pt>
              </c:numCache>
            </c:numRef>
          </c:val>
          <c:extLst>
            <c:ext xmlns:c16="http://schemas.microsoft.com/office/drawing/2014/chart" uri="{C3380CC4-5D6E-409C-BE32-E72D297353CC}">
              <c16:uniqueId val="{00000001-C715-4C71-94FD-DA108E25E29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1.1200000000000001</c:v>
                </c:pt>
                <c:pt idx="1">
                  <c:v>5.0999999999999996</c:v>
                </c:pt>
                <c:pt idx="2">
                  <c:v>1.22</c:v>
                </c:pt>
                <c:pt idx="3">
                  <c:v>-1.97</c:v>
                </c:pt>
                <c:pt idx="4">
                  <c:v>2.61</c:v>
                </c:pt>
              </c:numCache>
            </c:numRef>
          </c:val>
          <c:smooth val="0"/>
          <c:extLst>
            <c:ext xmlns:c16="http://schemas.microsoft.com/office/drawing/2014/chart" uri="{C3380CC4-5D6E-409C-BE32-E72D297353CC}">
              <c16:uniqueId val="{00000002-C715-4C71-94FD-DA108E25E29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2AA-4091-884D-FDB160BADEA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2AA-4091-884D-FDB160BADEA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2AA-4091-884D-FDB160BADEAB}"/>
            </c:ext>
          </c:extLst>
        </c:ser>
        <c:ser>
          <c:idx val="3"/>
          <c:order val="3"/>
          <c:tx>
            <c:strRef>
              <c:f>データシート!$A$30</c:f>
              <c:strCache>
                <c:ptCount val="1"/>
                <c:pt idx="0">
                  <c:v>鶴川駅南土地区画整理事業会計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0.05</c:v>
                </c:pt>
              </c:numCache>
            </c:numRef>
          </c:val>
          <c:extLst>
            <c:ext xmlns:c16="http://schemas.microsoft.com/office/drawing/2014/chart" uri="{C3380CC4-5D6E-409C-BE32-E72D297353CC}">
              <c16:uniqueId val="{00000003-82AA-4091-884D-FDB160BADEAB}"/>
            </c:ext>
          </c:extLst>
        </c:ser>
        <c:ser>
          <c:idx val="4"/>
          <c:order val="4"/>
          <c:tx>
            <c:strRef>
              <c:f>データシート!$A$31</c:f>
              <c:strCache>
                <c:ptCount val="1"/>
                <c:pt idx="0">
                  <c:v>町田市後期高齢者医療事業会計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0.12</c:v>
                </c:pt>
                <c:pt idx="4">
                  <c:v>#N/A</c:v>
                </c:pt>
                <c:pt idx="5">
                  <c:v>0.17</c:v>
                </c:pt>
                <c:pt idx="6">
                  <c:v>#N/A</c:v>
                </c:pt>
                <c:pt idx="7">
                  <c:v>0.12</c:v>
                </c:pt>
                <c:pt idx="8">
                  <c:v>#N/A</c:v>
                </c:pt>
                <c:pt idx="9">
                  <c:v>0.14000000000000001</c:v>
                </c:pt>
              </c:numCache>
            </c:numRef>
          </c:val>
          <c:extLst>
            <c:ext xmlns:c16="http://schemas.microsoft.com/office/drawing/2014/chart" uri="{C3380CC4-5D6E-409C-BE32-E72D297353CC}">
              <c16:uniqueId val="{00000004-82AA-4091-884D-FDB160BADEAB}"/>
            </c:ext>
          </c:extLst>
        </c:ser>
        <c:ser>
          <c:idx val="5"/>
          <c:order val="5"/>
          <c:tx>
            <c:strRef>
              <c:f>データシート!$A$32</c:f>
              <c:strCache>
                <c:ptCount val="1"/>
                <c:pt idx="0">
                  <c:v>町田市国民健康保険事業会計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0.91</c:v>
                </c:pt>
                <c:pt idx="2">
                  <c:v>#N/A</c:v>
                </c:pt>
                <c:pt idx="3">
                  <c:v>1.26</c:v>
                </c:pt>
                <c:pt idx="4">
                  <c:v>#N/A</c:v>
                </c:pt>
                <c:pt idx="5">
                  <c:v>0.59</c:v>
                </c:pt>
                <c:pt idx="6">
                  <c:v>#N/A</c:v>
                </c:pt>
                <c:pt idx="7">
                  <c:v>0.53</c:v>
                </c:pt>
                <c:pt idx="8">
                  <c:v>#N/A</c:v>
                </c:pt>
                <c:pt idx="9">
                  <c:v>0.49</c:v>
                </c:pt>
              </c:numCache>
            </c:numRef>
          </c:val>
          <c:extLst>
            <c:ext xmlns:c16="http://schemas.microsoft.com/office/drawing/2014/chart" uri="{C3380CC4-5D6E-409C-BE32-E72D297353CC}">
              <c16:uniqueId val="{00000005-82AA-4091-884D-FDB160BADEAB}"/>
            </c:ext>
          </c:extLst>
        </c:ser>
        <c:ser>
          <c:idx val="6"/>
          <c:order val="6"/>
          <c:tx>
            <c:strRef>
              <c:f>データシート!$A$33</c:f>
              <c:strCache>
                <c:ptCount val="1"/>
                <c:pt idx="0">
                  <c:v>町田市介護保険事業会計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1.83</c:v>
                </c:pt>
                <c:pt idx="2">
                  <c:v>#N/A</c:v>
                </c:pt>
                <c:pt idx="3">
                  <c:v>1.63</c:v>
                </c:pt>
                <c:pt idx="4">
                  <c:v>#N/A</c:v>
                </c:pt>
                <c:pt idx="5">
                  <c:v>1.43</c:v>
                </c:pt>
                <c:pt idx="6">
                  <c:v>#N/A</c:v>
                </c:pt>
                <c:pt idx="7">
                  <c:v>1.05</c:v>
                </c:pt>
                <c:pt idx="8">
                  <c:v>#N/A</c:v>
                </c:pt>
                <c:pt idx="9">
                  <c:v>0.94</c:v>
                </c:pt>
              </c:numCache>
            </c:numRef>
          </c:val>
          <c:extLst>
            <c:ext xmlns:c16="http://schemas.microsoft.com/office/drawing/2014/chart" uri="{C3380CC4-5D6E-409C-BE32-E72D297353CC}">
              <c16:uniqueId val="{00000006-82AA-4091-884D-FDB160BADEAB}"/>
            </c:ext>
          </c:extLst>
        </c:ser>
        <c:ser>
          <c:idx val="7"/>
          <c:order val="7"/>
          <c:tx>
            <c:strRef>
              <c:f>データシート!$A$34</c:f>
              <c:strCache>
                <c:ptCount val="1"/>
                <c:pt idx="0">
                  <c:v>町田市下水道事業会計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1.25</c:v>
                </c:pt>
                <c:pt idx="2">
                  <c:v>#N/A</c:v>
                </c:pt>
                <c:pt idx="3">
                  <c:v>1.66</c:v>
                </c:pt>
                <c:pt idx="4">
                  <c:v>#N/A</c:v>
                </c:pt>
                <c:pt idx="5">
                  <c:v>1.35</c:v>
                </c:pt>
                <c:pt idx="6">
                  <c:v>#N/A</c:v>
                </c:pt>
                <c:pt idx="7">
                  <c:v>2.86</c:v>
                </c:pt>
                <c:pt idx="8">
                  <c:v>#N/A</c:v>
                </c:pt>
                <c:pt idx="9">
                  <c:v>1.25</c:v>
                </c:pt>
              </c:numCache>
            </c:numRef>
          </c:val>
          <c:extLst>
            <c:ext xmlns:c16="http://schemas.microsoft.com/office/drawing/2014/chart" uri="{C3380CC4-5D6E-409C-BE32-E72D297353CC}">
              <c16:uniqueId val="{00000007-82AA-4091-884D-FDB160BADEAB}"/>
            </c:ext>
          </c:extLst>
        </c:ser>
        <c:ser>
          <c:idx val="8"/>
          <c:order val="8"/>
          <c:tx>
            <c:strRef>
              <c:f>データシート!$A$35</c:f>
              <c:strCache>
                <c:ptCount val="1"/>
                <c:pt idx="0">
                  <c:v>町田市病院事業会計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3.66</c:v>
                </c:pt>
                <c:pt idx="2">
                  <c:v>#N/A</c:v>
                </c:pt>
                <c:pt idx="3">
                  <c:v>5.28</c:v>
                </c:pt>
                <c:pt idx="4">
                  <c:v>#N/A</c:v>
                </c:pt>
                <c:pt idx="5">
                  <c:v>5.55</c:v>
                </c:pt>
                <c:pt idx="6">
                  <c:v>#N/A</c:v>
                </c:pt>
                <c:pt idx="7">
                  <c:v>4.09</c:v>
                </c:pt>
                <c:pt idx="8">
                  <c:v>#N/A</c:v>
                </c:pt>
                <c:pt idx="9">
                  <c:v>1.76</c:v>
                </c:pt>
              </c:numCache>
            </c:numRef>
          </c:val>
          <c:extLst>
            <c:ext xmlns:c16="http://schemas.microsoft.com/office/drawing/2014/chart" uri="{C3380CC4-5D6E-409C-BE32-E72D297353CC}">
              <c16:uniqueId val="{00000008-82AA-4091-884D-FDB160BADEA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5.13</c:v>
                </c:pt>
                <c:pt idx="2">
                  <c:v>#N/A</c:v>
                </c:pt>
                <c:pt idx="3">
                  <c:v>9.73</c:v>
                </c:pt>
                <c:pt idx="4">
                  <c:v>#N/A</c:v>
                </c:pt>
                <c:pt idx="5">
                  <c:v>9.44</c:v>
                </c:pt>
                <c:pt idx="6">
                  <c:v>#N/A</c:v>
                </c:pt>
                <c:pt idx="7">
                  <c:v>7.55</c:v>
                </c:pt>
                <c:pt idx="8">
                  <c:v>#N/A</c:v>
                </c:pt>
                <c:pt idx="9">
                  <c:v>8.81</c:v>
                </c:pt>
              </c:numCache>
            </c:numRef>
          </c:val>
          <c:extLst>
            <c:ext xmlns:c16="http://schemas.microsoft.com/office/drawing/2014/chart" uri="{C3380CC4-5D6E-409C-BE32-E72D297353CC}">
              <c16:uniqueId val="{00000009-82AA-4091-884D-FDB160BADEA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7924</c:v>
                </c:pt>
                <c:pt idx="5">
                  <c:v>7558</c:v>
                </c:pt>
                <c:pt idx="8">
                  <c:v>8294</c:v>
                </c:pt>
                <c:pt idx="11">
                  <c:v>8622</c:v>
                </c:pt>
                <c:pt idx="14">
                  <c:v>8886</c:v>
                </c:pt>
              </c:numCache>
            </c:numRef>
          </c:val>
          <c:extLst>
            <c:ext xmlns:c16="http://schemas.microsoft.com/office/drawing/2014/chart" uri="{C3380CC4-5D6E-409C-BE32-E72D297353CC}">
              <c16:uniqueId val="{00000000-7324-4206-A238-A86B9A84CB1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324-4206-A238-A86B9A84CB1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244</c:v>
                </c:pt>
                <c:pt idx="3">
                  <c:v>217</c:v>
                </c:pt>
                <c:pt idx="6">
                  <c:v>258</c:v>
                </c:pt>
                <c:pt idx="9">
                  <c:v>351</c:v>
                </c:pt>
                <c:pt idx="12">
                  <c:v>337</c:v>
                </c:pt>
              </c:numCache>
            </c:numRef>
          </c:val>
          <c:extLst>
            <c:ext xmlns:c16="http://schemas.microsoft.com/office/drawing/2014/chart" uri="{C3380CC4-5D6E-409C-BE32-E72D297353CC}">
              <c16:uniqueId val="{00000002-7324-4206-A238-A86B9A84CB1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c:v>
                </c:pt>
                <c:pt idx="3">
                  <c:v>2</c:v>
                </c:pt>
                <c:pt idx="6">
                  <c:v>3</c:v>
                </c:pt>
                <c:pt idx="9">
                  <c:v>3</c:v>
                </c:pt>
                <c:pt idx="12">
                  <c:v>3</c:v>
                </c:pt>
              </c:numCache>
            </c:numRef>
          </c:val>
          <c:extLst>
            <c:ext xmlns:c16="http://schemas.microsoft.com/office/drawing/2014/chart" uri="{C3380CC4-5D6E-409C-BE32-E72D297353CC}">
              <c16:uniqueId val="{00000003-7324-4206-A238-A86B9A84CB1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1133</c:v>
                </c:pt>
                <c:pt idx="3">
                  <c:v>975</c:v>
                </c:pt>
                <c:pt idx="6">
                  <c:v>1338</c:v>
                </c:pt>
                <c:pt idx="9">
                  <c:v>872</c:v>
                </c:pt>
                <c:pt idx="12">
                  <c:v>911</c:v>
                </c:pt>
              </c:numCache>
            </c:numRef>
          </c:val>
          <c:extLst>
            <c:ext xmlns:c16="http://schemas.microsoft.com/office/drawing/2014/chart" uri="{C3380CC4-5D6E-409C-BE32-E72D297353CC}">
              <c16:uniqueId val="{00000004-7324-4206-A238-A86B9A84CB1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24-4206-A238-A86B9A84CB1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324-4206-A238-A86B9A84CB1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7647</c:v>
                </c:pt>
                <c:pt idx="3">
                  <c:v>7201</c:v>
                </c:pt>
                <c:pt idx="6">
                  <c:v>7074</c:v>
                </c:pt>
                <c:pt idx="9">
                  <c:v>7734</c:v>
                </c:pt>
                <c:pt idx="12">
                  <c:v>8163</c:v>
                </c:pt>
              </c:numCache>
            </c:numRef>
          </c:val>
          <c:extLst>
            <c:ext xmlns:c16="http://schemas.microsoft.com/office/drawing/2014/chart" uri="{C3380CC4-5D6E-409C-BE32-E72D297353CC}">
              <c16:uniqueId val="{00000007-7324-4206-A238-A86B9A84CB1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1138</c:v>
                </c:pt>
                <c:pt idx="2">
                  <c:v>#N/A</c:v>
                </c:pt>
                <c:pt idx="3">
                  <c:v>#N/A</c:v>
                </c:pt>
                <c:pt idx="4">
                  <c:v>837</c:v>
                </c:pt>
                <c:pt idx="5">
                  <c:v>#N/A</c:v>
                </c:pt>
                <c:pt idx="6">
                  <c:v>#N/A</c:v>
                </c:pt>
                <c:pt idx="7">
                  <c:v>379</c:v>
                </c:pt>
                <c:pt idx="8">
                  <c:v>#N/A</c:v>
                </c:pt>
                <c:pt idx="9">
                  <c:v>#N/A</c:v>
                </c:pt>
                <c:pt idx="10">
                  <c:v>338</c:v>
                </c:pt>
                <c:pt idx="11">
                  <c:v>#N/A</c:v>
                </c:pt>
                <c:pt idx="12">
                  <c:v>#N/A</c:v>
                </c:pt>
                <c:pt idx="13">
                  <c:v>528</c:v>
                </c:pt>
                <c:pt idx="14">
                  <c:v>#N/A</c:v>
                </c:pt>
              </c:numCache>
            </c:numRef>
          </c:val>
          <c:smooth val="0"/>
          <c:extLst>
            <c:ext xmlns:c16="http://schemas.microsoft.com/office/drawing/2014/chart" uri="{C3380CC4-5D6E-409C-BE32-E72D297353CC}">
              <c16:uniqueId val="{00000008-7324-4206-A238-A86B9A84CB1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78319</c:v>
                </c:pt>
                <c:pt idx="5">
                  <c:v>79673</c:v>
                </c:pt>
                <c:pt idx="8">
                  <c:v>76196</c:v>
                </c:pt>
                <c:pt idx="11">
                  <c:v>71863</c:v>
                </c:pt>
                <c:pt idx="14">
                  <c:v>67490</c:v>
                </c:pt>
              </c:numCache>
            </c:numRef>
          </c:val>
          <c:extLst>
            <c:ext xmlns:c16="http://schemas.microsoft.com/office/drawing/2014/chart" uri="{C3380CC4-5D6E-409C-BE32-E72D297353CC}">
              <c16:uniqueId val="{00000000-EA1B-4DA1-9934-6AD46A3724E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20066</c:v>
                </c:pt>
                <c:pt idx="5">
                  <c:v>29724</c:v>
                </c:pt>
                <c:pt idx="8">
                  <c:v>33656</c:v>
                </c:pt>
                <c:pt idx="11">
                  <c:v>33222</c:v>
                </c:pt>
                <c:pt idx="14">
                  <c:v>34681</c:v>
                </c:pt>
              </c:numCache>
            </c:numRef>
          </c:val>
          <c:extLst>
            <c:ext xmlns:c16="http://schemas.microsoft.com/office/drawing/2014/chart" uri="{C3380CC4-5D6E-409C-BE32-E72D297353CC}">
              <c16:uniqueId val="{00000001-EA1B-4DA1-9934-6AD46A3724E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24788</c:v>
                </c:pt>
                <c:pt idx="5">
                  <c:v>26477</c:v>
                </c:pt>
                <c:pt idx="8">
                  <c:v>30553</c:v>
                </c:pt>
                <c:pt idx="11">
                  <c:v>32278</c:v>
                </c:pt>
                <c:pt idx="14">
                  <c:v>32922</c:v>
                </c:pt>
              </c:numCache>
            </c:numRef>
          </c:val>
          <c:extLst>
            <c:ext xmlns:c16="http://schemas.microsoft.com/office/drawing/2014/chart" uri="{C3380CC4-5D6E-409C-BE32-E72D297353CC}">
              <c16:uniqueId val="{00000002-EA1B-4DA1-9934-6AD46A3724E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A1B-4DA1-9934-6AD46A3724E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A1B-4DA1-9934-6AD46A3724E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1B-4DA1-9934-6AD46A3724E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14230</c:v>
                </c:pt>
                <c:pt idx="3">
                  <c:v>14278</c:v>
                </c:pt>
                <c:pt idx="6">
                  <c:v>14311</c:v>
                </c:pt>
                <c:pt idx="9">
                  <c:v>14425</c:v>
                </c:pt>
                <c:pt idx="12">
                  <c:v>14556</c:v>
                </c:pt>
              </c:numCache>
            </c:numRef>
          </c:val>
          <c:extLst>
            <c:ext xmlns:c16="http://schemas.microsoft.com/office/drawing/2014/chart" uri="{C3380CC4-5D6E-409C-BE32-E72D297353CC}">
              <c16:uniqueId val="{00000006-EA1B-4DA1-9934-6AD46A3724E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c:v>
                </c:pt>
                <c:pt idx="3">
                  <c:v>20</c:v>
                </c:pt>
                <c:pt idx="6">
                  <c:v>17</c:v>
                </c:pt>
                <c:pt idx="9">
                  <c:v>14</c:v>
                </c:pt>
                <c:pt idx="12">
                  <c:v>12</c:v>
                </c:pt>
              </c:numCache>
            </c:numRef>
          </c:val>
          <c:extLst>
            <c:ext xmlns:c16="http://schemas.microsoft.com/office/drawing/2014/chart" uri="{C3380CC4-5D6E-409C-BE32-E72D297353CC}">
              <c16:uniqueId val="{00000007-EA1B-4DA1-9934-6AD46A3724E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14424</c:v>
                </c:pt>
                <c:pt idx="3">
                  <c:v>14111</c:v>
                </c:pt>
                <c:pt idx="6">
                  <c:v>15204</c:v>
                </c:pt>
                <c:pt idx="9">
                  <c:v>17302</c:v>
                </c:pt>
                <c:pt idx="12">
                  <c:v>16153</c:v>
                </c:pt>
              </c:numCache>
            </c:numRef>
          </c:val>
          <c:extLst>
            <c:ext xmlns:c16="http://schemas.microsoft.com/office/drawing/2014/chart" uri="{C3380CC4-5D6E-409C-BE32-E72D297353CC}">
              <c16:uniqueId val="{00000008-EA1B-4DA1-9934-6AD46A3724E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1867</c:v>
                </c:pt>
                <c:pt idx="3">
                  <c:v>2049</c:v>
                </c:pt>
                <c:pt idx="6">
                  <c:v>1776</c:v>
                </c:pt>
                <c:pt idx="9">
                  <c:v>1763</c:v>
                </c:pt>
                <c:pt idx="12">
                  <c:v>2423</c:v>
                </c:pt>
              </c:numCache>
            </c:numRef>
          </c:val>
          <c:extLst>
            <c:ext xmlns:c16="http://schemas.microsoft.com/office/drawing/2014/chart" uri="{C3380CC4-5D6E-409C-BE32-E72D297353CC}">
              <c16:uniqueId val="{00000009-EA1B-4DA1-9934-6AD46A3724E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87483</c:v>
                </c:pt>
                <c:pt idx="3">
                  <c:v>93810</c:v>
                </c:pt>
                <c:pt idx="6">
                  <c:v>90649</c:v>
                </c:pt>
                <c:pt idx="9">
                  <c:v>86882</c:v>
                </c:pt>
                <c:pt idx="12">
                  <c:v>85019</c:v>
                </c:pt>
              </c:numCache>
            </c:numRef>
          </c:val>
          <c:extLst>
            <c:ext xmlns:c16="http://schemas.microsoft.com/office/drawing/2014/chart" uri="{C3380CC4-5D6E-409C-BE32-E72D297353CC}">
              <c16:uniqueId val="{0000000A-EA1B-4DA1-9934-6AD46A3724E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A1B-4DA1-9934-6AD46A3724E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10592</c:v>
                </c:pt>
                <c:pt idx="1">
                  <c:v>10339</c:v>
                </c:pt>
                <c:pt idx="2">
                  <c:v>11312</c:v>
                </c:pt>
              </c:numCache>
            </c:numRef>
          </c:val>
          <c:extLst>
            <c:ext xmlns:c16="http://schemas.microsoft.com/office/drawing/2014/chart" uri="{C3380CC4-5D6E-409C-BE32-E72D297353CC}">
              <c16:uniqueId val="{00000000-682A-48C6-A7DE-9EBE8589278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682A-48C6-A7DE-9EBE8589278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16139</c:v>
                </c:pt>
                <c:pt idx="1">
                  <c:v>18104</c:v>
                </c:pt>
                <c:pt idx="2">
                  <c:v>17922</c:v>
                </c:pt>
              </c:numCache>
            </c:numRef>
          </c:val>
          <c:extLst>
            <c:ext xmlns:c16="http://schemas.microsoft.com/office/drawing/2014/chart" uri="{C3380CC4-5D6E-409C-BE32-E72D297353CC}">
              <c16:uniqueId val="{00000002-682A-48C6-A7DE-9EBE8589278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{165FEA9D-9D22-4A27-B0D6-C6BBDCAE6A18}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CE0-4388-8958-CCD04A3FCD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{10AFBF82-4D25-484A-A1FE-7FD89678C692}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E0-4388-8958-CCD04A3FCD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{D98C663A-571F-4FD6-9FE1-021ADB981459}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E0-4388-8958-CCD04A3FCD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{8D19DE49-1D76-4FD8-8E92-D71F10D3B730}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E0-4388-8958-CCD04A3FCD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{76465DAF-1D8C-4D9D-8EA7-A4E58F80D04F}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E0-4388-8958-CCD04A3FCD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{1DADCAC2-DC5E-4C8C-B95C-B547FE16E74A}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CE0-4388-8958-CCD04A3FCD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{172D2D55-9AD7-4EDE-92A9-4DB5DA72BE20}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CE0-4388-8958-CCD04A3FCD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{C4D86AE9-7EBC-4BF7-ADDB-EDCCA01856CA}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CE0-4388-8958-CCD04A3FCD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{99EFED51-5F0E-41D8-AAAC-581725A3B839}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CE0-4388-8958-CCD04A3FCD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53.8</c:v>
                </c:pt>
                <c:pt idx="8">
                  <c:v>45</c:v>
                </c:pt>
                <c:pt idx="16">
                  <c:v>47</c:v>
                </c:pt>
                <c:pt idx="24">
                  <c:v>49.2</c:v>
                </c:pt>
                <c:pt idx="32">
                  <c:v>50.5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CE0-4388-8958-CCD04A3FCD2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{E5130D86-7CF8-468F-B4CF-A4A6D4A96381}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CE0-4388-8958-CCD04A3FCD2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{A2EADB26-DDCE-4565-A445-582F7B8CBE4E}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E0-4388-8958-CCD04A3FCD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{634BC90C-FF37-47DD-A572-EC491FB9D703}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E0-4388-8958-CCD04A3FCD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{C1CFE0ED-294C-46C9-9B1C-82387697F986}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E0-4388-8958-CCD04A3FCD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{D763675B-7CA4-4D6A-8277-F64587974894}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E0-4388-8958-CCD04A3FCD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{828C2ACA-C858-4064-AE3F-602AB70C6650}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CE0-4388-8958-CCD04A3FCD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{5F6C2518-A019-4D79-9D8A-C0F7B3D26C6A}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CE0-4388-8958-CCD04A3FCD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{EFEAB1BA-1A0B-4F27-8B59-97A73B930E3B}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CE0-4388-8958-CCD04A3FCD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{81831D11-94E9-4C7B-8CE4-5211B1A0D788}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CE0-4388-8958-CCD04A3FCD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4CE0-4388-8958-CCD04A3FCD2E}"/>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{9EC1722B-4ECB-4DE0-B9B1-023D0EAB5887}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361-4031-A63E-344CBEAE7F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{4BE6DFC0-0729-4666-A5B7-C8E83259A730}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61-4031-A63E-344CBEAE7F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{317B3687-6B74-4F58-B6E2-49773FC5C4FD}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61-4031-A63E-344CBEAE7F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{BBB32E27-E714-46D5-ADE2-4B751DDD4D12}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61-4031-A63E-344CBEAE7F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{D4DF85C2-A045-4CC1-86C3-3220A3122B48}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61-4031-A63E-344CBEAE7FB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{5002A814-2AE0-4D67-83F1-F196E60EA71D}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361-4031-A63E-344CBEAE7FB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{1793E83B-F8AF-44EF-BF11-E90872B90E33}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361-4031-A63E-344CBEAE7FB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{DB5B19F7-B685-40FA-BE38-14597CC34033}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361-4031-A63E-344CBEAE7FB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{11DD9BA2-7D73-4889-A8A2-8C5CC615A33E}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361-4031-A63E-344CBEAE7F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0.5</c:v>
                </c:pt>
                <c:pt idx="8">
                  <c:v>0.9</c:v>
                </c:pt>
                <c:pt idx="16">
                  <c:v>1</c:v>
                </c:pt>
                <c:pt idx="24">
                  <c:v>0.6</c:v>
                </c:pt>
                <c:pt idx="32">
                  <c:v>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361-4031-A63E-344CBEAE7F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{0DB0B2C5-0860-468F-84C5-21AFDCFE37D5}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361-4031-A63E-344CBEAE7F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{95992A28-7D5B-433D-9B28-2C760ABC258D}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61-4031-A63E-344CBEAE7F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{B9F12975-A848-443B-B12D-BD0B96A525DA}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61-4031-A63E-344CBEAE7F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{30AD9C8C-51EF-48D2-86B1-AF1E3104CF8F}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61-4031-A63E-344CBEAE7F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{DF45B0CB-1820-4E68-BDD4-94649C9BAB1E}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61-4031-A63E-344CBEAE7FB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{BCE5B0A5-B2A5-4A73-A87F-EB5BF3D6A7DE}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361-4031-A63E-344CBEAE7FB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{79CB15A5-3303-4A4B-A147-070A8DB087CF}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361-4031-A63E-344CBEAE7F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{893AE058-9C0F-49BD-90B9-5725BB1EC15E}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361-4031-A63E-344CBEAE7F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{089B9987-282E-4487-93AF-F44DE8D417B5}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361-4031-A63E-344CBEAE7F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3361-4031-A63E-344CBEAE7FBA}"/>
            </c:ext>
          </c:extLst>
        </c:ser>
        <c:dLbls>
          <c:showLegendKey val="0"/>
          <c:showVal val="1"/>
          <c:showCatName val="0"/>
          <c:showSerName val="0"/>
          <c:showPercent val="0"/>
          <c:showBubbleSize val="0"/>
        </c:dLbls>
        <c:axId val="84219776"/>
        <c:axId val="84234240"/>
      </c:scatterChart>
      <c:valAx>
        <c:axId val="84219776"/>
        <c:scaling>
          <c:orientation val="maxMin"/>
          <c:max val="3.9"/>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430,170
420,255
71.55
195,393,729
187,254,843
7,723,566
87,008,308
85,016,252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か年平均の財政力指数は</a:t>
          </a:r>
          <a:r>
            <a:rPr kumimoji="1" lang="en-US" altLang="ja-JP" sz="1100">
              <a:latin typeface="ＭＳ Ｐゴシック" panose="020B0600070205080204" pitchFamily="50" charset="-128"/>
              <a:ea typeface="ＭＳ Ｐゴシック" panose="020B0600070205080204" pitchFamily="50" charset="-128"/>
            </a:rPr>
            <a:t>0.930</a:t>
          </a:r>
          <a:r>
            <a:rPr kumimoji="1" lang="ja-JP" altLang="en-US" sz="1100">
              <a:latin typeface="ＭＳ Ｐゴシック" panose="020B0600070205080204" pitchFamily="50" charset="-128"/>
              <a:ea typeface="ＭＳ Ｐゴシック" panose="020B0600070205080204" pitchFamily="50" charset="-128"/>
            </a:rPr>
            <a:t>であり、前年度と比較すると</a:t>
          </a:r>
          <a:r>
            <a:rPr kumimoji="1" lang="en-US" altLang="ja-JP" sz="1100">
              <a:latin typeface="ＭＳ Ｐゴシック" panose="020B0600070205080204" pitchFamily="50" charset="-128"/>
              <a:ea typeface="ＭＳ Ｐゴシック" panose="020B0600070205080204" pitchFamily="50" charset="-128"/>
            </a:rPr>
            <a:t>0.004</a:t>
          </a:r>
          <a:r>
            <a:rPr kumimoji="1" lang="ja-JP" altLang="en-US" sz="1100">
              <a:latin typeface="ＭＳ Ｐゴシック" panose="020B0600070205080204" pitchFamily="50" charset="-128"/>
              <a:ea typeface="ＭＳ Ｐゴシック" panose="020B0600070205080204" pitchFamily="50" charset="-128"/>
            </a:rPr>
            <a:t>ポイント減少した。また、令和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年度単年度の財政力指数は</a:t>
          </a:r>
          <a:r>
            <a:rPr kumimoji="1" lang="en-US" altLang="ja-JP" sz="1100">
              <a:latin typeface="ＭＳ Ｐゴシック" panose="020B0600070205080204" pitchFamily="50" charset="-128"/>
              <a:ea typeface="ＭＳ Ｐゴシック" panose="020B0600070205080204" pitchFamily="50" charset="-128"/>
            </a:rPr>
            <a:t>0.915</a:t>
          </a:r>
          <a:r>
            <a:rPr kumimoji="1" lang="ja-JP" altLang="en-US" sz="1100">
              <a:latin typeface="ＭＳ Ｐゴシック" panose="020B0600070205080204" pitchFamily="50" charset="-128"/>
              <a:ea typeface="ＭＳ Ｐゴシック" panose="020B0600070205080204" pitchFamily="50" charset="-128"/>
            </a:rPr>
            <a:t>で、前年度より</a:t>
          </a:r>
          <a:r>
            <a:rPr kumimoji="1" lang="en-US" altLang="ja-JP" sz="1100">
              <a:latin typeface="ＭＳ Ｐゴシック" panose="020B0600070205080204" pitchFamily="50" charset="-128"/>
              <a:ea typeface="ＭＳ Ｐゴシック" panose="020B0600070205080204" pitchFamily="50" charset="-128"/>
            </a:rPr>
            <a:t>0.027</a:t>
          </a:r>
          <a:r>
            <a:rPr kumimoji="1" lang="ja-JP" altLang="en-US" sz="1100">
              <a:latin typeface="ＭＳ Ｐゴシック" panose="020B0600070205080204" pitchFamily="50" charset="-128"/>
              <a:ea typeface="ＭＳ Ｐゴシック" panose="020B0600070205080204" pitchFamily="50" charset="-128"/>
            </a:rPr>
            <a:t>ポイント減少した。</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か年平均の減少理由として、主にこども子育て費や包括算定経費の増加によって、令和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年度の単年度財政力指数が令和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年度よりも低くなったことによる。　単年度の減少理由は、基準財政需要額が</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の増に対し、基準財政収入額が</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増となり、需要額よりも収入額の伸び幅が少なかったことによる。収入額の主な項目では市町村民税が</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減少した。財政力指数が</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を下回っている現状を改善するには、今後も経常事業費等の縮減及び歳入増へ向けた取り組みなどを継続する必要がある。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86783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447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73378</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313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59972</xdr:rowOff>
    </xdr:from>
    <xdr:to>
      <xdr:col>15</xdr:col>
      <xdr:colOff>82550</xdr:colOff>
      <xdr:row>40</xdr:row>
      <xdr:rowOff>73378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179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33161</xdr:rowOff>
    </xdr:from>
    <xdr:to>
      <xdr:col>11</xdr:col>
      <xdr:colOff>31750</xdr:colOff>
      <xdr:row>40</xdr:row>
      <xdr:rowOff>59972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911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35983</xdr:rowOff>
    </xdr:from>
    <xdr:to>
      <xdr:col>19</xdr:col>
      <xdr:colOff>184150</xdr:colOff>
      <xdr:row>40</xdr:row>
      <xdr:rowOff>137583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147760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22578</xdr:rowOff>
    </xdr:from>
    <xdr:to>
      <xdr:col>15</xdr:col>
      <xdr:colOff>133350</xdr:colOff>
      <xdr:row>40</xdr:row>
      <xdr:rowOff>124178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134355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9172</xdr:rowOff>
    </xdr:from>
    <xdr:to>
      <xdr:col>11</xdr:col>
      <xdr:colOff>82550</xdr:colOff>
      <xdr:row>40</xdr:row>
      <xdr:rowOff>110772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120949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153811</xdr:rowOff>
    </xdr:from>
    <xdr:to>
      <xdr:col>7</xdr:col>
      <xdr:colOff>31750</xdr:colOff>
      <xdr:row>40</xdr:row>
      <xdr:rowOff>83961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94138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年度の町田市の経常収支比率は</a:t>
          </a:r>
          <a:r>
            <a:rPr kumimoji="1" lang="en-US" altLang="ja-JP" sz="1300">
              <a:latin typeface="ＭＳ Ｐゴシック" panose="020B0600070205080204" pitchFamily="50" charset="-128"/>
              <a:ea typeface="ＭＳ Ｐゴシック" panose="020B0600070205080204" pitchFamily="50" charset="-128"/>
            </a:rPr>
            <a:t>93.8</a:t>
          </a:r>
          <a:r>
            <a:rPr kumimoji="1" lang="ja-JP" altLang="en-US" sz="1300">
              <a:latin typeface="ＭＳ Ｐゴシック" panose="020B0600070205080204" pitchFamily="50" charset="-128"/>
              <a:ea typeface="ＭＳ Ｐゴシック" panose="020B0600070205080204" pitchFamily="50" charset="-128"/>
            </a:rPr>
            <a:t>％となり、前年度の</a:t>
          </a:r>
          <a:r>
            <a:rPr kumimoji="1" lang="en-US" altLang="ja-JP" sz="1300">
              <a:latin typeface="ＭＳ Ｐゴシック" panose="020B0600070205080204" pitchFamily="50" charset="-128"/>
              <a:ea typeface="ＭＳ Ｐゴシック" panose="020B0600070205080204" pitchFamily="50" charset="-128"/>
            </a:rPr>
            <a:t>94.3</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ポイント減少した。一般財源における道路の維持補修費が減少したことや、地方交付税が増加したことなどによるものです。</a:t>
          </a:r>
        </a:p>
        <a:p>
          <a:r>
            <a:rPr kumimoji="1" lang="ja-JP" altLang="en-US" sz="1300">
              <a:latin typeface="ＭＳ Ｐゴシック" panose="020B0600070205080204" pitchFamily="50" charset="-128"/>
              <a:ea typeface="ＭＳ Ｐゴシック" panose="020B0600070205080204" pitchFamily="50" charset="-128"/>
            </a:rPr>
            <a:t>　経常収支比率は、障がい者自立支援給付費など扶助費が年々増加している状況などから、依然厳しい状況が続いている。</a:t>
          </a:r>
        </a:p>
        <a:p>
          <a:r>
            <a:rPr kumimoji="1" lang="ja-JP" altLang="en-US" sz="1300">
              <a:latin typeface="ＭＳ Ｐゴシック" panose="020B0600070205080204" pitchFamily="50" charset="-128"/>
              <a:ea typeface="ＭＳ Ｐゴシック" panose="020B0600070205080204" pitchFamily="50" charset="-128"/>
            </a:rPr>
            <a:t>　将来に向けて、様々な市民要望に柔軟に対応していくためにも、さらなる経常経費の抑制、行政経営改革を継続する必要がある。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75438</xdr:rowOff>
    </xdr:from>
    <xdr:to>
      <xdr:col>23</xdr:col>
      <xdr:colOff>133350</xdr:colOff>
      <xdr:row>65</xdr:row>
      <xdr:rowOff>99568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21968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121412</xdr:rowOff>
    </xdr:from>
    <xdr:to>
      <xdr:col>19</xdr:col>
      <xdr:colOff>133350</xdr:colOff>
      <xdr:row>65</xdr:row>
      <xdr:rowOff>99568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09421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75692</xdr:rowOff>
    </xdr:from>
    <xdr:to>
      <xdr:col>15</xdr:col>
      <xdr:colOff>82550</xdr:colOff>
      <xdr:row>64</xdr:row>
      <xdr:rowOff>121412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87704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75692</xdr:rowOff>
    </xdr:from>
    <xdr:to>
      <xdr:col>11</xdr:col>
      <xdr:colOff>31750</xdr:colOff>
      <xdr:row>64</xdr:row>
      <xdr:rowOff>155194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877042"/>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24638</xdr:rowOff>
    </xdr:from>
    <xdr:to>
      <xdr:col>23</xdr:col>
      <xdr:colOff>184150</xdr:colOff>
      <xdr:row>65</xdr:row>
      <xdr:rowOff>126238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168165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4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48768</xdr:rowOff>
    </xdr:from>
    <xdr:to>
      <xdr:col>19</xdr:col>
      <xdr:colOff>184150</xdr:colOff>
      <xdr:row>65</xdr:row>
      <xdr:rowOff>150368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9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135145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79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70612</xdr:rowOff>
    </xdr:from>
    <xdr:to>
      <xdr:col>15</xdr:col>
      <xdr:colOff>133350</xdr:colOff>
      <xdr:row>65</xdr:row>
      <xdr:rowOff>762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10939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81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24892</xdr:rowOff>
    </xdr:from>
    <xdr:to>
      <xdr:col>11</xdr:col>
      <xdr:colOff>82550</xdr:colOff>
      <xdr:row>63</xdr:row>
      <xdr:rowOff>126492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136669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104394</xdr:rowOff>
    </xdr:from>
    <xdr:to>
      <xdr:col>7</xdr:col>
      <xdr:colOff>31750</xdr:colOff>
      <xdr:row>65</xdr:row>
      <xdr:rowOff>34544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44721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46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年度の人件費の決算額は</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千万円で、前年度と比較して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千万円増加した。職員給（一般職員の給与・諸手当）は</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億円で、最も職員給の多かった平成</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184</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千万円）に比べ</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千万円の減少となり、職員数についても平成</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2,341</a:t>
          </a:r>
          <a:r>
            <a:rPr kumimoji="1" lang="ja-JP" altLang="en-US" sz="1300">
              <a:latin typeface="ＭＳ Ｐゴシック" panose="020B0600070205080204" pitchFamily="50" charset="-128"/>
              <a:ea typeface="ＭＳ Ｐゴシック" panose="020B0600070205080204" pitchFamily="50" charset="-128"/>
            </a:rPr>
            <a:t>人）のピーク時に比べ、</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人の削減となっている。今後も職員定数の適正化に向け、効率的な執行体制の構築を図っていく。</a:t>
          </a:r>
        </a:p>
        <a:p>
          <a:r>
            <a:rPr kumimoji="1" lang="ja-JP" altLang="en-US" sz="1300">
              <a:latin typeface="ＭＳ Ｐゴシック" panose="020B0600070205080204" pitchFamily="50" charset="-128"/>
              <a:ea typeface="ＭＳ Ｐゴシック" panose="020B0600070205080204" pitchFamily="50" charset="-128"/>
            </a:rPr>
            <a:t>　物件費の決算額は</a:t>
          </a:r>
          <a:r>
            <a:rPr kumimoji="1" lang="en-US" altLang="ja-JP" sz="1300">
              <a:latin typeface="ＭＳ Ｐゴシック" panose="020B0600070205080204" pitchFamily="50" charset="-128"/>
              <a:ea typeface="ＭＳ Ｐゴシック" panose="020B0600070205080204" pitchFamily="50" charset="-128"/>
            </a:rPr>
            <a:t>295</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千万円で、前年度と比較して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千万円増加した。これは、公園の指定管理委託料などが増加した結果による。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132110</xdr:rowOff>
    </xdr:from>
    <xdr:to>
      <xdr:col>23</xdr:col>
      <xdr:colOff>133350</xdr:colOff>
      <xdr:row>83</xdr:row>
      <xdr:rowOff>46267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91010"/>
          <a:ext cx="838200" cy="8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132110</xdr:rowOff>
    </xdr:from>
    <xdr:to>
      <xdr:col>19</xdr:col>
      <xdr:colOff>133350</xdr:colOff>
      <xdr:row>83</xdr:row>
      <xdr:rowOff>27755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91010"/>
          <a:ext cx="889000" cy="6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111868</xdr:rowOff>
    </xdr:from>
    <xdr:to>
      <xdr:col>15</xdr:col>
      <xdr:colOff>82550</xdr:colOff>
      <xdr:row>83</xdr:row>
      <xdr:rowOff>27755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70768"/>
          <a:ext cx="889000" cy="8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52642</xdr:rowOff>
    </xdr:from>
    <xdr:to>
      <xdr:col>11</xdr:col>
      <xdr:colOff>31750</xdr:colOff>
      <xdr:row>82</xdr:row>
      <xdr:rowOff>111868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1542"/>
          <a:ext cx="889000" cy="5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166917</xdr:rowOff>
    </xdr:from>
    <xdr:to>
      <xdr:col>23</xdr:col>
      <xdr:colOff>184150</xdr:colOff>
      <xdr:row>83</xdr:row>
      <xdr:rowOff>97067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2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11994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7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81310</xdr:rowOff>
    </xdr:from>
    <xdr:to>
      <xdr:col>19</xdr:col>
      <xdr:colOff>184150</xdr:colOff>
      <xdr:row>83</xdr:row>
      <xdr:rowOff>11460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4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21637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0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148405</xdr:rowOff>
    </xdr:from>
    <xdr:to>
      <xdr:col>15</xdr:col>
      <xdr:colOff>133350</xdr:colOff>
      <xdr:row>83</xdr:row>
      <xdr:rowOff>78555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0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88732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7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61068</xdr:rowOff>
    </xdr:from>
    <xdr:to>
      <xdr:col>11</xdr:col>
      <xdr:colOff>82550</xdr:colOff>
      <xdr:row>82</xdr:row>
      <xdr:rowOff>162668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1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1395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8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1842</xdr:rowOff>
    </xdr:from>
    <xdr:to>
      <xdr:col>7</xdr:col>
      <xdr:colOff>31750</xdr:colOff>
      <xdr:row>82</xdr:row>
      <xdr:rowOff>103442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113619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2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東京都人事委員会勧告を参考に給与制度の適正化に向けた取組みを行い、近年においては、部長級職員の給料の定額化や職員構成の変動、給料表の引上げ率の相違などの要因により、ラスパイレス指数は減少傾向にある。</a:t>
          </a:r>
        </a:p>
        <a:p>
          <a:r>
            <a:rPr kumimoji="1" lang="ja-JP" altLang="en-US" sz="1300">
              <a:latin typeface="ＭＳ Ｐゴシック" panose="020B0600070205080204" pitchFamily="50" charset="-128"/>
              <a:ea typeface="ＭＳ Ｐゴシック" panose="020B0600070205080204" pitchFamily="50" charset="-128"/>
            </a:rPr>
            <a:t>　また、平成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年度からは勤勉手当支給時の扶養手当の原資化及び退職手当の見直し、平成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年度からは部長級の給与の見直し、令和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月期末手当の廃止を実施しており、今後も東京都を参考にした給与制度の適正化に努める。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32809</xdr:rowOff>
    </xdr:from>
    <xdr:to>
      <xdr:col>81</xdr:col>
      <xdr:colOff>44450</xdr:colOff>
      <xdr:row>84</xdr:row>
      <xdr:rowOff>22225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263159"/>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22225</xdr:rowOff>
    </xdr:from>
    <xdr:to>
      <xdr:col>77</xdr:col>
      <xdr:colOff>44450</xdr:colOff>
      <xdr:row>84</xdr:row>
      <xdr:rowOff>82550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4240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62441</xdr:rowOff>
    </xdr:from>
    <xdr:to>
      <xdr:col>72</xdr:col>
      <xdr:colOff>203200</xdr:colOff>
      <xdr:row>84</xdr:row>
      <xdr:rowOff>82550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4642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62441</xdr:rowOff>
    </xdr:from>
    <xdr:to>
      <xdr:col>68</xdr:col>
      <xdr:colOff>152400</xdr:colOff>
      <xdr:row>84</xdr:row>
      <xdr:rowOff>122766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4642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153459</xdr:rowOff>
    </xdr:from>
    <xdr:to>
      <xdr:col>81</xdr:col>
      <xdr:colOff>95250</xdr:colOff>
      <xdr:row>83</xdr:row>
      <xdr:rowOff>83609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169986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57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142875</xdr:rowOff>
    </xdr:from>
    <xdr:to>
      <xdr:col>77</xdr:col>
      <xdr:colOff>95250</xdr:colOff>
      <xdr:row>84</xdr:row>
      <xdr:rowOff>73025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83202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4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11641</xdr:rowOff>
    </xdr:from>
    <xdr:to>
      <xdr:col>68</xdr:col>
      <xdr:colOff>203200</xdr:colOff>
      <xdr:row>84</xdr:row>
      <xdr:rowOff>113241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123418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年度職員数は、新型コロナウイルス感染症対応及びワクチン接種体制確保事業の終了により減少した。この結果、令和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年度と比較して普通会計全体で職員数が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人減少し、人口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人当たり職員数は前年度と比較して</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人減少している。</a:t>
          </a:r>
        </a:p>
        <a:p>
          <a:r>
            <a:rPr kumimoji="1" lang="ja-JP" altLang="en-US" sz="1300">
              <a:latin typeface="ＭＳ Ｐゴシック" panose="020B0600070205080204" pitchFamily="50" charset="-128"/>
              <a:ea typeface="ＭＳ Ｐゴシック" panose="020B0600070205080204" pitchFamily="50" charset="-128"/>
            </a:rPr>
            <a:t>　定数管理の計画として、令和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年度に策定した町田市職員定数管理計画（</a:t>
          </a:r>
          <a:r>
            <a:rPr kumimoji="1" lang="en-US" altLang="ja-JP" sz="1300">
              <a:latin typeface="ＭＳ Ｐゴシック" panose="020B0600070205080204" pitchFamily="50" charset="-128"/>
              <a:ea typeface="ＭＳ Ｐゴシック" panose="020B0600070205080204" pitchFamily="50" charset="-128"/>
            </a:rPr>
            <a:t>22‐26</a:t>
          </a:r>
          <a:r>
            <a:rPr kumimoji="1" lang="ja-JP" altLang="en-US" sz="1300">
              <a:latin typeface="ＭＳ Ｐゴシック" panose="020B0600070205080204" pitchFamily="50" charset="-128"/>
              <a:ea typeface="ＭＳ Ｐゴシック" panose="020B0600070205080204" pitchFamily="50" charset="-128"/>
            </a:rPr>
            <a:t>）では、「市の事務を執行するために必要な職員の数」と定義した「職員定数」について、令和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年度定数</a:t>
          </a:r>
          <a:r>
            <a:rPr kumimoji="1" lang="en-US" altLang="ja-JP" sz="1300">
              <a:latin typeface="ＭＳ Ｐゴシック" panose="020B0600070205080204" pitchFamily="50" charset="-128"/>
              <a:ea typeface="ＭＳ Ｐゴシック" panose="020B0600070205080204" pitchFamily="50" charset="-128"/>
            </a:rPr>
            <a:t>2,233</a:t>
          </a:r>
          <a:r>
            <a:rPr kumimoji="1" lang="ja-JP" altLang="en-US" sz="1300">
              <a:latin typeface="ＭＳ Ｐゴシック" panose="020B0600070205080204" pitchFamily="50" charset="-128"/>
              <a:ea typeface="ＭＳ Ｐゴシック" panose="020B0600070205080204" pitchFamily="50" charset="-128"/>
            </a:rPr>
            <a:t>人に対して、令和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年度定数を</a:t>
          </a:r>
          <a:r>
            <a:rPr kumimoji="1" lang="en-US" altLang="ja-JP" sz="1300">
              <a:latin typeface="ＭＳ Ｐゴシック" panose="020B0600070205080204" pitchFamily="50" charset="-128"/>
              <a:ea typeface="ＭＳ Ｐゴシック" panose="020B0600070205080204" pitchFamily="50" charset="-128"/>
            </a:rPr>
            <a:t>2,141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人削減</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にすることを定めている。今後も「町田市職員定数管理計画</a:t>
          </a:r>
          <a:r>
            <a:rPr kumimoji="1" lang="en-US" altLang="ja-JP" sz="1300">
              <a:latin typeface="ＭＳ Ｐゴシック" panose="020B0600070205080204" pitchFamily="50" charset="-128"/>
              <a:ea typeface="ＭＳ Ｐゴシック" panose="020B0600070205080204" pitchFamily="50" charset="-128"/>
            </a:rPr>
            <a:t>(22‐26)</a:t>
          </a:r>
          <a:r>
            <a:rPr kumimoji="1" lang="ja-JP" altLang="en-US" sz="1300">
              <a:latin typeface="ＭＳ Ｐゴシック" panose="020B0600070205080204" pitchFamily="50" charset="-128"/>
              <a:ea typeface="ＭＳ Ｐゴシック" panose="020B0600070205080204" pitchFamily="50" charset="-128"/>
            </a:rPr>
            <a:t>」に基づき、適切な職員定数管理に努めていく。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3810</xdr:rowOff>
    </xdr:from>
    <xdr:to>
      <xdr:col>81</xdr:col>
      <xdr:colOff>44450</xdr:colOff>
      <xdr:row>59</xdr:row>
      <xdr:rowOff>9843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119360"/>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9843</xdr:rowOff>
    </xdr:from>
    <xdr:to>
      <xdr:col>77</xdr:col>
      <xdr:colOff>44450</xdr:colOff>
      <xdr:row>59</xdr:row>
      <xdr:rowOff>18891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125393"/>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18891</xdr:rowOff>
    </xdr:from>
    <xdr:to>
      <xdr:col>72</xdr:col>
      <xdr:colOff>203200</xdr:colOff>
      <xdr:row>59</xdr:row>
      <xdr:rowOff>40005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134441"/>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40005</xdr:rowOff>
    </xdr:from>
    <xdr:to>
      <xdr:col>68</xdr:col>
      <xdr:colOff>152400</xdr:colOff>
      <xdr:row>59</xdr:row>
      <xdr:rowOff>46038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155555"/>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124460</xdr:rowOff>
    </xdr:from>
    <xdr:to>
      <xdr:col>81</xdr:col>
      <xdr:colOff>95250</xdr:colOff>
      <xdr:row>59</xdr:row>
      <xdr:rowOff>54610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45737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998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130493</xdr:rowOff>
    </xdr:from>
    <xdr:to>
      <xdr:col>77</xdr:col>
      <xdr:colOff>95250</xdr:colOff>
      <xdr:row>59</xdr:row>
      <xdr:rowOff>60643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07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70820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43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139541</xdr:rowOff>
    </xdr:from>
    <xdr:to>
      <xdr:col>73</xdr:col>
      <xdr:colOff>44450</xdr:colOff>
      <xdr:row>59</xdr:row>
      <xdr:rowOff>69691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08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79868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852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160655</xdr:rowOff>
    </xdr:from>
    <xdr:to>
      <xdr:col>68</xdr:col>
      <xdr:colOff>203200</xdr:colOff>
      <xdr:row>59</xdr:row>
      <xdr:rowOff>90805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100982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7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166688</xdr:rowOff>
    </xdr:from>
    <xdr:to>
      <xdr:col>64</xdr:col>
      <xdr:colOff>152400</xdr:colOff>
      <xdr:row>59</xdr:row>
      <xdr:rowOff>96838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1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107015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87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年度と比較して</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ポイント減少し、類似団体内順位は</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位となっている。</a:t>
          </a:r>
        </a:p>
        <a:p>
          <a:r>
            <a:rPr kumimoji="1" lang="ja-JP" altLang="en-US" sz="1200">
              <a:latin typeface="ＭＳ Ｐゴシック" panose="020B0600070205080204" pitchFamily="50" charset="-128"/>
              <a:ea typeface="ＭＳ Ｐゴシック" panose="020B0600070205080204" pitchFamily="50" charset="-128"/>
            </a:rPr>
            <a:t>減少した主な要因としては、令和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年度の単年度実質公債費比率が令和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度よりも低かったたことによる。（令和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年度実算出数値：</a:t>
          </a:r>
          <a:r>
            <a:rPr kumimoji="1" lang="en-US" altLang="ja-JP" sz="1200">
              <a:latin typeface="ＭＳ Ｐゴシック" panose="020B0600070205080204" pitchFamily="50" charset="-128"/>
              <a:ea typeface="ＭＳ Ｐゴシック" panose="020B0600070205080204" pitchFamily="50" charset="-128"/>
            </a:rPr>
            <a:t>0.65408%</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年度実算出数値：</a:t>
          </a:r>
          <a:r>
            <a:rPr kumimoji="1" lang="en-US" altLang="ja-JP" sz="1200">
              <a:latin typeface="ＭＳ Ｐゴシック" panose="020B0600070205080204" pitchFamily="50" charset="-128"/>
              <a:ea typeface="ＭＳ Ｐゴシック" panose="020B0600070205080204" pitchFamily="50" charset="-128"/>
            </a:rPr>
            <a:t>1.08389%</a:t>
          </a:r>
          <a:r>
            <a:rPr kumimoji="1" lang="ja-JP" altLang="en-US" sz="1200">
              <a:latin typeface="ＭＳ Ｐゴシック" panose="020B0600070205080204" pitchFamily="50" charset="-128"/>
              <a:ea typeface="ＭＳ Ｐゴシック" panose="020B0600070205080204" pitchFamily="50" charset="-128"/>
            </a:rPr>
            <a:t>）</a:t>
          </a:r>
        </a:p>
        <a:p>
          <a:r>
            <a:rPr kumimoji="1" lang="ja-JP" altLang="en-US" sz="1200">
              <a:latin typeface="ＭＳ Ｐゴシック" panose="020B0600070205080204" pitchFamily="50" charset="-128"/>
              <a:ea typeface="ＭＳ Ｐゴシック" panose="020B0600070205080204" pitchFamily="50" charset="-128"/>
            </a:rPr>
            <a:t>　これは、都市計画事業の財源として発行された地方債償還額に充当した都市計画税が増加している。この数値は実質公債費比率（単年度）の分子から控除される額であるため、</a:t>
          </a:r>
          <a:r>
            <a:rPr kumimoji="1" lang="en-US" altLang="ja-JP" sz="1200">
              <a:latin typeface="ＭＳ Ｐゴシック" panose="020B0600070205080204" pitchFamily="50" charset="-128"/>
              <a:ea typeface="ＭＳ Ｐゴシック" panose="020B0600070205080204" pitchFamily="50" charset="-128"/>
            </a:rPr>
            <a:t>R6</a:t>
          </a:r>
          <a:r>
            <a:rPr kumimoji="1" lang="ja-JP" altLang="en-US" sz="1200">
              <a:latin typeface="ＭＳ Ｐゴシック" panose="020B0600070205080204" pitchFamily="50" charset="-128"/>
              <a:ea typeface="ＭＳ Ｐゴシック" panose="020B0600070205080204" pitchFamily="50" charset="-128"/>
            </a:rPr>
            <a:t>決算の実質公債費比率（</a:t>
          </a:r>
          <a:r>
            <a:rPr kumimoji="1" lang="en-US" altLang="ja-JP" sz="1200">
              <a:latin typeface="ＭＳ Ｐゴシック" panose="020B0600070205080204" pitchFamily="50" charset="-128"/>
              <a:ea typeface="ＭＳ Ｐゴシック" panose="020B0600070205080204" pitchFamily="50" charset="-128"/>
            </a:rPr>
            <a:t>R4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R6</a:t>
          </a:r>
          <a:r>
            <a:rPr kumimoji="1" lang="ja-JP" altLang="en-US" sz="1200">
              <a:latin typeface="ＭＳ Ｐゴシック" panose="020B0600070205080204" pitchFamily="50" charset="-128"/>
              <a:ea typeface="ＭＳ Ｐゴシック" panose="020B0600070205080204" pitchFamily="50" charset="-128"/>
            </a:rPr>
            <a:t>の三か年平均）は</a:t>
          </a:r>
          <a:r>
            <a:rPr kumimoji="1" lang="en-US" altLang="ja-JP" sz="1200">
              <a:latin typeface="ＭＳ Ｐゴシック" panose="020B0600070205080204" pitchFamily="50" charset="-128"/>
              <a:ea typeface="ＭＳ Ｐゴシック" panose="020B0600070205080204" pitchFamily="50" charset="-128"/>
            </a:rPr>
            <a:t>R5</a:t>
          </a:r>
          <a:r>
            <a:rPr kumimoji="1" lang="ja-JP" altLang="en-US" sz="1200">
              <a:latin typeface="ＭＳ Ｐゴシック" panose="020B0600070205080204" pitchFamily="50" charset="-128"/>
              <a:ea typeface="ＭＳ Ｐゴシック" panose="020B0600070205080204" pitchFamily="50" charset="-128"/>
            </a:rPr>
            <a:t>決算の実質公債費比率（</a:t>
          </a:r>
          <a:r>
            <a:rPr kumimoji="1" lang="en-US" altLang="ja-JP" sz="1200">
              <a:latin typeface="ＭＳ Ｐゴシック" panose="020B0600070205080204" pitchFamily="50" charset="-128"/>
              <a:ea typeface="ＭＳ Ｐゴシック" panose="020B0600070205080204" pitchFamily="50" charset="-128"/>
            </a:rPr>
            <a:t>R3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R5</a:t>
          </a:r>
          <a:r>
            <a:rPr kumimoji="1" lang="ja-JP" altLang="en-US" sz="1200">
              <a:latin typeface="ＭＳ Ｐゴシック" panose="020B0600070205080204" pitchFamily="50" charset="-128"/>
              <a:ea typeface="ＭＳ Ｐゴシック" panose="020B0600070205080204" pitchFamily="50" charset="-128"/>
            </a:rPr>
            <a:t>の三か年平均）と比べ減少した。　</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今後についても、後年度の公債費負担軽減などを行い、適正水準の維持を目指す。</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10281</xdr:rowOff>
    </xdr:from>
    <xdr:to>
      <xdr:col>81</xdr:col>
      <xdr:colOff>44450</xdr:colOff>
      <xdr:row>38</xdr:row>
      <xdr:rowOff>21772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5253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21772</xdr:rowOff>
    </xdr:from>
    <xdr:to>
      <xdr:col>77</xdr:col>
      <xdr:colOff>44450</xdr:colOff>
      <xdr:row>38</xdr:row>
      <xdr:rowOff>67733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53687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56243</xdr:rowOff>
    </xdr:from>
    <xdr:to>
      <xdr:col>72</xdr:col>
      <xdr:colOff>203200</xdr:colOff>
      <xdr:row>38</xdr:row>
      <xdr:rowOff>67733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713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10281</xdr:rowOff>
    </xdr:from>
    <xdr:to>
      <xdr:col>68</xdr:col>
      <xdr:colOff>152400</xdr:colOff>
      <xdr:row>38</xdr:row>
      <xdr:rowOff>56243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525381"/>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130931</xdr:rowOff>
    </xdr:from>
    <xdr:to>
      <xdr:col>81</xdr:col>
      <xdr:colOff>95250</xdr:colOff>
      <xdr:row>38</xdr:row>
      <xdr:rowOff>61081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7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147458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1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142422</xdr:rowOff>
    </xdr:from>
    <xdr:to>
      <xdr:col>77</xdr:col>
      <xdr:colOff>95250</xdr:colOff>
      <xdr:row>38</xdr:row>
      <xdr:rowOff>72572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8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82749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54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5443</xdr:rowOff>
    </xdr:from>
    <xdr:to>
      <xdr:col>68</xdr:col>
      <xdr:colOff>203200</xdr:colOff>
      <xdr:row>38</xdr:row>
      <xdr:rowOff>107043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117220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130931</xdr:rowOff>
    </xdr:from>
    <xdr:to>
      <xdr:col>64</xdr:col>
      <xdr:colOff>152400</xdr:colOff>
      <xdr:row>38</xdr:row>
      <xdr:rowOff>61081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7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71258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4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年度は将来負担額</a:t>
          </a:r>
          <a:r>
            <a:rPr kumimoji="1" lang="en-US" altLang="ja-JP" sz="1200">
              <a:latin typeface="ＭＳ Ｐゴシック" panose="020B0600070205080204" pitchFamily="50" charset="-128"/>
              <a:ea typeface="ＭＳ Ｐゴシック" panose="020B0600070205080204" pitchFamily="50" charset="-128"/>
            </a:rPr>
            <a:t>1,181</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千万円に対し、控除される充当可能財源が</a:t>
          </a:r>
          <a:r>
            <a:rPr kumimoji="1" lang="en-US" altLang="ja-JP" sz="1200">
              <a:latin typeface="ＭＳ Ｐゴシック" panose="020B0600070205080204" pitchFamily="50" charset="-128"/>
              <a:ea typeface="ＭＳ Ｐゴシック" panose="020B0600070205080204" pitchFamily="50" charset="-128"/>
            </a:rPr>
            <a:t>1,350</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千万円あり、差引の結果、将来負担額は生じていない。</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年度数値：</a:t>
          </a:r>
          <a:r>
            <a:rPr kumimoji="1" lang="en-US" altLang="ja-JP" sz="1200">
              <a:latin typeface="ＭＳ Ｐゴシック" panose="020B0600070205080204" pitchFamily="50" charset="-128"/>
              <a:ea typeface="ＭＳ Ｐゴシック" panose="020B0600070205080204" pitchFamily="50" charset="-128"/>
            </a:rPr>
            <a:t>-20.9</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年度数値：</a:t>
          </a:r>
          <a:r>
            <a:rPr kumimoji="1" lang="en-US" altLang="ja-JP" sz="1200">
              <a:latin typeface="ＭＳ Ｐゴシック" panose="020B0600070205080204" pitchFamily="50" charset="-128"/>
              <a:ea typeface="ＭＳ Ｐゴシック" panose="020B0600070205080204" pitchFamily="50" charset="-128"/>
            </a:rPr>
            <a:t>-21.5)</a:t>
          </a:r>
        </a:p>
        <a:p>
          <a:r>
            <a:rPr kumimoji="1" lang="ja-JP" altLang="en-US" sz="1200">
              <a:latin typeface="ＭＳ Ｐゴシック" panose="020B0600070205080204" pitchFamily="50" charset="-128"/>
              <a:ea typeface="ＭＳ Ｐゴシック" panose="020B0600070205080204" pitchFamily="50" charset="-128"/>
            </a:rPr>
            <a:t>増理由として、①一般会計の地方債現在高の減少、②財政調整基金や公共施設整備基金、職員退職手当基金などの充当可能基金の増加が将来負担比率の減要因となる一方で、基準財政需要額算入見込額の減少、③都市計画税などの充当可能特定財源は増加したものの、将来負担比率は前年度比で増となった。</a:t>
          </a:r>
        </a:p>
        <a:p>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※①</a:t>
          </a:r>
          <a:r>
            <a:rPr kumimoji="1" lang="ja-JP" altLang="en-US" sz="1200">
              <a:latin typeface="ＭＳ Ｐゴシック" panose="020B0600070205080204" pitchFamily="50" charset="-128"/>
              <a:ea typeface="ＭＳ Ｐゴシック" panose="020B0600070205080204" pitchFamily="50" charset="-128"/>
            </a:rPr>
            <a:t>は将来負担比率の分子の値、②及び③は将来負担比率の分子から控除される値）</a:t>
          </a:r>
        </a:p>
        <a:p>
          <a:r>
            <a:rPr kumimoji="1" lang="ja-JP" altLang="en-US" sz="1200">
              <a:latin typeface="ＭＳ Ｐゴシック" panose="020B0600070205080204" pitchFamily="50" charset="-128"/>
              <a:ea typeface="ＭＳ Ｐゴシック" panose="020B0600070205080204" pitchFamily="50" charset="-128"/>
            </a:rPr>
            <a:t>今後も将来負担の増大を招くことが無いよう地方債の管理を徹底する。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430,170
420,255
71.55
195,393,729
187,254,843
7,723,566
87,008,308
85,016,252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引き続き職員定数の適正化に向け、効率的な執行体制の構築を図っていく。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97064</xdr:rowOff>
    </xdr:from>
    <xdr:to>
      <xdr:col>24</xdr:col>
      <xdr:colOff>25400</xdr:colOff>
      <xdr:row>35</xdr:row>
      <xdr:rowOff>151493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97814"/>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97064</xdr:rowOff>
    </xdr:from>
    <xdr:to>
      <xdr:col>19</xdr:col>
      <xdr:colOff>187325</xdr:colOff>
      <xdr:row>36</xdr:row>
      <xdr:rowOff>1814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0978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97064</xdr:rowOff>
    </xdr:from>
    <xdr:to>
      <xdr:col>15</xdr:col>
      <xdr:colOff>98425</xdr:colOff>
      <xdr:row>36</xdr:row>
      <xdr:rowOff>1814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0978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97064</xdr:rowOff>
    </xdr:from>
    <xdr:to>
      <xdr:col>11</xdr:col>
      <xdr:colOff>9525</xdr:colOff>
      <xdr:row>36</xdr:row>
      <xdr:rowOff>143328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97814"/>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100693</xdr:rowOff>
    </xdr:from>
    <xdr:to>
      <xdr:col>24</xdr:col>
      <xdr:colOff>76200</xdr:colOff>
      <xdr:row>36</xdr:row>
      <xdr:rowOff>30843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117220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46264</xdr:rowOff>
    </xdr:from>
    <xdr:to>
      <xdr:col>20</xdr:col>
      <xdr:colOff>38100</xdr:colOff>
      <xdr:row>35</xdr:row>
      <xdr:rowOff>147864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4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158041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15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122464</xdr:rowOff>
    </xdr:from>
    <xdr:to>
      <xdr:col>15</xdr:col>
      <xdr:colOff>149225</xdr:colOff>
      <xdr:row>36</xdr:row>
      <xdr:rowOff>52614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62791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46264</xdr:rowOff>
    </xdr:from>
    <xdr:to>
      <xdr:col>11</xdr:col>
      <xdr:colOff>60325</xdr:colOff>
      <xdr:row>35</xdr:row>
      <xdr:rowOff>147864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4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158041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81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92528</xdr:rowOff>
    </xdr:from>
    <xdr:to>
      <xdr:col>6</xdr:col>
      <xdr:colOff>171450</xdr:colOff>
      <xdr:row>37</xdr:row>
      <xdr:rowOff>22678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32855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03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これは公園の指定管理委託料や業務システム運用委託料の増加などが主な要因である。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54610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540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142240</xdr:rowOff>
    </xdr:from>
    <xdr:to>
      <xdr:col>78</xdr:col>
      <xdr:colOff>69850</xdr:colOff>
      <xdr:row>17</xdr:row>
      <xdr:rowOff>39370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85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xdr:rowOff>
    </xdr:from>
    <xdr:to>
      <xdr:col>73</xdr:col>
      <xdr:colOff>180975</xdr:colOff>
      <xdr:row>16</xdr:row>
      <xdr:rowOff>142240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482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xdr:rowOff>
    </xdr:from>
    <xdr:to>
      <xdr:col>69</xdr:col>
      <xdr:colOff>92075</xdr:colOff>
      <xdr:row>16</xdr:row>
      <xdr:rowOff>50800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48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147337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74947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8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91440</xdr:rowOff>
    </xdr:from>
    <xdr:to>
      <xdr:col>74</xdr:col>
      <xdr:colOff>31750</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125730</xdr:rowOff>
    </xdr:from>
    <xdr:to>
      <xdr:col>69</xdr:col>
      <xdr:colOff>142875</xdr:colOff>
      <xdr:row>16</xdr:row>
      <xdr:rowOff>55880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66057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扶助費は、社会保障制度の一環として様々な法律、条例に基づいて支出するため、容易に削減、圧縮することができない。また、社会福祉費における障がい者自立支援給付費や児童福祉費における民間等保育所運営費などが年々増加傾向にあることが扶助費の増加要因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37193</xdr:rowOff>
    </xdr:from>
    <xdr:to>
      <xdr:col>24</xdr:col>
      <xdr:colOff>25400</xdr:colOff>
      <xdr:row>59</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10152743"/>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143328</xdr:rowOff>
    </xdr:from>
    <xdr:to>
      <xdr:col>19</xdr:col>
      <xdr:colOff>187325</xdr:colOff>
      <xdr:row>59</xdr:row>
      <xdr:rowOff>135165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100874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151493</xdr:rowOff>
    </xdr:from>
    <xdr:to>
      <xdr:col>15</xdr:col>
      <xdr:colOff>98425</xdr:colOff>
      <xdr:row>58</xdr:row>
      <xdr:rowOff>143328</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9241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151493</xdr:rowOff>
    </xdr:from>
    <xdr:to>
      <xdr:col>11</xdr:col>
      <xdr:colOff>9525</xdr:colOff>
      <xdr:row>57</xdr:row>
      <xdr:rowOff>167822</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9241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157843</xdr:rowOff>
    </xdr:from>
    <xdr:to>
      <xdr:col>24</xdr:col>
      <xdr:colOff>76200</xdr:colOff>
      <xdr:row>59</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129920</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84365</xdr:rowOff>
    </xdr:from>
    <xdr:to>
      <xdr:col>20</xdr:col>
      <xdr:colOff>38100</xdr:colOff>
      <xdr:row>60</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170742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28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92528</xdr:rowOff>
    </xdr:from>
    <xdr:to>
      <xdr:col>15</xdr:col>
      <xdr:colOff>149225</xdr:colOff>
      <xdr:row>59</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7455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100693</xdr:rowOff>
    </xdr:from>
    <xdr:to>
      <xdr:col>11</xdr:col>
      <xdr:colOff>60325</xdr:colOff>
      <xdr:row>58</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介護保険事業会計、後期高齢者医療事業会計、国民健康保険事業会計に対する一般会計からの繰出金の占める割合が大きく、各特別会計の健全化を図る必要がある。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78015</xdr:rowOff>
    </xdr:from>
    <xdr:to>
      <xdr:col>82</xdr:col>
      <xdr:colOff>107950</xdr:colOff>
      <xdr:row>60</xdr:row>
      <xdr:rowOff>132443</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365015"/>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132443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2997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97065</xdr:rowOff>
    </xdr:from>
    <xdr:to>
      <xdr:col>73</xdr:col>
      <xdr:colOff>180975</xdr:colOff>
      <xdr:row>60</xdr:row>
      <xdr:rowOff>12700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2126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97065</xdr:rowOff>
    </xdr:from>
    <xdr:to>
      <xdr:col>69</xdr:col>
      <xdr:colOff>92075</xdr:colOff>
      <xdr:row>59</xdr:row>
      <xdr:rowOff>151493</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212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27215</xdr:rowOff>
    </xdr:from>
    <xdr:to>
      <xdr:col>82</xdr:col>
      <xdr:colOff>158750</xdr:colOff>
      <xdr:row>60</xdr:row>
      <xdr:rowOff>128815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107242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22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81643</xdr:rowOff>
    </xdr:from>
    <xdr:to>
      <xdr:col>78</xdr:col>
      <xdr:colOff>120650</xdr:colOff>
      <xdr:row>61</xdr:row>
      <xdr:rowOff>11793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168020</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45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46265</xdr:rowOff>
    </xdr:from>
    <xdr:to>
      <xdr:col>69</xdr:col>
      <xdr:colOff>142875</xdr:colOff>
      <xdr:row>59</xdr:row>
      <xdr:rowOff>147865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132642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引き続き、常備消防委託料、病院事業会計負担金、東京たま広域資源循環組合負担金の占める割合が大きく、各団体での健全化を図る必要がある。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143328</xdr:rowOff>
    </xdr:from>
    <xdr:to>
      <xdr:col>82</xdr:col>
      <xdr:colOff>107950</xdr:colOff>
      <xdr:row>36</xdr:row>
      <xdr:rowOff>154214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315528"/>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154214</xdr:rowOff>
    </xdr:from>
    <xdr:to>
      <xdr:col>78</xdr:col>
      <xdr:colOff>69850</xdr:colOff>
      <xdr:row>36</xdr:row>
      <xdr:rowOff>154214</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326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132443</xdr:rowOff>
    </xdr:from>
    <xdr:to>
      <xdr:col>73</xdr:col>
      <xdr:colOff>180975</xdr:colOff>
      <xdr:row>36</xdr:row>
      <xdr:rowOff>154214</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3046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132443</xdr:rowOff>
    </xdr:from>
    <xdr:to>
      <xdr:col>69</xdr:col>
      <xdr:colOff>92075</xdr:colOff>
      <xdr:row>37</xdr:row>
      <xdr:rowOff>80736</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3046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92528</xdr:rowOff>
    </xdr:from>
    <xdr:to>
      <xdr:col>82</xdr:col>
      <xdr:colOff>158750</xdr:colOff>
      <xdr:row>37</xdr:row>
      <xdr:rowOff>22678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64605</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23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103414</xdr:rowOff>
    </xdr:from>
    <xdr:to>
      <xdr:col>78</xdr:col>
      <xdr:colOff>120650</xdr:colOff>
      <xdr:row>37</xdr:row>
      <xdr:rowOff>33564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18341</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361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103414</xdr:rowOff>
    </xdr:from>
    <xdr:to>
      <xdr:col>74</xdr:col>
      <xdr:colOff>31750</xdr:colOff>
      <xdr:row>37</xdr:row>
      <xdr:rowOff>33564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18341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36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81643</xdr:rowOff>
    </xdr:from>
    <xdr:to>
      <xdr:col>69</xdr:col>
      <xdr:colOff>142875</xdr:colOff>
      <xdr:row>37</xdr:row>
      <xdr:rowOff>11793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25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168020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29936</xdr:rowOff>
    </xdr:from>
    <xdr:to>
      <xdr:col>65</xdr:col>
      <xdr:colOff>53975</xdr:colOff>
      <xdr:row>37</xdr:row>
      <xdr:rowOff>131536</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37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116312</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45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年度と同じく</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過去に発生した債務の支払に要する経費であり、借入れをする時点で将来の財政負担を十分検討し、今後も適正な管理に努める。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xdr:rowOff>
    </xdr:from>
    <xdr:to>
      <xdr:col>24</xdr:col>
      <xdr:colOff>25400</xdr:colOff>
      <xdr:row>77</xdr:row>
      <xdr:rowOff>1270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3987800" y="13202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77</xdr:row>
      <xdr:rowOff>1270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1419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111761</xdr:rowOff>
    </xdr:from>
    <xdr:to>
      <xdr:col>15</xdr:col>
      <xdr:colOff>98425</xdr:colOff>
      <xdr:row>76</xdr:row>
      <xdr:rowOff>111761</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141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111761</xdr:rowOff>
    </xdr:from>
    <xdr:to>
      <xdr:col>11</xdr:col>
      <xdr:colOff>9525</xdr:colOff>
      <xdr:row>77</xdr:row>
      <xdr:rowOff>8889</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1419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121920</xdr:rowOff>
    </xdr:from>
    <xdr:to>
      <xdr:col>24</xdr:col>
      <xdr:colOff>76200</xdr:colOff>
      <xdr:row>77</xdr:row>
      <xdr:rowOff>52070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138447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62247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1287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60961</xdr:rowOff>
    </xdr:from>
    <xdr:to>
      <xdr:col>11</xdr:col>
      <xdr:colOff>60325</xdr:colOff>
      <xdr:row>76</xdr:row>
      <xdr:rowOff>162561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129539</xdr:rowOff>
    </xdr:from>
    <xdr:to>
      <xdr:col>6</xdr:col>
      <xdr:colOff>171450</xdr:colOff>
      <xdr:row>77</xdr:row>
      <xdr:rowOff>59689</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69867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公債費以外の支出に係る経常収支比率は、令和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類似団体内平均値</a:t>
          </a:r>
          <a:r>
            <a:rPr kumimoji="1" lang="en-US" altLang="ja-JP" sz="1300">
              <a:latin typeface="ＭＳ Ｐゴシック" panose="020B0600070205080204" pitchFamily="50" charset="-128"/>
              <a:ea typeface="ＭＳ Ｐゴシック" panose="020B0600070205080204" pitchFamily="50" charset="-128"/>
            </a:rPr>
            <a:t>81.7</a:t>
          </a:r>
          <a:r>
            <a:rPr kumimoji="1" lang="ja-JP" altLang="en-US" sz="1300">
              <a:latin typeface="ＭＳ Ｐゴシック" panose="020B0600070205080204" pitchFamily="50" charset="-128"/>
              <a:ea typeface="ＭＳ Ｐゴシック" panose="020B0600070205080204" pitchFamily="50" charset="-128"/>
            </a:rPr>
            <a:t>％と比較して依然として高い傾向が続いているため、さらなる経常経費の抑制に努める。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167005</xdr:rowOff>
    </xdr:from>
    <xdr:to>
      <xdr:col>82</xdr:col>
      <xdr:colOff>107950</xdr:colOff>
      <xdr:row>79</xdr:row>
      <xdr:rowOff>24130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5671800" y="1354010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64136</xdr:rowOff>
    </xdr:from>
    <xdr:to>
      <xdr:col>78</xdr:col>
      <xdr:colOff>69850</xdr:colOff>
      <xdr:row>79</xdr:row>
      <xdr:rowOff>24130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437236"/>
          <a:ext cx="889000" cy="13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78</xdr:row>
      <xdr:rowOff>64136</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180061"/>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78</xdr:row>
      <xdr:rowOff>52705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180061"/>
          <a:ext cx="889000" cy="24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116205</xdr:rowOff>
    </xdr:from>
    <xdr:to>
      <xdr:col>82</xdr:col>
      <xdr:colOff>158750</xdr:colOff>
      <xdr:row>79</xdr:row>
      <xdr:rowOff>46355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88282</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6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144780</xdr:rowOff>
    </xdr:from>
    <xdr:to>
      <xdr:col>78</xdr:col>
      <xdr:colOff>120650</xdr:colOff>
      <xdr:row>79</xdr:row>
      <xdr:rowOff>74930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59707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60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13336</xdr:rowOff>
    </xdr:from>
    <xdr:to>
      <xdr:col>74</xdr:col>
      <xdr:colOff>31750</xdr:colOff>
      <xdr:row>78</xdr:row>
      <xdr:rowOff>114936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3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99713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47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1905</xdr:rowOff>
    </xdr:from>
    <xdr:to>
      <xdr:col>65</xdr:col>
      <xdr:colOff>53975</xdr:colOff>
      <xdr:row>78</xdr:row>
      <xdr:rowOff>103505</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88282</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46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99111</xdr:rowOff>
    </xdr:from>
    <xdr:to>
      <xdr:col>29</xdr:col>
      <xdr:colOff>127000</xdr:colOff>
      <xdr:row>19</xdr:row>
      <xdr:rowOff>64021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2836"/>
          <a:ext cx="647700" cy="136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64021</xdr:rowOff>
    </xdr:from>
    <xdr:to>
      <xdr:col>26</xdr:col>
      <xdr:colOff>50800</xdr:colOff>
      <xdr:row>19</xdr:row>
      <xdr:rowOff>84899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9196"/>
          <a:ext cx="698500" cy="20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82842</xdr:rowOff>
    </xdr:from>
    <xdr:to>
      <xdr:col>22</xdr:col>
      <xdr:colOff>114300</xdr:colOff>
      <xdr:row>19</xdr:row>
      <xdr:rowOff>84899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88017"/>
          <a:ext cx="698500" cy="2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36627</xdr:rowOff>
    </xdr:from>
    <xdr:to>
      <xdr:col>18</xdr:col>
      <xdr:colOff>177800</xdr:colOff>
      <xdr:row>19</xdr:row>
      <xdr:rowOff>82842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41802"/>
          <a:ext cx="698500" cy="46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48311</xdr:rowOff>
    </xdr:from>
    <xdr:to>
      <xdr:col>29</xdr:col>
      <xdr:colOff>177800</xdr:colOff>
      <xdr:row>18</xdr:row>
      <xdr:rowOff>149911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2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128338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13221</xdr:rowOff>
    </xdr:from>
    <xdr:to>
      <xdr:col>26</xdr:col>
      <xdr:colOff>101600</xdr:colOff>
      <xdr:row>19</xdr:row>
      <xdr:rowOff>114821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8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99598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4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34099</xdr:rowOff>
    </xdr:from>
    <xdr:to>
      <xdr:col>22</xdr:col>
      <xdr:colOff>165100</xdr:colOff>
      <xdr:row>19</xdr:row>
      <xdr:rowOff>135699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9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120476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32042</xdr:rowOff>
    </xdr:from>
    <xdr:to>
      <xdr:col>19</xdr:col>
      <xdr:colOff>38100</xdr:colOff>
      <xdr:row>19</xdr:row>
      <xdr:rowOff>133642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37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118419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2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157277</xdr:rowOff>
    </xdr:from>
    <xdr:to>
      <xdr:col>15</xdr:col>
      <xdr:colOff>101600</xdr:colOff>
      <xdr:row>19</xdr:row>
      <xdr:rowOff>87427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1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72204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7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3937</xdr:rowOff>
    </xdr:from>
    <xdr:to>
      <xdr:col>29</xdr:col>
      <xdr:colOff>127000</xdr:colOff>
      <xdr:row>37</xdr:row>
      <xdr:rowOff>20968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28637"/>
          <a:ext cx="647700" cy="17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17425</xdr:rowOff>
    </xdr:from>
    <xdr:to>
      <xdr:col>26</xdr:col>
      <xdr:colOff>50800</xdr:colOff>
      <xdr:row>37</xdr:row>
      <xdr:rowOff>20968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142125"/>
          <a:ext cx="698500" cy="3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147993</xdr:rowOff>
    </xdr:from>
    <xdr:to>
      <xdr:col>22</xdr:col>
      <xdr:colOff>114300</xdr:colOff>
      <xdr:row>37</xdr:row>
      <xdr:rowOff>17425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101243"/>
          <a:ext cx="698500" cy="40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121056</xdr:rowOff>
    </xdr:from>
    <xdr:to>
      <xdr:col>18</xdr:col>
      <xdr:colOff>177800</xdr:colOff>
      <xdr:row>36</xdr:row>
      <xdr:rowOff>147993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74306"/>
          <a:ext cx="698500" cy="26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124587</xdr:rowOff>
    </xdr:from>
    <xdr:to>
      <xdr:col>29</xdr:col>
      <xdr:colOff>177800</xdr:colOff>
      <xdr:row>37</xdr:row>
      <xdr:rowOff>54737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77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96664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4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141618</xdr:rowOff>
    </xdr:from>
    <xdr:to>
      <xdr:col>26</xdr:col>
      <xdr:colOff>101600</xdr:colOff>
      <xdr:row>37</xdr:row>
      <xdr:rowOff>71768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94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56545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8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138075</xdr:rowOff>
    </xdr:from>
    <xdr:to>
      <xdr:col>22</xdr:col>
      <xdr:colOff>165100</xdr:colOff>
      <xdr:row>37</xdr:row>
      <xdr:rowOff>68225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91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53002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7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97193</xdr:rowOff>
    </xdr:from>
    <xdr:to>
      <xdr:col>19</xdr:col>
      <xdr:colOff>38100</xdr:colOff>
      <xdr:row>37</xdr:row>
      <xdr:rowOff>27343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50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12120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3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70256</xdr:rowOff>
    </xdr:from>
    <xdr:to>
      <xdr:col>15</xdr:col>
      <xdr:colOff>101600</xdr:colOff>
      <xdr:row>37</xdr:row>
      <xdr:rowOff>406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23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156633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0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430,170
420,255
71.55
195,393,729
187,254,843
7,723,566
87,008,308
85,016,252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1930</xdr:rowOff>
    </xdr:from>
    <xdr:to>
      <xdr:col>24</xdr:col>
      <xdr:colOff>63500</xdr:colOff>
      <xdr:row>38</xdr:row>
      <xdr:rowOff>151206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17030"/>
          <a:ext cx="838200" cy="1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151206</xdr:rowOff>
    </xdr:from>
    <xdr:to>
      <xdr:col>19</xdr:col>
      <xdr:colOff>177800</xdr:colOff>
      <xdr:row>38</xdr:row>
      <xdr:rowOff>154863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6630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154863</xdr:rowOff>
    </xdr:from>
    <xdr:to>
      <xdr:col>15</xdr:col>
      <xdr:colOff>50800</xdr:colOff>
      <xdr:row>39</xdr:row>
      <xdr:rowOff>6959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69963"/>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170485</xdr:rowOff>
    </xdr:from>
    <xdr:to>
      <xdr:col>10</xdr:col>
      <xdr:colOff>114300</xdr:colOff>
      <xdr:row>39</xdr:row>
      <xdr:rowOff>6959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85585"/>
          <a:ext cx="8890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122581</xdr:rowOff>
    </xdr:from>
    <xdr:to>
      <xdr:col>24</xdr:col>
      <xdr:colOff>114300</xdr:colOff>
      <xdr:row>38</xdr:row>
      <xdr:rowOff>52730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662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101008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4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100406</xdr:rowOff>
    </xdr:from>
    <xdr:to>
      <xdr:col>20</xdr:col>
      <xdr:colOff>38100</xdr:colOff>
      <xdr:row>39</xdr:row>
      <xdr:rowOff>30556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21683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0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104063</xdr:rowOff>
    </xdr:from>
    <xdr:to>
      <xdr:col>15</xdr:col>
      <xdr:colOff>101600</xdr:colOff>
      <xdr:row>39</xdr:row>
      <xdr:rowOff>34213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1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25340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1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127609</xdr:rowOff>
    </xdr:from>
    <xdr:to>
      <xdr:col>10</xdr:col>
      <xdr:colOff>165100</xdr:colOff>
      <xdr:row>39</xdr:row>
      <xdr:rowOff>57759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48886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3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119685</xdr:rowOff>
    </xdr:from>
    <xdr:to>
      <xdr:col>6</xdr:col>
      <xdr:colOff>38100</xdr:colOff>
      <xdr:row>39</xdr:row>
      <xdr:rowOff>49835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40962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2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145660</xdr:rowOff>
    </xdr:from>
    <xdr:to>
      <xdr:col>24</xdr:col>
      <xdr:colOff>63500</xdr:colOff>
      <xdr:row>57</xdr:row>
      <xdr:rowOff>29090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46860"/>
          <a:ext cx="838200" cy="5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91890</xdr:rowOff>
    </xdr:from>
    <xdr:to>
      <xdr:col>19</xdr:col>
      <xdr:colOff>177800</xdr:colOff>
      <xdr:row>57</xdr:row>
      <xdr:rowOff>29090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93090"/>
          <a:ext cx="889000" cy="10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91890</xdr:rowOff>
    </xdr:from>
    <xdr:to>
      <xdr:col>15</xdr:col>
      <xdr:colOff>50800</xdr:colOff>
      <xdr:row>57</xdr:row>
      <xdr:rowOff>30838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93090"/>
          <a:ext cx="889000" cy="11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30838</xdr:rowOff>
    </xdr:from>
    <xdr:to>
      <xdr:col>10</xdr:col>
      <xdr:colOff>114300</xdr:colOff>
      <xdr:row>57</xdr:row>
      <xdr:rowOff>117166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03488"/>
          <a:ext cx="889000" cy="8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94860</xdr:rowOff>
    </xdr:from>
    <xdr:to>
      <xdr:col>24</xdr:col>
      <xdr:colOff>114300</xdr:colOff>
      <xdr:row>57</xdr:row>
      <xdr:rowOff>25010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9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73287</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7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149740</xdr:rowOff>
    </xdr:from>
    <xdr:to>
      <xdr:col>20</xdr:col>
      <xdr:colOff>38100</xdr:colOff>
      <xdr:row>57</xdr:row>
      <xdr:rowOff>79890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71017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41090</xdr:rowOff>
    </xdr:from>
    <xdr:to>
      <xdr:col>15</xdr:col>
      <xdr:colOff>101600</xdr:colOff>
      <xdr:row>56</xdr:row>
      <xdr:rowOff>142690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159217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4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151488</xdr:rowOff>
    </xdr:from>
    <xdr:to>
      <xdr:col>10</xdr:col>
      <xdr:colOff>165100</xdr:colOff>
      <xdr:row>57</xdr:row>
      <xdr:rowOff>81638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5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72765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84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66366</xdr:rowOff>
    </xdr:from>
    <xdr:to>
      <xdr:col>6</xdr:col>
      <xdr:colOff>38100</xdr:colOff>
      <xdr:row>57</xdr:row>
      <xdr:rowOff>167966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3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13043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1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96419</xdr:rowOff>
    </xdr:from>
    <xdr:to>
      <xdr:col>24</xdr:col>
      <xdr:colOff>63500</xdr:colOff>
      <xdr:row>77</xdr:row>
      <xdr:rowOff>117145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298069"/>
          <a:ext cx="838200" cy="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96419</xdr:rowOff>
    </xdr:from>
    <xdr:to>
      <xdr:col>19</xdr:col>
      <xdr:colOff>177800</xdr:colOff>
      <xdr:row>78</xdr:row>
      <xdr:rowOff>17399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298069"/>
          <a:ext cx="889000" cy="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15875</xdr:rowOff>
    </xdr:from>
    <xdr:to>
      <xdr:col>15</xdr:col>
      <xdr:colOff>50800</xdr:colOff>
      <xdr:row>78</xdr:row>
      <xdr:rowOff>17399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38897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1930</xdr:rowOff>
    </xdr:from>
    <xdr:to>
      <xdr:col>10</xdr:col>
      <xdr:colOff>114300</xdr:colOff>
      <xdr:row>78</xdr:row>
      <xdr:rowOff>15875</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375030"/>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66345</xdr:rowOff>
    </xdr:from>
    <xdr:to>
      <xdr:col>24</xdr:col>
      <xdr:colOff>114300</xdr:colOff>
      <xdr:row>77</xdr:row>
      <xdr:rowOff>167945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44772</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45619</xdr:rowOff>
    </xdr:from>
    <xdr:to>
      <xdr:col>20</xdr:col>
      <xdr:colOff>38100</xdr:colOff>
      <xdr:row>77</xdr:row>
      <xdr:rowOff>147219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4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163746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138049</xdr:rowOff>
    </xdr:from>
    <xdr:to>
      <xdr:col>15</xdr:col>
      <xdr:colOff>101600</xdr:colOff>
      <xdr:row>78</xdr:row>
      <xdr:rowOff>68199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3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59326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3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136525</xdr:rowOff>
    </xdr:from>
    <xdr:to>
      <xdr:col>10</xdr:col>
      <xdr:colOff>165100</xdr:colOff>
      <xdr:row>78</xdr:row>
      <xdr:rowOff>66675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3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57802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3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122580</xdr:rowOff>
    </xdr:from>
    <xdr:to>
      <xdr:col>6</xdr:col>
      <xdr:colOff>38100</xdr:colOff>
      <xdr:row>78</xdr:row>
      <xdr:rowOff>52730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43857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1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90284</xdr:rowOff>
    </xdr:from>
    <xdr:to>
      <xdr:col>24</xdr:col>
      <xdr:colOff>63500</xdr:colOff>
      <xdr:row>95</xdr:row>
      <xdr:rowOff>38736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206584"/>
          <a:ext cx="838200" cy="119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38736</xdr:rowOff>
    </xdr:from>
    <xdr:to>
      <xdr:col>19</xdr:col>
      <xdr:colOff>177800</xdr:colOff>
      <xdr:row>95</xdr:row>
      <xdr:rowOff>136055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326486"/>
          <a:ext cx="889000" cy="9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712</xdr:rowOff>
    </xdr:from>
    <xdr:to>
      <xdr:col>15</xdr:col>
      <xdr:colOff>50800</xdr:colOff>
      <xdr:row>95</xdr:row>
      <xdr:rowOff>136055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288462"/>
          <a:ext cx="889000" cy="1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712</xdr:rowOff>
    </xdr:from>
    <xdr:to>
      <xdr:col>10</xdr:col>
      <xdr:colOff>114300</xdr:colOff>
      <xdr:row>96</xdr:row>
      <xdr:rowOff>134265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288462"/>
          <a:ext cx="889000" cy="30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39484</xdr:rowOff>
    </xdr:from>
    <xdr:to>
      <xdr:col>24</xdr:col>
      <xdr:colOff>114300</xdr:colOff>
      <xdr:row>94</xdr:row>
      <xdr:rowOff>141084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5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62361</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00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159386</xdr:rowOff>
    </xdr:from>
    <xdr:to>
      <xdr:col>20</xdr:col>
      <xdr:colOff>38100</xdr:colOff>
      <xdr:row>95</xdr:row>
      <xdr:rowOff>89536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7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106063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05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85255</xdr:rowOff>
    </xdr:from>
    <xdr:to>
      <xdr:col>15</xdr:col>
      <xdr:colOff>101600</xdr:colOff>
      <xdr:row>96</xdr:row>
      <xdr:rowOff>15405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37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31932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14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121362</xdr:rowOff>
    </xdr:from>
    <xdr:to>
      <xdr:col>10</xdr:col>
      <xdr:colOff>165100</xdr:colOff>
      <xdr:row>95</xdr:row>
      <xdr:rowOff>51512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23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68039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01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83465</xdr:rowOff>
    </xdr:from>
    <xdr:to>
      <xdr:col>6</xdr:col>
      <xdr:colOff>38100</xdr:colOff>
      <xdr:row>97</xdr:row>
      <xdr:rowOff>13615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4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30142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317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72829</xdr:rowOff>
    </xdr:from>
    <xdr:to>
      <xdr:col>55</xdr:col>
      <xdr:colOff>0</xdr:colOff>
      <xdr:row>37</xdr:row>
      <xdr:rowOff>20371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245029"/>
          <a:ext cx="838200" cy="11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72829</xdr:rowOff>
    </xdr:from>
    <xdr:to>
      <xdr:col>50</xdr:col>
      <xdr:colOff>114300</xdr:colOff>
      <xdr:row>36</xdr:row>
      <xdr:rowOff>158119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245029"/>
          <a:ext cx="889000" cy="8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158119</xdr:rowOff>
    </xdr:from>
    <xdr:to>
      <xdr:col>45</xdr:col>
      <xdr:colOff>177800</xdr:colOff>
      <xdr:row>37</xdr:row>
      <xdr:rowOff>25618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330319"/>
          <a:ext cx="889000" cy="38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108175</xdr:rowOff>
    </xdr:from>
    <xdr:to>
      <xdr:col>41</xdr:col>
      <xdr:colOff>50800</xdr:colOff>
      <xdr:row>37</xdr:row>
      <xdr:rowOff>25618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51675"/>
          <a:ext cx="889000" cy="111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141021</xdr:rowOff>
    </xdr:from>
    <xdr:to>
      <xdr:col>55</xdr:col>
      <xdr:colOff>50800</xdr:colOff>
      <xdr:row>37</xdr:row>
      <xdr:rowOff>71171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1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163898</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16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22029</xdr:rowOff>
    </xdr:from>
    <xdr:to>
      <xdr:col>50</xdr:col>
      <xdr:colOff>165100</xdr:colOff>
      <xdr:row>36</xdr:row>
      <xdr:rowOff>123629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9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140156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6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107319</xdr:rowOff>
    </xdr:from>
    <xdr:to>
      <xdr:col>46</xdr:col>
      <xdr:colOff>38100</xdr:colOff>
      <xdr:row>37</xdr:row>
      <xdr:rowOff>37469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27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53996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05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146268</xdr:rowOff>
    </xdr:from>
    <xdr:to>
      <xdr:col>41</xdr:col>
      <xdr:colOff>101600</xdr:colOff>
      <xdr:row>37</xdr:row>
      <xdr:rowOff>76418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1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92945</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9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57375</xdr:rowOff>
    </xdr:from>
    <xdr:to>
      <xdr:col>36</xdr:col>
      <xdr:colOff>165100</xdr:colOff>
      <xdr:row>30</xdr:row>
      <xdr:rowOff>158975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0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4052</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7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119735</xdr:rowOff>
    </xdr:from>
    <xdr:to>
      <xdr:col>55</xdr:col>
      <xdr:colOff>0</xdr:colOff>
      <xdr:row>58</xdr:row>
      <xdr:rowOff>34729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892385"/>
          <a:ext cx="838200" cy="8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34729</xdr:rowOff>
    </xdr:from>
    <xdr:to>
      <xdr:col>50</xdr:col>
      <xdr:colOff>114300</xdr:colOff>
      <xdr:row>58</xdr:row>
      <xdr:rowOff>60692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978829"/>
          <a:ext cx="889000" cy="2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163224</xdr:rowOff>
    </xdr:from>
    <xdr:to>
      <xdr:col>45</xdr:col>
      <xdr:colOff>177800</xdr:colOff>
      <xdr:row>58</xdr:row>
      <xdr:rowOff>60692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421524"/>
          <a:ext cx="889000" cy="58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163224</xdr:rowOff>
    </xdr:from>
    <xdr:to>
      <xdr:col>41</xdr:col>
      <xdr:colOff>50800</xdr:colOff>
      <xdr:row>56</xdr:row>
      <xdr:rowOff>9931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421524"/>
          <a:ext cx="889000" cy="18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68935</xdr:rowOff>
    </xdr:from>
    <xdr:to>
      <xdr:col>55</xdr:col>
      <xdr:colOff>50800</xdr:colOff>
      <xdr:row>57</xdr:row>
      <xdr:rowOff>170535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4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47362</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82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155379</xdr:rowOff>
    </xdr:from>
    <xdr:to>
      <xdr:col>50</xdr:col>
      <xdr:colOff>165100</xdr:colOff>
      <xdr:row>58</xdr:row>
      <xdr:rowOff>85529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2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76656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02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9892</xdr:rowOff>
    </xdr:from>
    <xdr:to>
      <xdr:col>46</xdr:col>
      <xdr:colOff>38100</xdr:colOff>
      <xdr:row>58</xdr:row>
      <xdr:rowOff>111492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95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102619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04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112424</xdr:rowOff>
    </xdr:from>
    <xdr:to>
      <xdr:col>41</xdr:col>
      <xdr:colOff>101600</xdr:colOff>
      <xdr:row>55</xdr:row>
      <xdr:rowOff>42574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7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59101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14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130581</xdr:rowOff>
    </xdr:from>
    <xdr:to>
      <xdr:col>36</xdr:col>
      <xdr:colOff>165100</xdr:colOff>
      <xdr:row>56</xdr:row>
      <xdr:rowOff>60731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56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77258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33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103505</xdr:rowOff>
    </xdr:from>
    <xdr:to>
      <xdr:col>55</xdr:col>
      <xdr:colOff>0</xdr:colOff>
      <xdr:row>78</xdr:row>
      <xdr:rowOff>82893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305155"/>
          <a:ext cx="838200" cy="15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78930</xdr:rowOff>
    </xdr:from>
    <xdr:to>
      <xdr:col>50</xdr:col>
      <xdr:colOff>114300</xdr:colOff>
      <xdr:row>78</xdr:row>
      <xdr:rowOff>82893</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8750300" y="13452030"/>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105066</xdr:rowOff>
    </xdr:from>
    <xdr:to>
      <xdr:col>45</xdr:col>
      <xdr:colOff>177800</xdr:colOff>
      <xdr:row>78</xdr:row>
      <xdr:rowOff>78930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306716"/>
          <a:ext cx="889000" cy="14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139700</xdr:rowOff>
    </xdr:from>
    <xdr:to>
      <xdr:col>41</xdr:col>
      <xdr:colOff>50800</xdr:colOff>
      <xdr:row>77</xdr:row>
      <xdr:rowOff>105066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169900"/>
          <a:ext cx="889000" cy="136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52705</xdr:rowOff>
    </xdr:from>
    <xdr:to>
      <xdr:col>55</xdr:col>
      <xdr:colOff>50800</xdr:colOff>
      <xdr:row>77</xdr:row>
      <xdr:rowOff>154305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31132</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23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32093</xdr:rowOff>
    </xdr:from>
    <xdr:to>
      <xdr:col>50</xdr:col>
      <xdr:colOff>165100</xdr:colOff>
      <xdr:row>78</xdr:row>
      <xdr:rowOff>133693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0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124820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49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28130</xdr:rowOff>
    </xdr:from>
    <xdr:to>
      <xdr:col>46</xdr:col>
      <xdr:colOff>38100</xdr:colOff>
      <xdr:row>78</xdr:row>
      <xdr:rowOff>129730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0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120857</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49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54266</xdr:rowOff>
    </xdr:from>
    <xdr:to>
      <xdr:col>41</xdr:col>
      <xdr:colOff>101600</xdr:colOff>
      <xdr:row>77</xdr:row>
      <xdr:rowOff>155866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2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146993</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34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88900</xdr:rowOff>
    </xdr:from>
    <xdr:to>
      <xdr:col>36</xdr:col>
      <xdr:colOff>165100</xdr:colOff>
      <xdr:row>77</xdr:row>
      <xdr:rowOff>19050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1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35577</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89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29477</xdr:rowOff>
    </xdr:from>
    <xdr:to>
      <xdr:col>55</xdr:col>
      <xdr:colOff>0</xdr:colOff>
      <xdr:row>98</xdr:row>
      <xdr:rowOff>52806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831577"/>
          <a:ext cx="838200" cy="2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52806</xdr:rowOff>
    </xdr:from>
    <xdr:to>
      <xdr:col>50</xdr:col>
      <xdr:colOff>114300</xdr:colOff>
      <xdr:row>98</xdr:row>
      <xdr:rowOff>76860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854906"/>
          <a:ext cx="889000" cy="2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7710</xdr:rowOff>
    </xdr:from>
    <xdr:to>
      <xdr:col>45</xdr:col>
      <xdr:colOff>177800</xdr:colOff>
      <xdr:row>98</xdr:row>
      <xdr:rowOff>76860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295460"/>
          <a:ext cx="889000" cy="58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7710</xdr:rowOff>
    </xdr:from>
    <xdr:to>
      <xdr:col>41</xdr:col>
      <xdr:colOff>50800</xdr:colOff>
      <xdr:row>96</xdr:row>
      <xdr:rowOff>53454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295460"/>
          <a:ext cx="889000" cy="21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150127</xdr:rowOff>
    </xdr:from>
    <xdr:to>
      <xdr:col>55</xdr:col>
      <xdr:colOff>50800</xdr:colOff>
      <xdr:row>98</xdr:row>
      <xdr:rowOff>80277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78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65054</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2006</xdr:rowOff>
    </xdr:from>
    <xdr:to>
      <xdr:col>50</xdr:col>
      <xdr:colOff>165100</xdr:colOff>
      <xdr:row>98</xdr:row>
      <xdr:rowOff>103606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8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94733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9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26060</xdr:rowOff>
    </xdr:from>
    <xdr:to>
      <xdr:col>46</xdr:col>
      <xdr:colOff>38100</xdr:colOff>
      <xdr:row>98</xdr:row>
      <xdr:rowOff>127660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2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118787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92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128360</xdr:rowOff>
    </xdr:from>
    <xdr:to>
      <xdr:col>41</xdr:col>
      <xdr:colOff>101600</xdr:colOff>
      <xdr:row>95</xdr:row>
      <xdr:rowOff>58510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24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75037</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01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2654</xdr:rowOff>
    </xdr:from>
    <xdr:to>
      <xdr:col>36</xdr:col>
      <xdr:colOff>165100</xdr:colOff>
      <xdr:row>96</xdr:row>
      <xdr:rowOff>104254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46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120781</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23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45517</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60617"/>
          <a:ext cx="889000" cy="9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166167</xdr:rowOff>
    </xdr:from>
    <xdr:to>
      <xdr:col>67</xdr:col>
      <xdr:colOff>101600</xdr:colOff>
      <xdr:row>38</xdr:row>
      <xdr:rowOff>96317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0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112844</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26029</xdr:rowOff>
    </xdr:from>
    <xdr:to>
      <xdr:col>85</xdr:col>
      <xdr:colOff>127000</xdr:colOff>
      <xdr:row>77</xdr:row>
      <xdr:rowOff>45289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27679"/>
          <a:ext cx="838200" cy="1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45289</xdr:rowOff>
    </xdr:from>
    <xdr:to>
      <xdr:col>81</xdr:col>
      <xdr:colOff>50800</xdr:colOff>
      <xdr:row>77</xdr:row>
      <xdr:rowOff>74873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46939"/>
          <a:ext cx="889000" cy="2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68929</xdr:rowOff>
    </xdr:from>
    <xdr:to>
      <xdr:col>76</xdr:col>
      <xdr:colOff>114300</xdr:colOff>
      <xdr:row>77</xdr:row>
      <xdr:rowOff>74873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27057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48603</xdr:rowOff>
    </xdr:from>
    <xdr:to>
      <xdr:col>71</xdr:col>
      <xdr:colOff>177800</xdr:colOff>
      <xdr:row>77</xdr:row>
      <xdr:rowOff>68929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250253"/>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146679</xdr:rowOff>
    </xdr:from>
    <xdr:to>
      <xdr:col>85</xdr:col>
      <xdr:colOff>177800</xdr:colOff>
      <xdr:row>77</xdr:row>
      <xdr:rowOff>76829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125106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5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165939</xdr:rowOff>
    </xdr:from>
    <xdr:to>
      <xdr:col>81</xdr:col>
      <xdr:colOff>101600</xdr:colOff>
      <xdr:row>77</xdr:row>
      <xdr:rowOff>96089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9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87216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8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24073</xdr:rowOff>
    </xdr:from>
    <xdr:to>
      <xdr:col>76</xdr:col>
      <xdr:colOff>165100</xdr:colOff>
      <xdr:row>77</xdr:row>
      <xdr:rowOff>125673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2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116800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1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18129</xdr:rowOff>
    </xdr:from>
    <xdr:to>
      <xdr:col>72</xdr:col>
      <xdr:colOff>38100</xdr:colOff>
      <xdr:row>77</xdr:row>
      <xdr:rowOff>119729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1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110856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1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169253</xdr:rowOff>
    </xdr:from>
    <xdr:to>
      <xdr:col>67</xdr:col>
      <xdr:colOff>101600</xdr:colOff>
      <xdr:row>77</xdr:row>
      <xdr:rowOff>99403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90530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9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133756</xdr:rowOff>
    </xdr:from>
    <xdr:to>
      <xdr:col>85</xdr:col>
      <xdr:colOff>127000</xdr:colOff>
      <xdr:row>95</xdr:row>
      <xdr:rowOff>154722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250056"/>
          <a:ext cx="838200" cy="19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20828</xdr:rowOff>
    </xdr:from>
    <xdr:to>
      <xdr:col>81</xdr:col>
      <xdr:colOff>50800</xdr:colOff>
      <xdr:row>95</xdr:row>
      <xdr:rowOff>154722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308578"/>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20828</xdr:rowOff>
    </xdr:from>
    <xdr:to>
      <xdr:col>76</xdr:col>
      <xdr:colOff>114300</xdr:colOff>
      <xdr:row>96</xdr:row>
      <xdr:rowOff>143684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308578"/>
          <a:ext cx="889000" cy="29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41337</xdr:rowOff>
    </xdr:from>
    <xdr:to>
      <xdr:col>71</xdr:col>
      <xdr:colOff>177800</xdr:colOff>
      <xdr:row>96</xdr:row>
      <xdr:rowOff>143684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500537"/>
          <a:ext cx="889000" cy="10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82956</xdr:rowOff>
    </xdr:from>
    <xdr:to>
      <xdr:col>85</xdr:col>
      <xdr:colOff>177800</xdr:colOff>
      <xdr:row>95</xdr:row>
      <xdr:rowOff>13106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19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105833</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05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103922</xdr:rowOff>
    </xdr:from>
    <xdr:to>
      <xdr:col>81</xdr:col>
      <xdr:colOff>101600</xdr:colOff>
      <xdr:row>96</xdr:row>
      <xdr:rowOff>34072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3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50599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16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141478</xdr:rowOff>
    </xdr:from>
    <xdr:to>
      <xdr:col>76</xdr:col>
      <xdr:colOff>165100</xdr:colOff>
      <xdr:row>95</xdr:row>
      <xdr:rowOff>71628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25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88155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03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92884</xdr:rowOff>
    </xdr:from>
    <xdr:to>
      <xdr:col>72</xdr:col>
      <xdr:colOff>38100</xdr:colOff>
      <xdr:row>97</xdr:row>
      <xdr:rowOff>23034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55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14161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6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161987</xdr:rowOff>
    </xdr:from>
    <xdr:to>
      <xdr:col>67</xdr:col>
      <xdr:colOff>101600</xdr:colOff>
      <xdr:row>96</xdr:row>
      <xdr:rowOff>92137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44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108664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22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98389</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4939"/>
          <a:ext cx="8890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47589</xdr:rowOff>
    </xdr:from>
    <xdr:to>
      <xdr:col>98</xdr:col>
      <xdr:colOff>38100</xdr:colOff>
      <xdr:row>39</xdr:row>
      <xdr:rowOff>149189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140316</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68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17399</xdr:rowOff>
    </xdr:from>
    <xdr:to>
      <xdr:col>116</xdr:col>
      <xdr:colOff>63500</xdr:colOff>
      <xdr:row>73</xdr:row>
      <xdr:rowOff>29012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533249"/>
          <a:ext cx="8382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17399</xdr:rowOff>
    </xdr:from>
    <xdr:to>
      <xdr:col>111</xdr:col>
      <xdr:colOff>177800</xdr:colOff>
      <xdr:row>73</xdr:row>
      <xdr:rowOff>91739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533249"/>
          <a:ext cx="889000" cy="7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91739</xdr:rowOff>
    </xdr:from>
    <xdr:to>
      <xdr:col>107</xdr:col>
      <xdr:colOff>50800</xdr:colOff>
      <xdr:row>74</xdr:row>
      <xdr:rowOff>55529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607589"/>
          <a:ext cx="889000" cy="13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55529</xdr:rowOff>
    </xdr:from>
    <xdr:to>
      <xdr:col>102</xdr:col>
      <xdr:colOff>114300</xdr:colOff>
      <xdr:row>74</xdr:row>
      <xdr:rowOff>110576</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42829"/>
          <a:ext cx="889000" cy="5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149662</xdr:rowOff>
    </xdr:from>
    <xdr:to>
      <xdr:col>116</xdr:col>
      <xdr:colOff>114300</xdr:colOff>
      <xdr:row>73</xdr:row>
      <xdr:rowOff>79812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49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1089</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34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138049</xdr:rowOff>
    </xdr:from>
    <xdr:to>
      <xdr:col>112</xdr:col>
      <xdr:colOff>38100</xdr:colOff>
      <xdr:row>73</xdr:row>
      <xdr:rowOff>68199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48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84726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25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40939</xdr:rowOff>
    </xdr:from>
    <xdr:to>
      <xdr:col>107</xdr:col>
      <xdr:colOff>101600</xdr:colOff>
      <xdr:row>73</xdr:row>
      <xdr:rowOff>142539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55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159066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33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4729</xdr:rowOff>
    </xdr:from>
    <xdr:to>
      <xdr:col>102</xdr:col>
      <xdr:colOff>165100</xdr:colOff>
      <xdr:row>74</xdr:row>
      <xdr:rowOff>106329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69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122856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6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59776</xdr:rowOff>
    </xdr:from>
    <xdr:to>
      <xdr:col>98</xdr:col>
      <xdr:colOff>38100</xdr:colOff>
      <xdr:row>74</xdr:row>
      <xdr:rowOff>161376</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4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6453</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2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435,304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扶助費及び補助費等について、それぞれ住民一人当たり</a:t>
          </a:r>
          <a:r>
            <a:rPr kumimoji="1" lang="en-US" altLang="ja-JP" sz="1300">
              <a:latin typeface="ＭＳ Ｐゴシック" panose="020B0600070205080204" pitchFamily="50" charset="-128"/>
              <a:ea typeface="ＭＳ Ｐゴシック" panose="020B0600070205080204" pitchFamily="50" charset="-128"/>
            </a:rPr>
            <a:t>153,891</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38,712</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円となっており、類似団体平均と比較して一人当たりの金額が高い状況となっている。</a:t>
          </a:r>
        </a:p>
        <a:p>
          <a:r>
            <a:rPr kumimoji="1" lang="ja-JP" altLang="en-US" sz="1300">
              <a:latin typeface="ＭＳ Ｐゴシック" panose="020B0600070205080204" pitchFamily="50" charset="-128"/>
              <a:ea typeface="ＭＳ Ｐゴシック" panose="020B0600070205080204" pitchFamily="50" charset="-128"/>
            </a:rPr>
            <a:t>扶助費については、生活保護費、障がい者サービス給付費、民間保育所運営費などが主な要因である。</a:t>
          </a:r>
        </a:p>
        <a:p>
          <a:r>
            <a:rPr kumimoji="1" lang="ja-JP" altLang="en-US" sz="1300">
              <a:latin typeface="ＭＳ Ｐゴシック" panose="020B0600070205080204" pitchFamily="50" charset="-128"/>
              <a:ea typeface="ＭＳ Ｐゴシック" panose="020B0600070205080204" pitchFamily="50" charset="-128"/>
            </a:rPr>
            <a:t>補助費等については、民間保育所運営支援の事業費などが主な要因である。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430,170
420,255
71.55
195,393,729
187,254,843
7,723,566
87,008,308
85,016,252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35306</xdr:rowOff>
    </xdr:from>
    <xdr:to>
      <xdr:col>24</xdr:col>
      <xdr:colOff>63500</xdr:colOff>
      <xdr:row>39</xdr:row>
      <xdr:rowOff>51308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72185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97299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9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35306</xdr:rowOff>
    </xdr:from>
    <xdr:to>
      <xdr:col>19</xdr:col>
      <xdr:colOff>177800</xdr:colOff>
      <xdr:row>39</xdr:row>
      <xdr:rowOff>66548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21856"/>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46245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66548</xdr:rowOff>
    </xdr:from>
    <xdr:to>
      <xdr:col>15</xdr:col>
      <xdr:colOff>50800</xdr:colOff>
      <xdr:row>39</xdr:row>
      <xdr:rowOff>85598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53098"/>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54627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55118</xdr:rowOff>
    </xdr:from>
    <xdr:to>
      <xdr:col>10</xdr:col>
      <xdr:colOff>114300</xdr:colOff>
      <xdr:row>39</xdr:row>
      <xdr:rowOff>85598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41668"/>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63009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6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64533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65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508</xdr:rowOff>
    </xdr:from>
    <xdr:to>
      <xdr:col>24</xdr:col>
      <xdr:colOff>114300</xdr:colOff>
      <xdr:row>39</xdr:row>
      <xdr:rowOff>102108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8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86885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60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155956</xdr:rowOff>
    </xdr:from>
    <xdr:to>
      <xdr:col>20</xdr:col>
      <xdr:colOff>38100</xdr:colOff>
      <xdr:row>39</xdr:row>
      <xdr:rowOff>86106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77233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6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15748</xdr:rowOff>
    </xdr:from>
    <xdr:to>
      <xdr:col>15</xdr:col>
      <xdr:colOff>101600</xdr:colOff>
      <xdr:row>39</xdr:row>
      <xdr:rowOff>117348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70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108475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95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34798</xdr:rowOff>
    </xdr:from>
    <xdr:to>
      <xdr:col>10</xdr:col>
      <xdr:colOff>165100</xdr:colOff>
      <xdr:row>39</xdr:row>
      <xdr:rowOff>136398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2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127525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1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4318</xdr:rowOff>
    </xdr:from>
    <xdr:to>
      <xdr:col>6</xdr:col>
      <xdr:colOff>38100</xdr:colOff>
      <xdr:row>39</xdr:row>
      <xdr:rowOff>105918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9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97045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8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90539</xdr:rowOff>
    </xdr:from>
    <xdr:to>
      <xdr:col>24</xdr:col>
      <xdr:colOff>63500</xdr:colOff>
      <xdr:row>58</xdr:row>
      <xdr:rowOff>20485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63189"/>
          <a:ext cx="838200" cy="10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79570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126721</xdr:rowOff>
    </xdr:from>
    <xdr:to>
      <xdr:col>19</xdr:col>
      <xdr:colOff>177800</xdr:colOff>
      <xdr:row>58</xdr:row>
      <xdr:rowOff>20485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99371"/>
          <a:ext cx="889000" cy="6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126721</xdr:rowOff>
    </xdr:from>
    <xdr:to>
      <xdr:col>15</xdr:col>
      <xdr:colOff>50800</xdr:colOff>
      <xdr:row>58</xdr:row>
      <xdr:rowOff>110134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99371"/>
          <a:ext cx="889000" cy="1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57891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142291</xdr:rowOff>
    </xdr:from>
    <xdr:to>
      <xdr:col>10</xdr:col>
      <xdr:colOff>114300</xdr:colOff>
      <xdr:row>58</xdr:row>
      <xdr:rowOff>110134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14791"/>
          <a:ext cx="889000" cy="133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39739</xdr:rowOff>
    </xdr:from>
    <xdr:to>
      <xdr:col>24</xdr:col>
      <xdr:colOff>114300</xdr:colOff>
      <xdr:row>57</xdr:row>
      <xdr:rowOff>141339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1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62616</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6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141135</xdr:rowOff>
    </xdr:from>
    <xdr:to>
      <xdr:col>20</xdr:col>
      <xdr:colOff>38100</xdr:colOff>
      <xdr:row>58</xdr:row>
      <xdr:rowOff>71285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87812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8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75921</xdr:rowOff>
    </xdr:from>
    <xdr:to>
      <xdr:col>15</xdr:col>
      <xdr:colOff>101600</xdr:colOff>
      <xdr:row>58</xdr:row>
      <xdr:rowOff>6071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4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22598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2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59334</xdr:rowOff>
    </xdr:from>
    <xdr:to>
      <xdr:col>10</xdr:col>
      <xdr:colOff>165100</xdr:colOff>
      <xdr:row>58</xdr:row>
      <xdr:rowOff>160934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0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152061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9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91491</xdr:rowOff>
    </xdr:from>
    <xdr:to>
      <xdr:col>6</xdr:col>
      <xdr:colOff>38100</xdr:colOff>
      <xdr:row>51</xdr:row>
      <xdr:rowOff>21641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6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38168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2257</xdr:rowOff>
    </xdr:from>
    <xdr:to>
      <xdr:col>24</xdr:col>
      <xdr:colOff>63500</xdr:colOff>
      <xdr:row>75</xdr:row>
      <xdr:rowOff>104093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861007"/>
          <a:ext cx="838200" cy="10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104093</xdr:rowOff>
    </xdr:from>
    <xdr:to>
      <xdr:col>19</xdr:col>
      <xdr:colOff>177800</xdr:colOff>
      <xdr:row>76</xdr:row>
      <xdr:rowOff>33096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962843"/>
          <a:ext cx="889000" cy="10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164345</xdr:rowOff>
    </xdr:from>
    <xdr:to>
      <xdr:col>15</xdr:col>
      <xdr:colOff>50800</xdr:colOff>
      <xdr:row>76</xdr:row>
      <xdr:rowOff>33096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23095"/>
          <a:ext cx="889000" cy="4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164345</xdr:rowOff>
    </xdr:from>
    <xdr:to>
      <xdr:col>10</xdr:col>
      <xdr:colOff>114300</xdr:colOff>
      <xdr:row>77</xdr:row>
      <xdr:rowOff>83443</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23095"/>
          <a:ext cx="889000" cy="26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122907</xdr:rowOff>
    </xdr:from>
    <xdr:to>
      <xdr:col>24</xdr:col>
      <xdr:colOff>114300</xdr:colOff>
      <xdr:row>75</xdr:row>
      <xdr:rowOff>53057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81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145784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66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53293</xdr:rowOff>
    </xdr:from>
    <xdr:to>
      <xdr:col>20</xdr:col>
      <xdr:colOff>38100</xdr:colOff>
      <xdr:row>75</xdr:row>
      <xdr:rowOff>154893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1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171420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68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153746</xdr:rowOff>
    </xdr:from>
    <xdr:to>
      <xdr:col>15</xdr:col>
      <xdr:colOff>101600</xdr:colOff>
      <xdr:row>76</xdr:row>
      <xdr:rowOff>83896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0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100423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78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113545</xdr:rowOff>
    </xdr:from>
    <xdr:to>
      <xdr:col>10</xdr:col>
      <xdr:colOff>165100</xdr:colOff>
      <xdr:row>76</xdr:row>
      <xdr:rowOff>43695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7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60222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747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32643</xdr:rowOff>
    </xdr:from>
    <xdr:to>
      <xdr:col>6</xdr:col>
      <xdr:colOff>38100</xdr:colOff>
      <xdr:row>77</xdr:row>
      <xdr:rowOff>134243</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3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150770</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00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74047</xdr:rowOff>
    </xdr:from>
    <xdr:to>
      <xdr:col>24</xdr:col>
      <xdr:colOff>62865</xdr:colOff>
      <xdr:row>98</xdr:row>
      <xdr:rowOff>28806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847447"/>
          <a:ext cx="1270" cy="983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32633</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3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28806</xdr:rowOff>
    </xdr:from>
    <xdr:to>
      <xdr:col>24</xdr:col>
      <xdr:colOff>152400</xdr:colOff>
      <xdr:row>98</xdr:row>
      <xdr:rowOff>28806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30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20724</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62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74047</xdr:rowOff>
    </xdr:from>
    <xdr:to>
      <xdr:col>24</xdr:col>
      <xdr:colOff>152400</xdr:colOff>
      <xdr:row>92</xdr:row>
      <xdr:rowOff>74047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847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26406</xdr:rowOff>
    </xdr:from>
    <xdr:to>
      <xdr:col>24</xdr:col>
      <xdr:colOff>63500</xdr:colOff>
      <xdr:row>96</xdr:row>
      <xdr:rowOff>98827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314156"/>
          <a:ext cx="838200" cy="24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70149</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47272</xdr:rowOff>
    </xdr:from>
    <xdr:to>
      <xdr:col>24</xdr:col>
      <xdr:colOff>114300</xdr:colOff>
      <xdr:row>96</xdr:row>
      <xdr:rowOff>148872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0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26406</xdr:rowOff>
    </xdr:from>
    <xdr:to>
      <xdr:col>19</xdr:col>
      <xdr:colOff>177800</xdr:colOff>
      <xdr:row>95</xdr:row>
      <xdr:rowOff>158810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314156"/>
          <a:ext cx="889000" cy="1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21989</xdr:rowOff>
    </xdr:from>
    <xdr:to>
      <xdr:col>20</xdr:col>
      <xdr:colOff>38100</xdr:colOff>
      <xdr:row>96</xdr:row>
      <xdr:rowOff>123589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48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114716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57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74092</xdr:rowOff>
    </xdr:from>
    <xdr:to>
      <xdr:col>15</xdr:col>
      <xdr:colOff>50800</xdr:colOff>
      <xdr:row>95</xdr:row>
      <xdr:rowOff>158810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676042"/>
          <a:ext cx="889000" cy="77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78818</xdr:rowOff>
    </xdr:from>
    <xdr:to>
      <xdr:col>15</xdr:col>
      <xdr:colOff>101600</xdr:colOff>
      <xdr:row>96</xdr:row>
      <xdr:rowOff>8968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36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25495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14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74092</xdr:rowOff>
    </xdr:from>
    <xdr:to>
      <xdr:col>10</xdr:col>
      <xdr:colOff>114300</xdr:colOff>
      <xdr:row>94</xdr:row>
      <xdr:rowOff>85750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676042"/>
          <a:ext cx="889000" cy="52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88877</xdr:rowOff>
    </xdr:from>
    <xdr:to>
      <xdr:col>10</xdr:col>
      <xdr:colOff>165100</xdr:colOff>
      <xdr:row>96</xdr:row>
      <xdr:rowOff>19027</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7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10154</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46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159080</xdr:rowOff>
    </xdr:from>
    <xdr:to>
      <xdr:col>6</xdr:col>
      <xdr:colOff>38100</xdr:colOff>
      <xdr:row>97</xdr:row>
      <xdr:rowOff>89230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80357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1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48027</xdr:rowOff>
    </xdr:from>
    <xdr:to>
      <xdr:col>24</xdr:col>
      <xdr:colOff>114300</xdr:colOff>
      <xdr:row>96</xdr:row>
      <xdr:rowOff>149627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0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26454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8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147056</xdr:rowOff>
    </xdr:from>
    <xdr:to>
      <xdr:col>20</xdr:col>
      <xdr:colOff>38100</xdr:colOff>
      <xdr:row>95</xdr:row>
      <xdr:rowOff>77206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6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93733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03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108010</xdr:rowOff>
    </xdr:from>
    <xdr:to>
      <xdr:col>15</xdr:col>
      <xdr:colOff>101600</xdr:colOff>
      <xdr:row>96</xdr:row>
      <xdr:rowOff>38160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9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29287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48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23292</xdr:rowOff>
    </xdr:from>
    <xdr:to>
      <xdr:col>10</xdr:col>
      <xdr:colOff>165100</xdr:colOff>
      <xdr:row>91</xdr:row>
      <xdr:rowOff>124892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62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141419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40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34950</xdr:rowOff>
    </xdr:from>
    <xdr:to>
      <xdr:col>6</xdr:col>
      <xdr:colOff>38100</xdr:colOff>
      <xdr:row>94</xdr:row>
      <xdr:rowOff>136550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1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153077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9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107696</xdr:rowOff>
    </xdr:from>
    <xdr:to>
      <xdr:col>55</xdr:col>
      <xdr:colOff>0</xdr:colOff>
      <xdr:row>38</xdr:row>
      <xdr:rowOff>5969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451346"/>
          <a:ext cx="8382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107696</xdr:rowOff>
    </xdr:from>
    <xdr:to>
      <xdr:col>50</xdr:col>
      <xdr:colOff>114300</xdr:colOff>
      <xdr:row>37</xdr:row>
      <xdr:rowOff>153797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451346"/>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113411</xdr:rowOff>
    </xdr:from>
    <xdr:to>
      <xdr:col>45</xdr:col>
      <xdr:colOff>177800</xdr:colOff>
      <xdr:row>37</xdr:row>
      <xdr:rowOff>153797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457061"/>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88646</xdr:rowOff>
    </xdr:from>
    <xdr:to>
      <xdr:col>41</xdr:col>
      <xdr:colOff>50800</xdr:colOff>
      <xdr:row>37</xdr:row>
      <xdr:rowOff>113411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432296"/>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126619</xdr:rowOff>
    </xdr:from>
    <xdr:to>
      <xdr:col>55</xdr:col>
      <xdr:colOff>50800</xdr:colOff>
      <xdr:row>38</xdr:row>
      <xdr:rowOff>56769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47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105046</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4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56896</xdr:rowOff>
    </xdr:from>
    <xdr:to>
      <xdr:col>50</xdr:col>
      <xdr:colOff>165100</xdr:colOff>
      <xdr:row>37</xdr:row>
      <xdr:rowOff>158496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4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149623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493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102997</xdr:rowOff>
    </xdr:from>
    <xdr:to>
      <xdr:col>46</xdr:col>
      <xdr:colOff>38100</xdr:colOff>
      <xdr:row>38</xdr:row>
      <xdr:rowOff>33147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44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24274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53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62611</xdr:rowOff>
    </xdr:from>
    <xdr:to>
      <xdr:col>41</xdr:col>
      <xdr:colOff>101600</xdr:colOff>
      <xdr:row>37</xdr:row>
      <xdr:rowOff>164211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155338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498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37846</xdr:rowOff>
    </xdr:from>
    <xdr:to>
      <xdr:col>36</xdr:col>
      <xdr:colOff>165100</xdr:colOff>
      <xdr:row>37</xdr:row>
      <xdr:rowOff>139446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38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130573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474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154330</xdr:rowOff>
    </xdr:from>
    <xdr:to>
      <xdr:col>55</xdr:col>
      <xdr:colOff>0</xdr:colOff>
      <xdr:row>57</xdr:row>
      <xdr:rowOff>165874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26980"/>
          <a:ext cx="8382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154330</xdr:rowOff>
    </xdr:from>
    <xdr:to>
      <xdr:col>50</xdr:col>
      <xdr:colOff>114300</xdr:colOff>
      <xdr:row>57</xdr:row>
      <xdr:rowOff>159874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26980"/>
          <a:ext cx="88900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159874</xdr:rowOff>
    </xdr:from>
    <xdr:to>
      <xdr:col>45</xdr:col>
      <xdr:colOff>177800</xdr:colOff>
      <xdr:row>57</xdr:row>
      <xdr:rowOff>160560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3252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151416</xdr:rowOff>
    </xdr:from>
    <xdr:to>
      <xdr:col>41</xdr:col>
      <xdr:colOff>50800</xdr:colOff>
      <xdr:row>57</xdr:row>
      <xdr:rowOff>160560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92406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115074</xdr:rowOff>
    </xdr:from>
    <xdr:to>
      <xdr:col>55</xdr:col>
      <xdr:colOff>50800</xdr:colOff>
      <xdr:row>58</xdr:row>
      <xdr:rowOff>45224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8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30001</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0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103530</xdr:rowOff>
    </xdr:from>
    <xdr:to>
      <xdr:col>50</xdr:col>
      <xdr:colOff>165100</xdr:colOff>
      <xdr:row>58</xdr:row>
      <xdr:rowOff>33680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24807</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9968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109074</xdr:rowOff>
    </xdr:from>
    <xdr:to>
      <xdr:col>46</xdr:col>
      <xdr:colOff>38100</xdr:colOff>
      <xdr:row>58</xdr:row>
      <xdr:rowOff>39224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8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30351</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9974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109760</xdr:rowOff>
    </xdr:from>
    <xdr:to>
      <xdr:col>41</xdr:col>
      <xdr:colOff>101600</xdr:colOff>
      <xdr:row>58</xdr:row>
      <xdr:rowOff>39910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31037</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99751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100616</xdr:rowOff>
    </xdr:from>
    <xdr:to>
      <xdr:col>36</xdr:col>
      <xdr:colOff>165100</xdr:colOff>
      <xdr:row>58</xdr:row>
      <xdr:rowOff>30766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7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21893</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9965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140843</xdr:rowOff>
    </xdr:from>
    <xdr:to>
      <xdr:col>55</xdr:col>
      <xdr:colOff>0</xdr:colOff>
      <xdr:row>78</xdr:row>
      <xdr:rowOff>27640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42493"/>
          <a:ext cx="838200" cy="5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20416</xdr:rowOff>
    </xdr:from>
    <xdr:to>
      <xdr:col>50</xdr:col>
      <xdr:colOff>114300</xdr:colOff>
      <xdr:row>77</xdr:row>
      <xdr:rowOff>140843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222066"/>
          <a:ext cx="889000" cy="12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20416</xdr:rowOff>
    </xdr:from>
    <xdr:to>
      <xdr:col>45</xdr:col>
      <xdr:colOff>177800</xdr:colOff>
      <xdr:row>77</xdr:row>
      <xdr:rowOff>96586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222066"/>
          <a:ext cx="889000" cy="7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64674</xdr:rowOff>
    </xdr:from>
    <xdr:to>
      <xdr:col>41</xdr:col>
      <xdr:colOff>50800</xdr:colOff>
      <xdr:row>77</xdr:row>
      <xdr:rowOff>96586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094874"/>
          <a:ext cx="889000" cy="20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148290</xdr:rowOff>
    </xdr:from>
    <xdr:to>
      <xdr:col>55</xdr:col>
      <xdr:colOff>50800</xdr:colOff>
      <xdr:row>78</xdr:row>
      <xdr:rowOff>78440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4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63217</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26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90043</xdr:rowOff>
    </xdr:from>
    <xdr:to>
      <xdr:col>50</xdr:col>
      <xdr:colOff>165100</xdr:colOff>
      <xdr:row>78</xdr:row>
      <xdr:rowOff>20193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11320</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384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141066</xdr:rowOff>
    </xdr:from>
    <xdr:to>
      <xdr:col>46</xdr:col>
      <xdr:colOff>38100</xdr:colOff>
      <xdr:row>77</xdr:row>
      <xdr:rowOff>71216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1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62343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26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45786</xdr:rowOff>
    </xdr:from>
    <xdr:to>
      <xdr:col>41</xdr:col>
      <xdr:colOff>101600</xdr:colOff>
      <xdr:row>77</xdr:row>
      <xdr:rowOff>147386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4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138513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3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13874</xdr:rowOff>
    </xdr:from>
    <xdr:to>
      <xdr:col>36</xdr:col>
      <xdr:colOff>165100</xdr:colOff>
      <xdr:row>76</xdr:row>
      <xdr:rowOff>115474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04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132001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2819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147907</xdr:rowOff>
    </xdr:from>
    <xdr:to>
      <xdr:col>55</xdr:col>
      <xdr:colOff>0</xdr:colOff>
      <xdr:row>97</xdr:row>
      <xdr:rowOff>104564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9639300" y="16607107"/>
          <a:ext cx="838200" cy="12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104564</xdr:rowOff>
    </xdr:from>
    <xdr:to>
      <xdr:col>50</xdr:col>
      <xdr:colOff>114300</xdr:colOff>
      <xdr:row>97</xdr:row>
      <xdr:rowOff>123744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750300" y="16735214"/>
          <a:ext cx="889000" cy="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102896</xdr:rowOff>
    </xdr:from>
    <xdr:to>
      <xdr:col>45</xdr:col>
      <xdr:colOff>177800</xdr:colOff>
      <xdr:row>97</xdr:row>
      <xdr:rowOff>123744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7861300" y="16733546"/>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102896</xdr:rowOff>
    </xdr:from>
    <xdr:to>
      <xdr:col>41</xdr:col>
      <xdr:colOff>50800</xdr:colOff>
      <xdr:row>98</xdr:row>
      <xdr:rowOff>30931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6972300" y="16733546"/>
          <a:ext cx="889000" cy="9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97107</xdr:rowOff>
    </xdr:from>
    <xdr:to>
      <xdr:col>55</xdr:col>
      <xdr:colOff>50800</xdr:colOff>
      <xdr:row>97</xdr:row>
      <xdr:rowOff>27257</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55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75534</xdr:rowOff>
    </xdr:from>
    <xdr:ext cx="534377"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53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53764</xdr:rowOff>
    </xdr:from>
    <xdr:to>
      <xdr:col>50</xdr:col>
      <xdr:colOff>165100</xdr:colOff>
      <xdr:row>97</xdr:row>
      <xdr:rowOff>155364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68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146491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72111" y="1677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72944</xdr:rowOff>
    </xdr:from>
    <xdr:to>
      <xdr:col>46</xdr:col>
      <xdr:colOff>38100</xdr:colOff>
      <xdr:row>98</xdr:row>
      <xdr:rowOff>3094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70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165671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83111" y="167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52096</xdr:rowOff>
    </xdr:from>
    <xdr:to>
      <xdr:col>41</xdr:col>
      <xdr:colOff>101600</xdr:colOff>
      <xdr:row>97</xdr:row>
      <xdr:rowOff>153696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68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144823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94111" y="1677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151581</xdr:rowOff>
    </xdr:from>
    <xdr:to>
      <xdr:col>36</xdr:col>
      <xdr:colOff>165100</xdr:colOff>
      <xdr:row>98</xdr:row>
      <xdr:rowOff>81731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78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72858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05111" y="1687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87213</xdr:rowOff>
    </xdr:from>
    <xdr:to>
      <xdr:col>85</xdr:col>
      <xdr:colOff>127000</xdr:colOff>
      <xdr:row>38</xdr:row>
      <xdr:rowOff>108702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602313"/>
          <a:ext cx="8382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102118</xdr:rowOff>
    </xdr:from>
    <xdr:to>
      <xdr:col>81</xdr:col>
      <xdr:colOff>50800</xdr:colOff>
      <xdr:row>38</xdr:row>
      <xdr:rowOff>108702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617218"/>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102118</xdr:rowOff>
    </xdr:from>
    <xdr:to>
      <xdr:col>76</xdr:col>
      <xdr:colOff>114300</xdr:colOff>
      <xdr:row>38</xdr:row>
      <xdr:rowOff>105730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617218"/>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81407</xdr:rowOff>
    </xdr:from>
    <xdr:to>
      <xdr:col>71</xdr:col>
      <xdr:colOff>177800</xdr:colOff>
      <xdr:row>38</xdr:row>
      <xdr:rowOff>105730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596507"/>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36413</xdr:rowOff>
    </xdr:from>
    <xdr:to>
      <xdr:col>85</xdr:col>
      <xdr:colOff>177800</xdr:colOff>
      <xdr:row>38</xdr:row>
      <xdr:rowOff>138013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55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122790</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46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57902</xdr:rowOff>
    </xdr:from>
    <xdr:to>
      <xdr:col>81</xdr:col>
      <xdr:colOff>101600</xdr:colOff>
      <xdr:row>38</xdr:row>
      <xdr:rowOff>159502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57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150629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66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51318</xdr:rowOff>
    </xdr:from>
    <xdr:to>
      <xdr:col>76</xdr:col>
      <xdr:colOff>165100</xdr:colOff>
      <xdr:row>38</xdr:row>
      <xdr:rowOff>152918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5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144045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65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54930</xdr:rowOff>
    </xdr:from>
    <xdr:to>
      <xdr:col>72</xdr:col>
      <xdr:colOff>38100</xdr:colOff>
      <xdr:row>38</xdr:row>
      <xdr:rowOff>156530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57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147657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66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30607</xdr:rowOff>
    </xdr:from>
    <xdr:to>
      <xdr:col>67</xdr:col>
      <xdr:colOff>101600</xdr:colOff>
      <xdr:row>38</xdr:row>
      <xdr:rowOff>132207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54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123334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63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66564</xdr:rowOff>
    </xdr:from>
    <xdr:to>
      <xdr:col>85</xdr:col>
      <xdr:colOff>127000</xdr:colOff>
      <xdr:row>57</xdr:row>
      <xdr:rowOff>26249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667764"/>
          <a:ext cx="838200" cy="13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26249</xdr:rowOff>
    </xdr:from>
    <xdr:to>
      <xdr:col>81</xdr:col>
      <xdr:colOff>50800</xdr:colOff>
      <xdr:row>57</xdr:row>
      <xdr:rowOff>56637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798899"/>
          <a:ext cx="889000" cy="3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123682</xdr:rowOff>
    </xdr:from>
    <xdr:to>
      <xdr:col>76</xdr:col>
      <xdr:colOff>114300</xdr:colOff>
      <xdr:row>57</xdr:row>
      <xdr:rowOff>56637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9553432"/>
          <a:ext cx="889000" cy="27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123682</xdr:rowOff>
    </xdr:from>
    <xdr:to>
      <xdr:col>71</xdr:col>
      <xdr:colOff>177800</xdr:colOff>
      <xdr:row>55</xdr:row>
      <xdr:rowOff>140271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553432"/>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26653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79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15764</xdr:rowOff>
    </xdr:from>
    <xdr:to>
      <xdr:col>85</xdr:col>
      <xdr:colOff>177800</xdr:colOff>
      <xdr:row>56</xdr:row>
      <xdr:rowOff>117364</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61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165641</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59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146899</xdr:rowOff>
    </xdr:from>
    <xdr:to>
      <xdr:col>81</xdr:col>
      <xdr:colOff>101600</xdr:colOff>
      <xdr:row>57</xdr:row>
      <xdr:rowOff>77049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74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68176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84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5837</xdr:rowOff>
    </xdr:from>
    <xdr:to>
      <xdr:col>76</xdr:col>
      <xdr:colOff>165100</xdr:colOff>
      <xdr:row>57</xdr:row>
      <xdr:rowOff>107437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77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98564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87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72882</xdr:rowOff>
    </xdr:from>
    <xdr:to>
      <xdr:col>72</xdr:col>
      <xdr:colOff>38100</xdr:colOff>
      <xdr:row>56</xdr:row>
      <xdr:rowOff>3032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50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19559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27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89471</xdr:rowOff>
    </xdr:from>
    <xdr:to>
      <xdr:col>67</xdr:col>
      <xdr:colOff>101600</xdr:colOff>
      <xdr:row>56</xdr:row>
      <xdr:rowOff>19621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51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36148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29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45517</xdr:rowOff>
    </xdr:from>
    <xdr:to>
      <xdr:col>71</xdr:col>
      <xdr:colOff>177800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814300" y="13418617"/>
          <a:ext cx="889000" cy="9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166167</xdr:rowOff>
    </xdr:from>
    <xdr:to>
      <xdr:col>67</xdr:col>
      <xdr:colOff>101600</xdr:colOff>
      <xdr:row>78</xdr:row>
      <xdr:rowOff>96317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36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112844</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5017" y="13143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26029</xdr:rowOff>
    </xdr:from>
    <xdr:to>
      <xdr:col>85</xdr:col>
      <xdr:colOff>127000</xdr:colOff>
      <xdr:row>97</xdr:row>
      <xdr:rowOff>45289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656679"/>
          <a:ext cx="838200" cy="1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45289</xdr:rowOff>
    </xdr:from>
    <xdr:to>
      <xdr:col>81</xdr:col>
      <xdr:colOff>50800</xdr:colOff>
      <xdr:row>97</xdr:row>
      <xdr:rowOff>74873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675939"/>
          <a:ext cx="889000" cy="2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68929</xdr:rowOff>
    </xdr:from>
    <xdr:to>
      <xdr:col>76</xdr:col>
      <xdr:colOff>114300</xdr:colOff>
      <xdr:row>97</xdr:row>
      <xdr:rowOff>74873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703300" y="1669957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48603</xdr:rowOff>
    </xdr:from>
    <xdr:to>
      <xdr:col>71</xdr:col>
      <xdr:colOff>177800</xdr:colOff>
      <xdr:row>97</xdr:row>
      <xdr:rowOff>68929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814300" y="16679253"/>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146679</xdr:rowOff>
    </xdr:from>
    <xdr:to>
      <xdr:col>85</xdr:col>
      <xdr:colOff>177800</xdr:colOff>
      <xdr:row>97</xdr:row>
      <xdr:rowOff>76829</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60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125106</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58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165939</xdr:rowOff>
    </xdr:from>
    <xdr:to>
      <xdr:col>81</xdr:col>
      <xdr:colOff>101600</xdr:colOff>
      <xdr:row>97</xdr:row>
      <xdr:rowOff>96089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62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87216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71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24073</xdr:rowOff>
    </xdr:from>
    <xdr:to>
      <xdr:col>76</xdr:col>
      <xdr:colOff>165100</xdr:colOff>
      <xdr:row>97</xdr:row>
      <xdr:rowOff>125673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65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116800</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74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18129</xdr:rowOff>
    </xdr:from>
    <xdr:to>
      <xdr:col>72</xdr:col>
      <xdr:colOff>38100</xdr:colOff>
      <xdr:row>97</xdr:row>
      <xdr:rowOff>119729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64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110856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74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169253</xdr:rowOff>
    </xdr:from>
    <xdr:to>
      <xdr:col>67</xdr:col>
      <xdr:colOff>101600</xdr:colOff>
      <xdr:row>97</xdr:row>
      <xdr:rowOff>99403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62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90530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72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民生費について、住民一人当たり</a:t>
          </a:r>
          <a:r>
            <a:rPr kumimoji="1" lang="en-US" altLang="ja-JP" sz="1300">
              <a:latin typeface="ＭＳ Ｐゴシック" panose="020B0600070205080204" pitchFamily="50" charset="-128"/>
              <a:ea typeface="ＭＳ Ｐゴシック" panose="020B0600070205080204" pitchFamily="50" charset="-128"/>
            </a:rPr>
            <a:t>221,876</a:t>
          </a:r>
          <a:r>
            <a:rPr kumimoji="1" lang="ja-JP" altLang="en-US" sz="1300">
              <a:latin typeface="ＭＳ Ｐゴシック" panose="020B0600070205080204" pitchFamily="50" charset="-128"/>
              <a:ea typeface="ＭＳ Ｐゴシック" panose="020B0600070205080204" pitchFamily="50" charset="-128"/>
            </a:rPr>
            <a:t>円となっており、類似団体平均値と比較して</a:t>
          </a:r>
          <a:r>
            <a:rPr kumimoji="1" lang="en-US" altLang="ja-JP" sz="1300">
              <a:latin typeface="ＭＳ Ｐゴシック" panose="020B0600070205080204" pitchFamily="50" charset="-128"/>
              <a:ea typeface="ＭＳ Ｐゴシック" panose="020B0600070205080204" pitchFamily="50" charset="-128"/>
            </a:rPr>
            <a:t>14,012</a:t>
          </a:r>
          <a:r>
            <a:rPr kumimoji="1" lang="ja-JP" altLang="en-US" sz="1300">
              <a:latin typeface="ＭＳ Ｐゴシック" panose="020B0600070205080204" pitchFamily="50" charset="-128"/>
              <a:ea typeface="ＭＳ Ｐゴシック" panose="020B0600070205080204" pitchFamily="50" charset="-128"/>
            </a:rPr>
            <a:t>円高くなっている。</a:t>
          </a:r>
        </a:p>
        <a:p>
          <a:r>
            <a:rPr kumimoji="1" lang="ja-JP" altLang="en-US" sz="1300">
              <a:latin typeface="ＭＳ Ｐゴシック" panose="020B0600070205080204" pitchFamily="50" charset="-128"/>
              <a:ea typeface="ＭＳ Ｐゴシック" panose="020B0600070205080204" pitchFamily="50" charset="-128"/>
            </a:rPr>
            <a:t>また、衛生費については、住民一人当たり</a:t>
          </a:r>
          <a:r>
            <a:rPr kumimoji="1" lang="en-US" altLang="ja-JP" sz="1300">
              <a:latin typeface="ＭＳ Ｐゴシック" panose="020B0600070205080204" pitchFamily="50" charset="-128"/>
              <a:ea typeface="ＭＳ Ｐゴシック" panose="020B0600070205080204" pitchFamily="50" charset="-128"/>
            </a:rPr>
            <a:t>36,788</a:t>
          </a:r>
          <a:r>
            <a:rPr kumimoji="1" lang="ja-JP" altLang="en-US" sz="1300">
              <a:latin typeface="ＭＳ Ｐゴシック" panose="020B0600070205080204" pitchFamily="50" charset="-128"/>
              <a:ea typeface="ＭＳ Ｐゴシック" panose="020B0600070205080204" pitchFamily="50" charset="-128"/>
            </a:rPr>
            <a:t>円となっており、類似団体平均値と比較して</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円低くなっている。</a:t>
          </a:r>
        </a:p>
        <a:p>
          <a:r>
            <a:rPr kumimoji="1" lang="ja-JP" altLang="en-US" sz="1300">
              <a:latin typeface="ＭＳ Ｐゴシック" panose="020B0600070205080204" pitchFamily="50" charset="-128"/>
              <a:ea typeface="ＭＳ Ｐゴシック" panose="020B0600070205080204" pitchFamily="50" charset="-128"/>
            </a:rPr>
            <a:t>さらに、土木費について、住民一人当たり</a:t>
          </a:r>
          <a:r>
            <a:rPr kumimoji="1" lang="en-US" altLang="ja-JP" sz="1300">
              <a:latin typeface="ＭＳ Ｐゴシック" panose="020B0600070205080204" pitchFamily="50" charset="-128"/>
              <a:ea typeface="ＭＳ Ｐゴシック" panose="020B0600070205080204" pitchFamily="50" charset="-128"/>
            </a:rPr>
            <a:t>34,641</a:t>
          </a:r>
          <a:r>
            <a:rPr kumimoji="1" lang="ja-JP" altLang="en-US" sz="1300">
              <a:latin typeface="ＭＳ Ｐゴシック" panose="020B0600070205080204" pitchFamily="50" charset="-128"/>
              <a:ea typeface="ＭＳ Ｐゴシック" panose="020B0600070205080204" pitchFamily="50" charset="-128"/>
            </a:rPr>
            <a:t>円となっており、前年と比較し</a:t>
          </a:r>
          <a:r>
            <a:rPr kumimoji="1" lang="en-US" altLang="ja-JP" sz="1300">
              <a:latin typeface="ＭＳ Ｐゴシック" panose="020B0600070205080204" pitchFamily="50" charset="-128"/>
              <a:ea typeface="ＭＳ Ｐゴシック" panose="020B0600070205080204" pitchFamily="50" charset="-128"/>
            </a:rPr>
            <a:t>5,604</a:t>
          </a:r>
          <a:r>
            <a:rPr kumimoji="1" lang="ja-JP" altLang="en-US" sz="1300">
              <a:latin typeface="ＭＳ Ｐゴシック" panose="020B0600070205080204" pitchFamily="50" charset="-128"/>
              <a:ea typeface="ＭＳ Ｐゴシック" panose="020B0600070205080204" pitchFamily="50" charset="-128"/>
            </a:rPr>
            <a:t>円高くなったものの、類似団体平均値と比較して</a:t>
          </a:r>
          <a:r>
            <a:rPr kumimoji="1" lang="en-US" altLang="ja-JP" sz="1300">
              <a:latin typeface="ＭＳ Ｐゴシック" panose="020B0600070205080204" pitchFamily="50" charset="-128"/>
              <a:ea typeface="ＭＳ Ｐゴシック" panose="020B0600070205080204" pitchFamily="50" charset="-128"/>
            </a:rPr>
            <a:t>2,513</a:t>
          </a:r>
          <a:r>
            <a:rPr kumimoji="1" lang="ja-JP" altLang="en-US" sz="1300">
              <a:latin typeface="ＭＳ Ｐゴシック" panose="020B0600070205080204" pitchFamily="50" charset="-128"/>
              <a:ea typeface="ＭＳ Ｐゴシック" panose="020B0600070205080204" pitchFamily="50" charset="-128"/>
            </a:rPr>
            <a:t>円低くなっている。</a:t>
          </a:r>
        </a:p>
        <a:p>
          <a:r>
            <a:rPr kumimoji="1" lang="ja-JP" altLang="en-US" sz="1300">
              <a:latin typeface="ＭＳ Ｐゴシック" panose="020B0600070205080204" pitchFamily="50" charset="-128"/>
              <a:ea typeface="ＭＳ Ｐゴシック" panose="020B0600070205080204" pitchFamily="50" charset="-128"/>
            </a:rPr>
            <a:t>民生費については、定額減税調整給付金支給事業や住民税非課税世帯給付金支給事業などの扶助費が増加したことなどによる。</a:t>
          </a:r>
        </a:p>
        <a:p>
          <a:r>
            <a:rPr kumimoji="1" lang="ja-JP" altLang="en-US" sz="1300">
              <a:latin typeface="ＭＳ Ｐゴシック" panose="020B0600070205080204" pitchFamily="50" charset="-128"/>
              <a:ea typeface="ＭＳ Ｐゴシック" panose="020B0600070205080204" pitchFamily="50" charset="-128"/>
            </a:rPr>
            <a:t>衛生費については、新型コロナウイルス予防接種事業や循環型施設整備事業費などが減少したことなどによる。</a:t>
          </a:r>
        </a:p>
        <a:p>
          <a:r>
            <a:rPr kumimoji="1" lang="ja-JP" altLang="en-US" sz="1300">
              <a:latin typeface="ＭＳ Ｐゴシック" panose="020B0600070205080204" pitchFamily="50" charset="-128"/>
              <a:ea typeface="ＭＳ Ｐゴシック" panose="020B0600070205080204" pitchFamily="50" charset="-128"/>
            </a:rPr>
            <a:t>土木費については、公園管理委託料などの物件費やみちづくり・まちづくりパートナー事業が増加したことなどによる。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東京都町田市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決算状況は歳入歳出ともに前年度を上回り、実質単年度収支は黒字であった。また、実質収支比率は</a:t>
          </a:r>
          <a:r>
            <a:rPr kumimoji="1" lang="en-US" altLang="ja-JP" sz="1400">
              <a:latin typeface="ＭＳ ゴシック" pitchFamily="49" charset="-128"/>
              <a:ea typeface="ＭＳ ゴシック" pitchFamily="49" charset="-128"/>
            </a:rPr>
            <a:t>8.9</a:t>
          </a:r>
          <a:r>
            <a:rPr kumimoji="1" lang="ja-JP" altLang="en-US" sz="1400">
              <a:latin typeface="ＭＳ ゴシック" pitchFamily="49" charset="-128"/>
              <a:ea typeface="ＭＳ ゴシック" pitchFamily="49" charset="-128"/>
            </a:rPr>
            <a:t>％となり、前年度の</a:t>
          </a:r>
          <a:r>
            <a:rPr kumimoji="1" lang="en-US" altLang="ja-JP" sz="1400">
              <a:latin typeface="ＭＳ ゴシック" pitchFamily="49" charset="-128"/>
              <a:ea typeface="ＭＳ ゴシック" pitchFamily="49" charset="-128"/>
            </a:rPr>
            <a:t>7.6</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ポイント上がった。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東京都町田市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年度は、公営企業以外の全会計における実質収支の合計は</a:t>
          </a:r>
          <a:r>
            <a:rPr kumimoji="1" lang="en-US" altLang="ja-JP" sz="1400">
              <a:latin typeface="ＭＳ ゴシック" pitchFamily="49" charset="-128"/>
              <a:ea typeface="ＭＳ ゴシック" pitchFamily="49" charset="-128"/>
            </a:rPr>
            <a:t>91</a:t>
          </a:r>
          <a:r>
            <a:rPr kumimoji="1" lang="ja-JP" altLang="en-US" sz="1400">
              <a:latin typeface="ＭＳ ゴシック" pitchFamily="49" charset="-128"/>
              <a:ea typeface="ＭＳ ゴシック" pitchFamily="49" charset="-128"/>
            </a:rPr>
            <a:t>億円の黒字となった。また、各公営企業会計の資金剰余額の合計は</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千万円となっており、連結実質赤字額は生じていない。</a:t>
          </a:r>
        </a:p>
        <a:p>
          <a:r>
            <a:rPr kumimoji="1" lang="ja-JP" altLang="en-US" sz="1400">
              <a:latin typeface="ＭＳ ゴシック" pitchFamily="49" charset="-128"/>
              <a:ea typeface="ＭＳ ゴシック" pitchFamily="49" charset="-128"/>
            </a:rPr>
            <a:t>特別会計については、一般会計に準じた予算執行を図るとともに、独立採算性の原則のもと、社会経済状況の変化に十分留意し、中・長期の収支を見通した上で、これまで以上に積極的な財源確保と合理的かつ効率的な事業運営と経営基盤の強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東京都町田市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元利償還金については、公債費の後年度負担抑制のため、据置期間の短縮など、償還額の低減に取り組んでいる。しかし、新たな学校づくり推進事業の整備費用が</a:t>
          </a:r>
          <a:r>
            <a:rPr kumimoji="1" lang="en-US" altLang="ja-JP" sz="1400">
              <a:latin typeface="ＭＳ ゴシック" pitchFamily="49" charset="-128"/>
              <a:ea typeface="ＭＳ ゴシック" pitchFamily="49" charset="-128"/>
            </a:rPr>
            <a:t>2026</a:t>
          </a:r>
          <a:r>
            <a:rPr kumimoji="1" lang="ja-JP" altLang="en-US" sz="1400">
              <a:latin typeface="ＭＳ ゴシック" pitchFamily="49" charset="-128"/>
              <a:ea typeface="ＭＳ ゴシック" pitchFamily="49" charset="-128"/>
            </a:rPr>
            <a:t>年度以降増加することに伴い、元利償還金が今後増加する見込みである。</a:t>
          </a:r>
        </a:p>
        <a:p>
          <a:r>
            <a:rPr kumimoji="1" lang="ja-JP" altLang="en-US" sz="1400">
              <a:latin typeface="ＭＳ ゴシック" pitchFamily="49" charset="-128"/>
              <a:ea typeface="ＭＳ ゴシック" pitchFamily="49" charset="-128"/>
            </a:rPr>
            <a:t>今後の市債の発行については、公債費の影響を考慮しつつ発行額を決定する等、適正水準の維持に努める。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東京都町田市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一般会計等に係る地方債等の債務残高に対して、基金などの充当可能財源額が上回っているため、将来負担は生じていない。</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年度と比較すると、将来負担額は減少し、充当可能財源等も減少しているが、将来負担額を上回っている。</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年度の将来負担額における地方債現在高は、市債発行額を抑制したことなどにより減少している。</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年度の充当可能財源等については、剰余金を財源とした財政調整基金の増加などにより充当可能基金が増加したものの、基準財政需要額算入見込額の減少により全体では減少している。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東京都町田市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年度末の基金現在高は約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増加した理由は、主に財政調整基金で約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億円増加したことによる。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各基金の目的に照らし合わせ、活用する際には慎重に検討し、積み立て及び取崩しを実施する。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・公共施設整備基金は、公共施設の整備に必要な資金に充当することを目的としており、令和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年度は橋梁保全事業や中学校給食センター整備事業に充当した。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・廃棄物減量再資源化等推進整備基金は、廃棄物の減量、再資源化を図ることにより、資源の有効活用を促進し、循環型社会の形成に寄与することを目的としており、令和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年度はバイオエネルギーセンター運営事業や剪定枝資源化事業に充当した。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・まちだ未来づくり基金は、町田市の未来づくりを応援するために寄附された寄附金を適正に管理し、市政運営に活用することを目的としており、令和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年度は病児・病後児保育事業やおうちでごはん事業に充当した。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今後の老朽化した施設の大規模改修や維持保全の経費に対応するため、公共施設整備基金積立金が減少した。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町田市の公共施設は、その半数以上が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年以上経過しており、施設の老朽化に伴い公共施設等の維持保全に係る経費が増加している。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また、新たな学校づくり推進事業における小中学校の統廃合や公共施設の再編などによる経費が増加する見込みである。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上記のような経費に活用するため、基金残高を確保していく。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年度と比較して、取崩額は増加したものの、積立額が約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億円増加したことにより基金残高が増加した。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産年齢人口の減少に伴う市税収入の減少と少子高齢化を背景とした社会保障関係経費の増加による構造的収支不足が拡大することが見込まれていることを踏まえ、今後の財政状況も見据えて収支不足に対する財源調整や、計画的な財政運営を行うための財源として、毎年度の予算編成の中で取崩について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利用していない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FD2F8F-A557-47CD-97BA-7188E859CF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962B471-E2DC-4E25-920C-C68297EC8B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D254717-242C-4321-B962-FAB75CD0C43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177DA18-6EEF-40BD-824A-0AB5B826AFB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758A956-3098-47FC-9306-C618C56F702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C2C7B96-8427-4D39-9E97-9301F1C8A00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8412242-1180-4410-9082-16A6366AB2F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18E9163-1DE1-4F7D-B46B-0B206976ECC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D572BA0-61E8-4418-BB86-3C20F743CF4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204154A-D5E7-421F-AD65-FB186E0A732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E964B1E-FFE9-4887-B23E-0B3B3A14800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BEA322F-74E1-4BD2-9CF4-94F5A4B3C97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7E6424E-C9C1-4836-9385-9B3ABD0F438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E91BA1C-CD62-47A1-A11A-FA34826E2FD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472B4CB-6D28-49DD-BD41-2A07AECBEF3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EDD07E0-1D91-4958-AC3E-BA3BE08FD89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4C8F6E3-1DE1-4E4A-8CAE-D0F52F79F23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2866050-DF34-42A4-A735-C12F97330EA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38E31DF-A551-461E-97F9-74917A08BA5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99A45A9-E238-429C-96CA-4B691DAB873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65CA111-3CA4-4302-ABD2-A4FF9BD8866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433ED6D-0E3C-487F-B3EF-FA1ABCE8D3F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430,170
420,255
71.55
195,393,729
187,254,843
7,723,566
87,008,308
85,016,252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3B9203F-B6C9-4DF9-B736-37C7AA703A7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6CF0FCD-404A-4A66-B143-2566690560C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390C280-1072-47A0-B53F-5E43C7FFE53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6D0CDC3-A73E-4FCA-A5E2-DD9DD2944E5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451F654-A611-444C-8B79-C5FA660DE4C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2ADA60B-2BBB-4DDA-8FC7-F13DB2DEB00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77D4C20-8BD9-4F51-B600-6BBC71FAFC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C20F92C-32BE-4625-9BC3-2ADD1D0DB1A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9D3FB08-2D8A-40DB-A8C3-460D523D8BC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477E530-BF8C-4C8A-9C46-F9C1D38B8DC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2B29EA9-44D7-4730-A067-A2589444E2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0C98499-B5C2-4AAC-9BCC-B55C9BA1DBB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618D018-B392-4535-9105-684AED8CF37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99F0257-592D-4B52-B5FE-FEAE3B36FA5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ECD82FB-B010-4F9A-9B31-CF750EDCC5D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DB0754A-A1A3-4590-9826-A1069731600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35242CC-A060-4E2D-A6CD-C9299DB27C1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211F068-1A9E-4A38-85F1-929666C2EAD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68D0095-4BD5-4815-8251-7D8F1513A0C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01E2ED7-AF66-4006-ADE3-D0680BFC2AC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0EC9B65-2E5A-4EAD-ABB9-5B6CFBE3962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42776C6-D79A-4D89-B7AD-DA05E880636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C51A449-21A7-461E-A842-6FA93458985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9B55750-F625-4484-B261-CBFE15B6C71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1DB246D-FF26-4C31-9A28-085E22AD752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B39DE90-D2AC-48CC-A55A-0D66CE18087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B5B27A6-6D70-4302-ABC3-0EEC7487DC1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9CDFBC6-96D3-48B8-9EF8-1BE5A494D05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A6FC46C-D1DA-4151-AA11-3C21FE451FA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E2BFC2B-2A97-4E44-9393-2FC06926808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04A28FE-1EBD-4994-8DBA-EA44A10220B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F3D6041-4CE8-468E-9062-89A44BA0804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8C44162-6955-400A-B80A-1B5EE7D5937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F5C26DF-9498-462B-AC0A-C8CC81C0A4F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2CEBCBE-6435-49E2-9938-6E37EC0F95D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年度の有形固定資産減価償却率は全国平均を下回り、類似団体と比較しても低い結果となっている。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子どもセンター「ぱお」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の改修工事を行い、有形固定資産減価償却率の増加率の鈍化に繋げている。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4E087DA-C681-4F84-BC5A-145EDA8EB89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62DE1C6-F4A8-40D8-B801-47A471B9182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C039198-D67B-4DE5-9834-C882A056F1A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269B51EE-0C9A-4E5D-86D3-FC8451CA111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DEBF6E0-1381-4F89-B1ED-900A7D0FD58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EC69E68-0C4D-4001-9819-9BC2BEDFE97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AFB74A8-FDB2-4DFD-BE55-B72E0E35585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C0E815C-DA63-4601-AEF6-14EE7FC9FDD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68DE6D2-2600-40F6-9BCB-B13B6C706BF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C12AABD-CFAF-4D97-B016-CABB571C93E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64AD599-9935-47C4-9E49-2650C7845EA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10086B2-65F9-4126-8C57-AB10C81F165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9F0A218C-19ED-401B-91C9-9A502BADF71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1D75EA21-2CCA-41A2-9364-143A4162538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6657340-0C96-428F-B32B-090EF660D2D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5E92A92-4B72-435C-A49A-376E18724FB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5" name="直線コネクタ 74">
          <a:extLst>
            <a:ext uri="{FF2B5EF4-FFF2-40B4-BE49-F238E27FC236}">
              <a16:creationId xmlns:a16="http://schemas.microsoft.com/office/drawing/2014/main" id="{724CEEE1-7636-47B8-BA90-71E12966ED0C}"/>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6" name="有形固定資産減価償却率最小値テキスト">
          <a:extLst>
            <a:ext uri="{FF2B5EF4-FFF2-40B4-BE49-F238E27FC236}">
              <a16:creationId xmlns:a16="http://schemas.microsoft.com/office/drawing/2014/main" id="{5AAD8843-22CC-48EF-85F7-359FFF2C8D49}"/>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7" name="直線コネクタ 76">
          <a:extLst>
            <a:ext uri="{FF2B5EF4-FFF2-40B4-BE49-F238E27FC236}">
              <a16:creationId xmlns:a16="http://schemas.microsoft.com/office/drawing/2014/main" id="{93BBC9B2-383B-40C7-A070-3DE1839D82A0}"/>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8" name="有形固定資産減価償却率最大値テキスト">
          <a:extLst>
            <a:ext uri="{FF2B5EF4-FFF2-40B4-BE49-F238E27FC236}">
              <a16:creationId xmlns:a16="http://schemas.microsoft.com/office/drawing/2014/main" id="{35BA0BB2-FB04-40A2-BB25-41D429084993}"/>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9" name="直線コネクタ 78">
          <a:extLst>
            <a:ext uri="{FF2B5EF4-FFF2-40B4-BE49-F238E27FC236}">
              <a16:creationId xmlns:a16="http://schemas.microsoft.com/office/drawing/2014/main" id="{06FB395D-984D-4809-96B6-6ADA699830B3}"/>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80" name="有形固定資産減価償却率平均値テキスト">
          <a:extLst>
            <a:ext uri="{FF2B5EF4-FFF2-40B4-BE49-F238E27FC236}">
              <a16:creationId xmlns:a16="http://schemas.microsoft.com/office/drawing/2014/main" id="{1AAEC8ED-952E-4F6D-8E1C-E42FC1BBA43C}"/>
            </a:ext>
          </a:extLst>
        </xdr:cNvPr>
        <xdr:cNvSpPr txBox="1"/>
      </xdr:nvSpPr>
      <xdr:spPr>
        <a:xfrm>
          <a:off x="4813300" y="6140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81" name="フローチャート: 判断 80">
          <a:extLst>
            <a:ext uri="{FF2B5EF4-FFF2-40B4-BE49-F238E27FC236}">
              <a16:creationId xmlns:a16="http://schemas.microsoft.com/office/drawing/2014/main" id="{C8294753-DA19-4A06-8EB7-788A39C68C2E}"/>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82" name="フローチャート: 判断 81">
          <a:extLst>
            <a:ext uri="{FF2B5EF4-FFF2-40B4-BE49-F238E27FC236}">
              <a16:creationId xmlns:a16="http://schemas.microsoft.com/office/drawing/2014/main" id="{E02B0B65-BD63-44FE-B16E-29360A52E1AE}"/>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83" name="フローチャート: 判断 82">
          <a:extLst>
            <a:ext uri="{FF2B5EF4-FFF2-40B4-BE49-F238E27FC236}">
              <a16:creationId xmlns:a16="http://schemas.microsoft.com/office/drawing/2014/main" id="{6C4CB1A2-5061-413D-A8AF-3637E7B51896}"/>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4" name="フローチャート: 判断 83">
          <a:extLst>
            <a:ext uri="{FF2B5EF4-FFF2-40B4-BE49-F238E27FC236}">
              <a16:creationId xmlns:a16="http://schemas.microsoft.com/office/drawing/2014/main" id="{BEC047A7-937C-4B15-B057-3F1FBF8686E1}"/>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B0D37364-C0AE-4764-AFCD-6C63E162C9DB}"/>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C5E88BF-6EC6-47C6-A5C3-385A676871E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4E4CE60-C86E-4FE4-9D3B-CFD4E071B6E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CE12C69-B546-4668-9830-D1CA70B7A15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9D32970-B9ED-4A67-9DC7-B5D61373AC1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340061A-658B-4BB9-BD04-31973D7A757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67733</xdr:rowOff>
    </xdr:from>
    <xdr:to>
      <xdr:col>23</xdr:col>
      <xdr:colOff>136525</xdr:colOff>
      <xdr:row>28</xdr:row>
      <xdr:rowOff>169333</xdr:rowOff>
    </xdr:to>
    <xdr:sp macro="" textlink="">
      <xdr:nvSpPr>
        <xdr:cNvPr id="91" name="楕円 90">
          <a:extLst>
            <a:ext uri="{FF2B5EF4-FFF2-40B4-BE49-F238E27FC236}">
              <a16:creationId xmlns:a16="http://schemas.microsoft.com/office/drawing/2014/main" id="{9FEDBEDB-227E-437C-82AF-11DB185DF365}"/>
            </a:ext>
          </a:extLst>
        </xdr:cNvPr>
        <xdr:cNvSpPr/>
      </xdr:nvSpPr>
      <xdr:spPr>
        <a:xfrm>
          <a:off x="4711700" y="563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90610</xdr:rowOff>
    </xdr:from>
    <xdr:ext cx="405111" cy="259045"/>
    <xdr:sp macro="" textlink="">
      <xdr:nvSpPr>
        <xdr:cNvPr id="92" name="有形固定資産減価償却率該当値テキスト">
          <a:extLst>
            <a:ext uri="{FF2B5EF4-FFF2-40B4-BE49-F238E27FC236}">
              <a16:creationId xmlns:a16="http://schemas.microsoft.com/office/drawing/2014/main" id="{054F7CA4-90EE-41C9-BA7A-754AC759D504}"/>
            </a:ext>
          </a:extLst>
        </xdr:cNvPr>
        <xdr:cNvSpPr txBox="1"/>
      </xdr:nvSpPr>
      <xdr:spPr>
        <a:xfrm>
          <a:off x="4813300" y="5491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20955</xdr:rowOff>
    </xdr:from>
    <xdr:to>
      <xdr:col>19</xdr:col>
      <xdr:colOff>187325</xdr:colOff>
      <xdr:row>28</xdr:row>
      <xdr:rowOff>122555</xdr:rowOff>
    </xdr:to>
    <xdr:sp macro="" textlink="">
      <xdr:nvSpPr>
        <xdr:cNvPr id="93" name="楕円 92">
          <a:extLst>
            <a:ext uri="{FF2B5EF4-FFF2-40B4-BE49-F238E27FC236}">
              <a16:creationId xmlns:a16="http://schemas.microsoft.com/office/drawing/2014/main" id="{9E8B8BE2-84F6-4697-99E1-841E2EA40086}"/>
            </a:ext>
          </a:extLst>
        </xdr:cNvPr>
        <xdr:cNvSpPr/>
      </xdr:nvSpPr>
      <xdr:spPr>
        <a:xfrm>
          <a:off x="40005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71755</xdr:rowOff>
    </xdr:from>
    <xdr:to>
      <xdr:col>23</xdr:col>
      <xdr:colOff>85725</xdr:colOff>
      <xdr:row>28</xdr:row>
      <xdr:rowOff>118533</xdr:rowOff>
    </xdr:to>
    <xdr:cxnSp macro="">
      <xdr:nvCxnSpPr>
        <xdr:cNvPr id="94" name="直線コネクタ 93">
          <a:extLst>
            <a:ext uri="{FF2B5EF4-FFF2-40B4-BE49-F238E27FC236}">
              <a16:creationId xmlns:a16="http://schemas.microsoft.com/office/drawing/2014/main" id="{EDCE3110-643B-4394-93DD-BC3107147EFE}"/>
            </a:ext>
          </a:extLst>
        </xdr:cNvPr>
        <xdr:cNvCxnSpPr/>
      </xdr:nvCxnSpPr>
      <xdr:spPr>
        <a:xfrm>
          <a:off x="4051300" y="5643880"/>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113242</xdr:rowOff>
    </xdr:from>
    <xdr:to>
      <xdr:col>15</xdr:col>
      <xdr:colOff>187325</xdr:colOff>
      <xdr:row>28</xdr:row>
      <xdr:rowOff>43392</xdr:rowOff>
    </xdr:to>
    <xdr:sp macro="" textlink="">
      <xdr:nvSpPr>
        <xdr:cNvPr id="95" name="楕円 94">
          <a:extLst>
            <a:ext uri="{FF2B5EF4-FFF2-40B4-BE49-F238E27FC236}">
              <a16:creationId xmlns:a16="http://schemas.microsoft.com/office/drawing/2014/main" id="{2B0FFA06-5B7D-4B75-9DB9-8BD593216FEE}"/>
            </a:ext>
          </a:extLst>
        </xdr:cNvPr>
        <xdr:cNvSpPr/>
      </xdr:nvSpPr>
      <xdr:spPr>
        <a:xfrm>
          <a:off x="3238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164042</xdr:rowOff>
    </xdr:from>
    <xdr:to>
      <xdr:col>19</xdr:col>
      <xdr:colOff>136525</xdr:colOff>
      <xdr:row>28</xdr:row>
      <xdr:rowOff>71755</xdr:rowOff>
    </xdr:to>
    <xdr:cxnSp macro="">
      <xdr:nvCxnSpPr>
        <xdr:cNvPr id="96" name="直線コネクタ 95">
          <a:extLst>
            <a:ext uri="{FF2B5EF4-FFF2-40B4-BE49-F238E27FC236}">
              <a16:creationId xmlns:a16="http://schemas.microsoft.com/office/drawing/2014/main" id="{1385A6AC-BB1D-49D6-BEA4-D8928423AB0B}"/>
            </a:ext>
          </a:extLst>
        </xdr:cNvPr>
        <xdr:cNvCxnSpPr/>
      </xdr:nvCxnSpPr>
      <xdr:spPr>
        <a:xfrm>
          <a:off x="3289300" y="5564717"/>
          <a:ext cx="762000" cy="7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41275</xdr:rowOff>
    </xdr:from>
    <xdr:to>
      <xdr:col>11</xdr:col>
      <xdr:colOff>187325</xdr:colOff>
      <xdr:row>27</xdr:row>
      <xdr:rowOff>142875</xdr:rowOff>
    </xdr:to>
    <xdr:sp macro="" textlink="">
      <xdr:nvSpPr>
        <xdr:cNvPr id="97" name="楕円 96">
          <a:extLst>
            <a:ext uri="{FF2B5EF4-FFF2-40B4-BE49-F238E27FC236}">
              <a16:creationId xmlns:a16="http://schemas.microsoft.com/office/drawing/2014/main" id="{784AD728-C4AF-4614-9EEC-360A35AF2F3D}"/>
            </a:ext>
          </a:extLst>
        </xdr:cNvPr>
        <xdr:cNvSpPr/>
      </xdr:nvSpPr>
      <xdr:spPr>
        <a:xfrm>
          <a:off x="2476500" y="54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92075</xdr:rowOff>
    </xdr:from>
    <xdr:to>
      <xdr:col>15</xdr:col>
      <xdr:colOff>136525</xdr:colOff>
      <xdr:row>27</xdr:row>
      <xdr:rowOff>164042</xdr:rowOff>
    </xdr:to>
    <xdr:cxnSp macro="">
      <xdr:nvCxnSpPr>
        <xdr:cNvPr id="98" name="直線コネクタ 97">
          <a:extLst>
            <a:ext uri="{FF2B5EF4-FFF2-40B4-BE49-F238E27FC236}">
              <a16:creationId xmlns:a16="http://schemas.microsoft.com/office/drawing/2014/main" id="{B7121018-A73C-4F47-95C5-73AD11362749}"/>
            </a:ext>
          </a:extLst>
        </xdr:cNvPr>
        <xdr:cNvCxnSpPr/>
      </xdr:nvCxnSpPr>
      <xdr:spPr>
        <a:xfrm>
          <a:off x="2527300" y="5492750"/>
          <a:ext cx="7620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15028</xdr:rowOff>
    </xdr:from>
    <xdr:to>
      <xdr:col>7</xdr:col>
      <xdr:colOff>187325</xdr:colOff>
      <xdr:row>29</xdr:row>
      <xdr:rowOff>116628</xdr:rowOff>
    </xdr:to>
    <xdr:sp macro="" textlink="">
      <xdr:nvSpPr>
        <xdr:cNvPr id="99" name="楕円 98">
          <a:extLst>
            <a:ext uri="{FF2B5EF4-FFF2-40B4-BE49-F238E27FC236}">
              <a16:creationId xmlns:a16="http://schemas.microsoft.com/office/drawing/2014/main" id="{849E8C34-FA6E-498D-B46A-F61341DCED18}"/>
            </a:ext>
          </a:extLst>
        </xdr:cNvPr>
        <xdr:cNvSpPr/>
      </xdr:nvSpPr>
      <xdr:spPr>
        <a:xfrm>
          <a:off x="1714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92075</xdr:rowOff>
    </xdr:from>
    <xdr:to>
      <xdr:col>11</xdr:col>
      <xdr:colOff>136525</xdr:colOff>
      <xdr:row>29</xdr:row>
      <xdr:rowOff>65828</xdr:rowOff>
    </xdr:to>
    <xdr:cxnSp macro="">
      <xdr:nvCxnSpPr>
        <xdr:cNvPr id="100" name="直線コネクタ 99">
          <a:extLst>
            <a:ext uri="{FF2B5EF4-FFF2-40B4-BE49-F238E27FC236}">
              <a16:creationId xmlns:a16="http://schemas.microsoft.com/office/drawing/2014/main" id="{8444EA07-78A3-4326-B29F-02F97B580DB7}"/>
            </a:ext>
          </a:extLst>
        </xdr:cNvPr>
        <xdr:cNvCxnSpPr/>
      </xdr:nvCxnSpPr>
      <xdr:spPr>
        <a:xfrm flipV="1">
          <a:off x="1765300" y="5492750"/>
          <a:ext cx="762000" cy="31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101" name="n_1aveValue有形固定資産減価償却率">
          <a:extLst>
            <a:ext uri="{FF2B5EF4-FFF2-40B4-BE49-F238E27FC236}">
              <a16:creationId xmlns:a16="http://schemas.microsoft.com/office/drawing/2014/main" id="{051262F1-FACF-4CAC-A99B-5E66CE72E036}"/>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102" name="n_2aveValue有形固定資産減価償却率">
          <a:extLst>
            <a:ext uri="{FF2B5EF4-FFF2-40B4-BE49-F238E27FC236}">
              <a16:creationId xmlns:a16="http://schemas.microsoft.com/office/drawing/2014/main" id="{72637447-393E-487C-834F-C718853BE26F}"/>
            </a:ext>
          </a:extLst>
        </xdr:cNvPr>
        <xdr:cNvSpPr txBox="1"/>
      </xdr:nvSpPr>
      <xdr:spPr>
        <a:xfrm>
          <a:off x="3086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103" name="n_3aveValue有形固定資産減価償却率">
          <a:extLst>
            <a:ext uri="{FF2B5EF4-FFF2-40B4-BE49-F238E27FC236}">
              <a16:creationId xmlns:a16="http://schemas.microsoft.com/office/drawing/2014/main" id="{8C4B8C26-6CA7-4E52-B0CA-9E5E41B84652}"/>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4" name="n_4aveValue有形固定資産減価償却率">
          <a:extLst>
            <a:ext uri="{FF2B5EF4-FFF2-40B4-BE49-F238E27FC236}">
              <a16:creationId xmlns:a16="http://schemas.microsoft.com/office/drawing/2014/main" id="{678F31A0-171E-4039-B1E1-A6DDD1954670}"/>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139082</xdr:rowOff>
    </xdr:from>
    <xdr:ext cx="405111" cy="259045"/>
    <xdr:sp macro="" textlink="">
      <xdr:nvSpPr>
        <xdr:cNvPr id="105" name="n_1mainValue有形固定資産減価償却率">
          <a:extLst>
            <a:ext uri="{FF2B5EF4-FFF2-40B4-BE49-F238E27FC236}">
              <a16:creationId xmlns:a16="http://schemas.microsoft.com/office/drawing/2014/main" id="{777C7629-4B19-4368-9350-801E012AA658}"/>
            </a:ext>
          </a:extLst>
        </xdr:cNvPr>
        <xdr:cNvSpPr txBox="1"/>
      </xdr:nvSpPr>
      <xdr:spPr>
        <a:xfrm>
          <a:off x="3836044" y="536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59919</xdr:rowOff>
    </xdr:from>
    <xdr:ext cx="405111" cy="259045"/>
    <xdr:sp macro="" textlink="">
      <xdr:nvSpPr>
        <xdr:cNvPr id="106" name="n_2mainValue有形固定資産減価償却率">
          <a:extLst>
            <a:ext uri="{FF2B5EF4-FFF2-40B4-BE49-F238E27FC236}">
              <a16:creationId xmlns:a16="http://schemas.microsoft.com/office/drawing/2014/main" id="{3BC22DCF-13AE-43FF-A348-1EA0F4234C08}"/>
            </a:ext>
          </a:extLst>
        </xdr:cNvPr>
        <xdr:cNvSpPr txBox="1"/>
      </xdr:nvSpPr>
      <xdr:spPr>
        <a:xfrm>
          <a:off x="3086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159402</xdr:rowOff>
    </xdr:from>
    <xdr:ext cx="405111" cy="259045"/>
    <xdr:sp macro="" textlink="">
      <xdr:nvSpPr>
        <xdr:cNvPr id="107" name="n_3mainValue有形固定資産減価償却率">
          <a:extLst>
            <a:ext uri="{FF2B5EF4-FFF2-40B4-BE49-F238E27FC236}">
              <a16:creationId xmlns:a16="http://schemas.microsoft.com/office/drawing/2014/main" id="{040EBFFE-5CD4-4FD4-9DE1-40B20B6D778F}"/>
            </a:ext>
          </a:extLst>
        </xdr:cNvPr>
        <xdr:cNvSpPr txBox="1"/>
      </xdr:nvSpPr>
      <xdr:spPr>
        <a:xfrm>
          <a:off x="2324744"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133155</xdr:rowOff>
    </xdr:from>
    <xdr:ext cx="405111" cy="259045"/>
    <xdr:sp macro="" textlink="">
      <xdr:nvSpPr>
        <xdr:cNvPr id="108" name="n_4mainValue有形固定資産減価償却率">
          <a:extLst>
            <a:ext uri="{FF2B5EF4-FFF2-40B4-BE49-F238E27FC236}">
              <a16:creationId xmlns:a16="http://schemas.microsoft.com/office/drawing/2014/main" id="{31B3E1BD-63FF-418A-83D8-A9BFC4F95609}"/>
            </a:ext>
          </a:extLst>
        </xdr:cNvPr>
        <xdr:cNvSpPr txBox="1"/>
      </xdr:nvSpPr>
      <xdr:spPr>
        <a:xfrm>
          <a:off x="1562744" y="5533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08FF277-BC61-4A05-9A88-B5B790BC070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891679B2-292A-4175-B9D3-877248CAFCC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14D5AC2-9092-4947-8183-583E9D24654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34E7B6E-382C-482B-B5FB-35738B93E2F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A113DA2-887A-4E18-962D-AFDD59404BF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9F606DD-BC54-40F5-AC88-6EE03D58DFD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10E9AAD-F38E-46DD-8D43-8EBFA39B52A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566CAAC-3B5D-44D4-9BB2-E36E4FC4992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DE7D0D3-9625-49F7-98B9-82B5501FF22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3F91BED-E112-41B8-9BA3-C00156153CF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3D8DE9F-F2FA-4C0E-ADC5-5B61BB00AC3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A948657-A94C-4453-AF19-D68E7D17DFD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6036F4A-F048-4427-98ED-F7ED012BA5D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年度の債務償還比率は全国平均・類似団体平均を下回っている。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将来負担額から差し引く充当可能財源が</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年度と比較して約</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14.6</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億円</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増加したことに</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加え</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地方税等の上振れに伴い経常一般財源が</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年度と比較して約</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94</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億円増加したことにより、債務償還比率が</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59.7</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FAEB9B5-3569-4765-BA16-380A5063843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0B15D52-FCE5-4804-8E68-99331F4AFBC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5D85D04-6709-4289-B0C8-7B713B34D46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CB5F96D-59BA-4488-A5A0-87C3C211ACF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33DE1EE6-8166-4F32-B12C-665CFF8F26A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34F78DCC-DF13-4E8E-91E5-54154CF0809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70FEF2FD-0007-40E2-B6B8-2C3588760A11}"/>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2440A7A8-8440-4297-BC4D-F04013700CC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E921808B-CEBE-4450-8F88-FEC86E5D4D0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21482D7-6621-4991-A993-9D040D2B231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63F21EC3-5CEF-40DF-944F-855B9FFA538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9555820D-29D4-44B5-9F26-EC84B62B754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44B51BFE-D302-4DDA-9322-7F171DB647F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C4984F57-B92A-4A2E-9109-4C627891D90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D717450-130F-4349-93C6-AB3A524093D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B4C3A28-8869-44C5-9E7F-AC1601E81AB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A11B1F0-6377-42A1-9FED-941ECDDE31D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9" name="直線コネクタ 138">
          <a:extLst>
            <a:ext uri="{FF2B5EF4-FFF2-40B4-BE49-F238E27FC236}">
              <a16:creationId xmlns:a16="http://schemas.microsoft.com/office/drawing/2014/main" id="{19A8E0E9-6919-4FA5-A936-46F58E7E60F3}"/>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40" name="債務償還比率最小値テキスト">
          <a:extLst>
            <a:ext uri="{FF2B5EF4-FFF2-40B4-BE49-F238E27FC236}">
              <a16:creationId xmlns:a16="http://schemas.microsoft.com/office/drawing/2014/main" id="{C287FD28-0C11-41DF-9744-D9E31D9375B5}"/>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41" name="直線コネクタ 140">
          <a:extLst>
            <a:ext uri="{FF2B5EF4-FFF2-40B4-BE49-F238E27FC236}">
              <a16:creationId xmlns:a16="http://schemas.microsoft.com/office/drawing/2014/main" id="{4953C570-5EAD-4545-8B77-82C37AE4D183}"/>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FC37A365-E8AF-4AAF-83B7-53A6DB7F748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BC7679EA-0279-47E7-80F7-B7E933B02F1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44" name="債務償還比率平均値テキスト">
          <a:extLst>
            <a:ext uri="{FF2B5EF4-FFF2-40B4-BE49-F238E27FC236}">
              <a16:creationId xmlns:a16="http://schemas.microsoft.com/office/drawing/2014/main" id="{C1D0DEBF-6F3C-4E5D-B1A0-4A9B20BAE336}"/>
            </a:ext>
          </a:extLst>
        </xdr:cNvPr>
        <xdr:cNvSpPr txBox="1"/>
      </xdr:nvSpPr>
      <xdr:spPr>
        <a:xfrm>
          <a:off x="14846300" y="5793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5" name="フローチャート: 判断 144">
          <a:extLst>
            <a:ext uri="{FF2B5EF4-FFF2-40B4-BE49-F238E27FC236}">
              <a16:creationId xmlns:a16="http://schemas.microsoft.com/office/drawing/2014/main" id="{4F6F2D37-EDF6-4506-AABA-6A04F129E419}"/>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6" name="フローチャート: 判断 145">
          <a:extLst>
            <a:ext uri="{FF2B5EF4-FFF2-40B4-BE49-F238E27FC236}">
              <a16:creationId xmlns:a16="http://schemas.microsoft.com/office/drawing/2014/main" id="{DB25CBE3-4CA2-435E-9862-2AA2B5B14BD0}"/>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7" name="フローチャート: 判断 146">
          <a:extLst>
            <a:ext uri="{FF2B5EF4-FFF2-40B4-BE49-F238E27FC236}">
              <a16:creationId xmlns:a16="http://schemas.microsoft.com/office/drawing/2014/main" id="{904669C9-3AFE-4BA6-83D9-7DE8790FE2F0}"/>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8" name="フローチャート: 判断 147">
          <a:extLst>
            <a:ext uri="{FF2B5EF4-FFF2-40B4-BE49-F238E27FC236}">
              <a16:creationId xmlns:a16="http://schemas.microsoft.com/office/drawing/2014/main" id="{E53B6B40-5B93-4596-893B-6D6DDBE7995B}"/>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9" name="フローチャート: 判断 148">
          <a:extLst>
            <a:ext uri="{FF2B5EF4-FFF2-40B4-BE49-F238E27FC236}">
              <a16:creationId xmlns:a16="http://schemas.microsoft.com/office/drawing/2014/main" id="{14BB91C5-F4F6-474D-B7E9-4097DFC5E511}"/>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2940CD8-53A3-438A-9ECC-0CD9CD7CB1D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AFA6394-99A6-41AC-B920-BBE717B9BFC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FA96989-FB67-41DF-85D1-491EB52BD07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1C3C735-C073-46B0-A150-2B90F679BC6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1106602-5322-49DA-856B-9DE78B54725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162061</xdr:rowOff>
    </xdr:from>
    <xdr:to>
      <xdr:col>76</xdr:col>
      <xdr:colOff>73025</xdr:colOff>
      <xdr:row>29</xdr:row>
      <xdr:rowOff>92211</xdr:rowOff>
    </xdr:to>
    <xdr:sp macro="" textlink="">
      <xdr:nvSpPr>
        <xdr:cNvPr id="155" name="楕円 154">
          <a:extLst>
            <a:ext uri="{FF2B5EF4-FFF2-40B4-BE49-F238E27FC236}">
              <a16:creationId xmlns:a16="http://schemas.microsoft.com/office/drawing/2014/main" id="{3106E5ED-CA99-475D-A9FE-780B9EDBF352}"/>
            </a:ext>
          </a:extLst>
        </xdr:cNvPr>
        <xdr:cNvSpPr/>
      </xdr:nvSpPr>
      <xdr:spPr>
        <a:xfrm>
          <a:off x="14744700" y="573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13488</xdr:rowOff>
    </xdr:from>
    <xdr:ext cx="469744" cy="259045"/>
    <xdr:sp macro="" textlink="">
      <xdr:nvSpPr>
        <xdr:cNvPr id="156" name="債務償還比率該当値テキスト">
          <a:extLst>
            <a:ext uri="{FF2B5EF4-FFF2-40B4-BE49-F238E27FC236}">
              <a16:creationId xmlns:a16="http://schemas.microsoft.com/office/drawing/2014/main" id="{7D545898-44BE-49E3-AE85-6032391337BD}"/>
            </a:ext>
          </a:extLst>
        </xdr:cNvPr>
        <xdr:cNvSpPr txBox="1"/>
      </xdr:nvSpPr>
      <xdr:spPr>
        <a:xfrm>
          <a:off x="14846300" y="558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82677</xdr:rowOff>
    </xdr:from>
    <xdr:to>
      <xdr:col>72</xdr:col>
      <xdr:colOff>123825</xdr:colOff>
      <xdr:row>30</xdr:row>
      <xdr:rowOff>12827</xdr:rowOff>
    </xdr:to>
    <xdr:sp macro="" textlink="">
      <xdr:nvSpPr>
        <xdr:cNvPr id="157" name="楕円 156">
          <a:extLst>
            <a:ext uri="{FF2B5EF4-FFF2-40B4-BE49-F238E27FC236}">
              <a16:creationId xmlns:a16="http://schemas.microsoft.com/office/drawing/2014/main" id="{8EB755FC-175D-4419-9D4B-86C183C26647}"/>
            </a:ext>
          </a:extLst>
        </xdr:cNvPr>
        <xdr:cNvSpPr/>
      </xdr:nvSpPr>
      <xdr:spPr>
        <a:xfrm>
          <a:off x="14033500" y="582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41411</xdr:rowOff>
    </xdr:from>
    <xdr:to>
      <xdr:col>76</xdr:col>
      <xdr:colOff>22225</xdr:colOff>
      <xdr:row>29</xdr:row>
      <xdr:rowOff>133477</xdr:rowOff>
    </xdr:to>
    <xdr:cxnSp macro="">
      <xdr:nvCxnSpPr>
        <xdr:cNvPr id="158" name="直線コネクタ 157">
          <a:extLst>
            <a:ext uri="{FF2B5EF4-FFF2-40B4-BE49-F238E27FC236}">
              <a16:creationId xmlns:a16="http://schemas.microsoft.com/office/drawing/2014/main" id="{8E803523-7B35-43DD-8020-81A232C54801}"/>
            </a:ext>
          </a:extLst>
        </xdr:cNvPr>
        <xdr:cNvCxnSpPr/>
      </xdr:nvCxnSpPr>
      <xdr:spPr>
        <a:xfrm flipV="1">
          <a:off x="14084300" y="5784986"/>
          <a:ext cx="711200" cy="9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27622</xdr:rowOff>
    </xdr:from>
    <xdr:to>
      <xdr:col>68</xdr:col>
      <xdr:colOff>123825</xdr:colOff>
      <xdr:row>29</xdr:row>
      <xdr:rowOff>129222</xdr:rowOff>
    </xdr:to>
    <xdr:sp macro="" textlink="">
      <xdr:nvSpPr>
        <xdr:cNvPr id="159" name="楕円 158">
          <a:extLst>
            <a:ext uri="{FF2B5EF4-FFF2-40B4-BE49-F238E27FC236}">
              <a16:creationId xmlns:a16="http://schemas.microsoft.com/office/drawing/2014/main" id="{44E2144E-920A-4A4B-8F79-E0B2E336B344}"/>
            </a:ext>
          </a:extLst>
        </xdr:cNvPr>
        <xdr:cNvSpPr/>
      </xdr:nvSpPr>
      <xdr:spPr>
        <a:xfrm>
          <a:off x="13271500" y="577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78422</xdr:rowOff>
    </xdr:from>
    <xdr:to>
      <xdr:col>72</xdr:col>
      <xdr:colOff>73025</xdr:colOff>
      <xdr:row>29</xdr:row>
      <xdr:rowOff>133477</xdr:rowOff>
    </xdr:to>
    <xdr:cxnSp macro="">
      <xdr:nvCxnSpPr>
        <xdr:cNvPr id="160" name="直線コネクタ 159">
          <a:extLst>
            <a:ext uri="{FF2B5EF4-FFF2-40B4-BE49-F238E27FC236}">
              <a16:creationId xmlns:a16="http://schemas.microsoft.com/office/drawing/2014/main" id="{83AC4B35-B197-4096-9D77-DFA5E8A8ABAA}"/>
            </a:ext>
          </a:extLst>
        </xdr:cNvPr>
        <xdr:cNvCxnSpPr/>
      </xdr:nvCxnSpPr>
      <xdr:spPr>
        <a:xfrm>
          <a:off x="13322300" y="5821997"/>
          <a:ext cx="762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141551</xdr:rowOff>
    </xdr:from>
    <xdr:to>
      <xdr:col>64</xdr:col>
      <xdr:colOff>123825</xdr:colOff>
      <xdr:row>29</xdr:row>
      <xdr:rowOff>71701</xdr:rowOff>
    </xdr:to>
    <xdr:sp macro="" textlink="">
      <xdr:nvSpPr>
        <xdr:cNvPr id="161" name="楕円 160">
          <a:extLst>
            <a:ext uri="{FF2B5EF4-FFF2-40B4-BE49-F238E27FC236}">
              <a16:creationId xmlns:a16="http://schemas.microsoft.com/office/drawing/2014/main" id="{B98694F9-3476-4457-8255-223842CF3DD9}"/>
            </a:ext>
          </a:extLst>
        </xdr:cNvPr>
        <xdr:cNvSpPr/>
      </xdr:nvSpPr>
      <xdr:spPr>
        <a:xfrm>
          <a:off x="12509500" y="571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20901</xdr:rowOff>
    </xdr:from>
    <xdr:to>
      <xdr:col>68</xdr:col>
      <xdr:colOff>73025</xdr:colOff>
      <xdr:row>29</xdr:row>
      <xdr:rowOff>78422</xdr:rowOff>
    </xdr:to>
    <xdr:cxnSp macro="">
      <xdr:nvCxnSpPr>
        <xdr:cNvPr id="162" name="直線コネクタ 161">
          <a:extLst>
            <a:ext uri="{FF2B5EF4-FFF2-40B4-BE49-F238E27FC236}">
              <a16:creationId xmlns:a16="http://schemas.microsoft.com/office/drawing/2014/main" id="{571CBB7E-E6C2-4E35-AAEA-2EA350437CE7}"/>
            </a:ext>
          </a:extLst>
        </xdr:cNvPr>
        <xdr:cNvCxnSpPr/>
      </xdr:nvCxnSpPr>
      <xdr:spPr>
        <a:xfrm>
          <a:off x="12560300" y="5764476"/>
          <a:ext cx="762000" cy="5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42772</xdr:rowOff>
    </xdr:from>
    <xdr:to>
      <xdr:col>60</xdr:col>
      <xdr:colOff>123825</xdr:colOff>
      <xdr:row>30</xdr:row>
      <xdr:rowOff>144372</xdr:rowOff>
    </xdr:to>
    <xdr:sp macro="" textlink="">
      <xdr:nvSpPr>
        <xdr:cNvPr id="163" name="楕円 162">
          <a:extLst>
            <a:ext uri="{FF2B5EF4-FFF2-40B4-BE49-F238E27FC236}">
              <a16:creationId xmlns:a16="http://schemas.microsoft.com/office/drawing/2014/main" id="{DF08AA29-6141-4FFC-ABCA-53E383DA8C78}"/>
            </a:ext>
          </a:extLst>
        </xdr:cNvPr>
        <xdr:cNvSpPr/>
      </xdr:nvSpPr>
      <xdr:spPr>
        <a:xfrm>
          <a:off x="11747500" y="595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20901</xdr:rowOff>
    </xdr:from>
    <xdr:to>
      <xdr:col>64</xdr:col>
      <xdr:colOff>73025</xdr:colOff>
      <xdr:row>30</xdr:row>
      <xdr:rowOff>93572</xdr:rowOff>
    </xdr:to>
    <xdr:cxnSp macro="">
      <xdr:nvCxnSpPr>
        <xdr:cNvPr id="164" name="直線コネクタ 163">
          <a:extLst>
            <a:ext uri="{FF2B5EF4-FFF2-40B4-BE49-F238E27FC236}">
              <a16:creationId xmlns:a16="http://schemas.microsoft.com/office/drawing/2014/main" id="{84517BD9-F554-4B86-A2B2-08E5A2AD229F}"/>
            </a:ext>
          </a:extLst>
        </xdr:cNvPr>
        <xdr:cNvCxnSpPr/>
      </xdr:nvCxnSpPr>
      <xdr:spPr>
        <a:xfrm flipV="1">
          <a:off x="11798300" y="5764476"/>
          <a:ext cx="762000" cy="24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65" name="n_1aveValue債務償還比率">
          <a:extLst>
            <a:ext uri="{FF2B5EF4-FFF2-40B4-BE49-F238E27FC236}">
              <a16:creationId xmlns:a16="http://schemas.microsoft.com/office/drawing/2014/main" id="{01BD6929-A5B2-4E7A-ABEE-BDF28D4BCB4A}"/>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13207</xdr:rowOff>
    </xdr:from>
    <xdr:ext cx="469744" cy="259045"/>
    <xdr:sp macro="" textlink="">
      <xdr:nvSpPr>
        <xdr:cNvPr id="166" name="n_2aveValue債務償還比率">
          <a:extLst>
            <a:ext uri="{FF2B5EF4-FFF2-40B4-BE49-F238E27FC236}">
              <a16:creationId xmlns:a16="http://schemas.microsoft.com/office/drawing/2014/main" id="{C41CC183-086F-42AD-A94A-D68DCD64BA83}"/>
            </a:ext>
          </a:extLst>
        </xdr:cNvPr>
        <xdr:cNvSpPr txBox="1"/>
      </xdr:nvSpPr>
      <xdr:spPr>
        <a:xfrm>
          <a:off x="13087427" y="592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7" name="n_3aveValue債務償還比率">
          <a:extLst>
            <a:ext uri="{FF2B5EF4-FFF2-40B4-BE49-F238E27FC236}">
              <a16:creationId xmlns:a16="http://schemas.microsoft.com/office/drawing/2014/main" id="{E1004241-7E3A-4BA0-A308-84190E95BFB9}"/>
            </a:ext>
          </a:extLst>
        </xdr:cNvPr>
        <xdr:cNvSpPr txBox="1"/>
      </xdr:nvSpPr>
      <xdr:spPr>
        <a:xfrm>
          <a:off x="12325427" y="589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19257</xdr:rowOff>
    </xdr:from>
    <xdr:ext cx="469744" cy="259045"/>
    <xdr:sp macro="" textlink="">
      <xdr:nvSpPr>
        <xdr:cNvPr id="168" name="n_4aveValue債務償還比率">
          <a:extLst>
            <a:ext uri="{FF2B5EF4-FFF2-40B4-BE49-F238E27FC236}">
              <a16:creationId xmlns:a16="http://schemas.microsoft.com/office/drawing/2014/main" id="{D3D19F0C-1A90-4477-9219-C6FB8F4F04AF}"/>
            </a:ext>
          </a:extLst>
        </xdr:cNvPr>
        <xdr:cNvSpPr txBox="1"/>
      </xdr:nvSpPr>
      <xdr:spPr>
        <a:xfrm>
          <a:off x="11563427" y="610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3954</xdr:rowOff>
    </xdr:from>
    <xdr:ext cx="469744" cy="259045"/>
    <xdr:sp macro="" textlink="">
      <xdr:nvSpPr>
        <xdr:cNvPr id="169" name="n_1mainValue債務償還比率">
          <a:extLst>
            <a:ext uri="{FF2B5EF4-FFF2-40B4-BE49-F238E27FC236}">
              <a16:creationId xmlns:a16="http://schemas.microsoft.com/office/drawing/2014/main" id="{4A180F79-8210-48BD-B71F-F3FE4FB0BD12}"/>
            </a:ext>
          </a:extLst>
        </xdr:cNvPr>
        <xdr:cNvSpPr txBox="1"/>
      </xdr:nvSpPr>
      <xdr:spPr>
        <a:xfrm>
          <a:off x="13836727" y="591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145749</xdr:rowOff>
    </xdr:from>
    <xdr:ext cx="469744" cy="259045"/>
    <xdr:sp macro="" textlink="">
      <xdr:nvSpPr>
        <xdr:cNvPr id="170" name="n_2mainValue債務償還比率">
          <a:extLst>
            <a:ext uri="{FF2B5EF4-FFF2-40B4-BE49-F238E27FC236}">
              <a16:creationId xmlns:a16="http://schemas.microsoft.com/office/drawing/2014/main" id="{14F12B14-A244-478D-80F8-D8CCB91A5EF2}"/>
            </a:ext>
          </a:extLst>
        </xdr:cNvPr>
        <xdr:cNvSpPr txBox="1"/>
      </xdr:nvSpPr>
      <xdr:spPr>
        <a:xfrm>
          <a:off x="13087427" y="554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88228</xdr:rowOff>
    </xdr:from>
    <xdr:ext cx="469744" cy="259045"/>
    <xdr:sp macro="" textlink="">
      <xdr:nvSpPr>
        <xdr:cNvPr id="171" name="n_3mainValue債務償還比率">
          <a:extLst>
            <a:ext uri="{FF2B5EF4-FFF2-40B4-BE49-F238E27FC236}">
              <a16:creationId xmlns:a16="http://schemas.microsoft.com/office/drawing/2014/main" id="{FF644A92-0C04-4763-AF72-9B12FD6568EB}"/>
            </a:ext>
          </a:extLst>
        </xdr:cNvPr>
        <xdr:cNvSpPr txBox="1"/>
      </xdr:nvSpPr>
      <xdr:spPr>
        <a:xfrm>
          <a:off x="12325427" y="548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160899</xdr:rowOff>
    </xdr:from>
    <xdr:ext cx="469744" cy="259045"/>
    <xdr:sp macro="" textlink="">
      <xdr:nvSpPr>
        <xdr:cNvPr id="172" name="n_4mainValue債務償還比率">
          <a:extLst>
            <a:ext uri="{FF2B5EF4-FFF2-40B4-BE49-F238E27FC236}">
              <a16:creationId xmlns:a16="http://schemas.microsoft.com/office/drawing/2014/main" id="{7CFBDC8E-41EF-48E5-AEAC-920667ABA0E1}"/>
            </a:ext>
          </a:extLst>
        </xdr:cNvPr>
        <xdr:cNvSpPr txBox="1"/>
      </xdr:nvSpPr>
      <xdr:spPr>
        <a:xfrm>
          <a:off x="11563427" y="573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C19007DA-8B20-4B47-A401-FA6A757603C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5CFB6834-0F93-4C41-857F-B251F099BE2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83E2976-1254-4101-8197-90A0EA6C2AC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B437D4BD-0DAC-4D79-84E8-2B3E0B11751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103C0013-99F0-4EC6-9939-27CA9A7D33E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E8156AC-404A-4B3C-9D1F-324A2EE45FD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CA26364-9435-49E0-B434-19B0460B37A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1A1407-C06D-4D57-BB82-900DD5ABAE5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8E33D57-3465-46D4-AB73-5891A2CD04C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C79ABB-B38A-4702-8471-72CB13B02B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6F9E20-0392-4F96-9907-215D2B86A95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FD1BAAA-E524-4D4C-8FD5-C1596C3408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94CE9B-3B3E-43C5-BD58-798A954904E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5A2DAB-B46F-4EDF-B59E-07644CDDAD3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B443D58-215E-48DF-B19C-B5C3F25DB18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8DB683-038C-47AA-A146-52314168662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430,170
420,255
71.55
195,393,729
187,254,843
7,723,566
87,008,308
85,016,252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094F9B-EFBD-41EB-8FAF-62701E1D58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63BA292-BB88-4B4F-8C1C-E08EA92FB56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C2424CE-E51F-4446-9EB9-25F0738D936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245676-EE03-445F-A3C7-D2032E7AD61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B0FED9-DAAD-4024-98C7-EFEFCDD5CF2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8FBCE2A-CF06-481A-9A5F-37266855A3C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DFA452-1C8D-44AF-9329-08E8B5368E5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69D3429-6AF5-408C-AD8B-DC8F160561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D10792-696F-4A5C-84AC-E6479F2FD1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5B6FCF-D5BC-410E-A9B7-A315D44C8D5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67DD9F-0098-4784-B1CE-FEBF28D697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FFC9CC-B3F7-4C40-9B03-2707252DF2F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6FC9597-E0CD-4B61-9B65-8AB0780F90D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EC957E-428A-4B8A-A499-6B04FC2D0E9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1E781E-C56B-4655-B9BF-7801E38DF06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F1BEB2A-BFE2-42A0-8C65-19B7CC4BCB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75C2032-1711-4B5E-BEA9-B2C7DCF0D90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3EB96D-3581-4BFB-9132-B406F8F2232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987BC1-964B-4670-A068-14E835F6FBA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C339B8-71E5-4D2C-A6A2-7DAA4980DED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256F3C-A261-42DA-9C40-36D48AA9C46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08C7F6-63F3-483E-984B-6FDE66E0756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8258DB9-0203-4415-9B04-4FB37E9F3F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9AAB83-B754-44DD-B25B-5569EF1D4BE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F915B2-8C73-4727-97BE-E0BD3CF15C2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8E2600-C4AF-454C-A760-9A7D2CDD72C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A8C618-9088-4B72-BD8F-8520411BDCD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18CEA9-68CB-4ABB-A783-FF8D3B1640B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34287D-586D-4179-A01C-0A16608C14E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30F8833-0B1B-4E40-B8B2-898234ED5C5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4713297-FBF7-476B-8317-3BEA9127ACA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8FDFF11-5596-4F48-8D5C-C0B5A52025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13930EC-BD44-47F6-8C04-7CE15922FD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1AECFD4-7884-4888-AEA4-C677C66485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7DA01DE-8A5E-49B4-8B81-AED101B15CC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A1AC94C-703E-4C16-A0D7-2A135A05817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6714182-CB77-4A98-AC1B-18A2F4E7734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49" name="テキスト ボックス 48">
          <a:extLst>
            <a:ext uri="{FF2B5EF4-FFF2-40B4-BE49-F238E27FC236}">
              <a16:creationId xmlns:a16="http://schemas.microsoft.com/office/drawing/2014/main" id="{559BB391-7BD2-4ED6-B9D4-17DBD0F953E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D651C249-9800-4440-9257-D3A768E6B53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51" name="直線コネクタ 50">
          <a:extLst>
            <a:ext uri="{FF2B5EF4-FFF2-40B4-BE49-F238E27FC236}">
              <a16:creationId xmlns:a16="http://schemas.microsoft.com/office/drawing/2014/main" id="{C6F15E1A-761B-47A0-9154-C3F123A126B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52" name="テキスト ボックス 51">
          <a:extLst>
            <a:ext uri="{FF2B5EF4-FFF2-40B4-BE49-F238E27FC236}">
              <a16:creationId xmlns:a16="http://schemas.microsoft.com/office/drawing/2014/main" id="{D787DCA3-46E3-4126-9CC7-01F57131823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53" name="直線コネクタ 52">
          <a:extLst>
            <a:ext uri="{FF2B5EF4-FFF2-40B4-BE49-F238E27FC236}">
              <a16:creationId xmlns:a16="http://schemas.microsoft.com/office/drawing/2014/main" id="{E474F6DD-1BEB-4BE5-AE1C-6CF9283EF62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54" name="テキスト ボックス 53">
          <a:extLst>
            <a:ext uri="{FF2B5EF4-FFF2-40B4-BE49-F238E27FC236}">
              <a16:creationId xmlns:a16="http://schemas.microsoft.com/office/drawing/2014/main" id="{B101D527-55F6-4A05-94DD-6E81EF94511B}"/>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55" name="直線コネクタ 54">
          <a:extLst>
            <a:ext uri="{FF2B5EF4-FFF2-40B4-BE49-F238E27FC236}">
              <a16:creationId xmlns:a16="http://schemas.microsoft.com/office/drawing/2014/main" id="{16A9CDF0-1330-49E2-B812-E6749370DD1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56" name="テキスト ボックス 55">
          <a:extLst>
            <a:ext uri="{FF2B5EF4-FFF2-40B4-BE49-F238E27FC236}">
              <a16:creationId xmlns:a16="http://schemas.microsoft.com/office/drawing/2014/main" id="{EC9D3BD5-5956-408F-8E49-0BC3E9F10903}"/>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57" name="直線コネクタ 56">
          <a:extLst>
            <a:ext uri="{FF2B5EF4-FFF2-40B4-BE49-F238E27FC236}">
              <a16:creationId xmlns:a16="http://schemas.microsoft.com/office/drawing/2014/main" id="{C3FE11DC-3757-4DEB-B9F6-DF01C9B8E8C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58" name="テキスト ボックス 57">
          <a:extLst>
            <a:ext uri="{FF2B5EF4-FFF2-40B4-BE49-F238E27FC236}">
              <a16:creationId xmlns:a16="http://schemas.microsoft.com/office/drawing/2014/main" id="{73D76834-5875-4590-A571-9886B945AA6A}"/>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59" name="直線コネクタ 58">
          <a:extLst>
            <a:ext uri="{FF2B5EF4-FFF2-40B4-BE49-F238E27FC236}">
              <a16:creationId xmlns:a16="http://schemas.microsoft.com/office/drawing/2014/main" id="{3F250B11-D589-4691-8852-C5BBCEE976D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60" name="テキスト ボックス 59">
          <a:extLst>
            <a:ext uri="{FF2B5EF4-FFF2-40B4-BE49-F238E27FC236}">
              <a16:creationId xmlns:a16="http://schemas.microsoft.com/office/drawing/2014/main" id="{676DE45E-6D65-4A3E-92FB-E701581A32D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1" name="【道路】&#10;一人当たり延長グラフ枠">
          <a:extLst>
            <a:ext uri="{FF2B5EF4-FFF2-40B4-BE49-F238E27FC236}">
              <a16:creationId xmlns:a16="http://schemas.microsoft.com/office/drawing/2014/main" id="{14E5218A-8ACA-4248-ADA4-44E569692FE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62" name="直線コネクタ 61">
          <a:extLst>
            <a:ext uri="{FF2B5EF4-FFF2-40B4-BE49-F238E27FC236}">
              <a16:creationId xmlns:a16="http://schemas.microsoft.com/office/drawing/2014/main" id="{08C3BA1C-A35E-43C5-8869-55E1AD3C300B}"/>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63" name="【道路】&#10;一人当たり延長最小値テキスト">
          <a:extLst>
            <a:ext uri="{FF2B5EF4-FFF2-40B4-BE49-F238E27FC236}">
              <a16:creationId xmlns:a16="http://schemas.microsoft.com/office/drawing/2014/main" id="{11995D98-CBF8-413D-A4C1-99224D01490C}"/>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64" name="直線コネクタ 63">
          <a:extLst>
            <a:ext uri="{FF2B5EF4-FFF2-40B4-BE49-F238E27FC236}">
              <a16:creationId xmlns:a16="http://schemas.microsoft.com/office/drawing/2014/main" id="{200BCCAB-2548-47E6-BE25-20C0619968E6}"/>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65" name="【道路】&#10;一人当たり延長最大値テキスト">
          <a:extLst>
            <a:ext uri="{FF2B5EF4-FFF2-40B4-BE49-F238E27FC236}">
              <a16:creationId xmlns:a16="http://schemas.microsoft.com/office/drawing/2014/main" id="{8EE12EE5-6FC4-4CD0-B684-FBF4DEABABD9}"/>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66" name="直線コネクタ 65">
          <a:extLst>
            <a:ext uri="{FF2B5EF4-FFF2-40B4-BE49-F238E27FC236}">
              <a16:creationId xmlns:a16="http://schemas.microsoft.com/office/drawing/2014/main" id="{F7AC9B08-1820-4CAC-BC60-243CF0067F91}"/>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67" name="【道路】&#10;一人当たり延長平均値テキスト">
          <a:extLst>
            <a:ext uri="{FF2B5EF4-FFF2-40B4-BE49-F238E27FC236}">
              <a16:creationId xmlns:a16="http://schemas.microsoft.com/office/drawing/2014/main" id="{BA8FA04D-CE31-44F8-B97D-2D15F9752036}"/>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68" name="フローチャート: 判断 67">
          <a:extLst>
            <a:ext uri="{FF2B5EF4-FFF2-40B4-BE49-F238E27FC236}">
              <a16:creationId xmlns:a16="http://schemas.microsoft.com/office/drawing/2014/main" id="{D59D106B-9CDE-47A2-A9E1-2226075F6EAD}"/>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69" name="フローチャート: 判断 68">
          <a:extLst>
            <a:ext uri="{FF2B5EF4-FFF2-40B4-BE49-F238E27FC236}">
              <a16:creationId xmlns:a16="http://schemas.microsoft.com/office/drawing/2014/main" id="{B801EECE-3F0B-4921-8B9A-1EE452B9DD21}"/>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70" name="フローチャート: 判断 69">
          <a:extLst>
            <a:ext uri="{FF2B5EF4-FFF2-40B4-BE49-F238E27FC236}">
              <a16:creationId xmlns:a16="http://schemas.microsoft.com/office/drawing/2014/main" id="{28750271-D97C-460C-9BAC-79D0DE24DC0A}"/>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71" name="フローチャート: 判断 70">
          <a:extLst>
            <a:ext uri="{FF2B5EF4-FFF2-40B4-BE49-F238E27FC236}">
              <a16:creationId xmlns:a16="http://schemas.microsoft.com/office/drawing/2014/main" id="{03874D97-269C-499A-9C09-A20281FCBAC2}"/>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72" name="フローチャート: 判断 71">
          <a:extLst>
            <a:ext uri="{FF2B5EF4-FFF2-40B4-BE49-F238E27FC236}">
              <a16:creationId xmlns:a16="http://schemas.microsoft.com/office/drawing/2014/main" id="{71074826-59CC-4106-91C5-8CF929A1BF56}"/>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FD7BEEA-3BBD-47CA-8EFE-08B1E92EC29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15C98040-0024-4809-B595-0B9A07606A5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69DFF371-20AB-41A5-A170-15D03C699F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F4ABE56C-2156-46E8-8B55-9DD57B206F9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26DB38B9-7EA3-4441-9022-BC2368AE4B4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164298</xdr:rowOff>
    </xdr:from>
    <xdr:to>
      <xdr:col>55</xdr:col>
      <xdr:colOff>50800</xdr:colOff>
      <xdr:row>41</xdr:row>
      <xdr:rowOff>94448</xdr:rowOff>
    </xdr:to>
    <xdr:sp macro="" textlink="">
      <xdr:nvSpPr>
        <xdr:cNvPr id="78" name="楕円 77">
          <a:extLst>
            <a:ext uri="{FF2B5EF4-FFF2-40B4-BE49-F238E27FC236}">
              <a16:creationId xmlns:a16="http://schemas.microsoft.com/office/drawing/2014/main" id="{2293B96F-3E38-4AD5-9F8E-8F172796A675}"/>
            </a:ext>
          </a:extLst>
        </xdr:cNvPr>
        <xdr:cNvSpPr/>
      </xdr:nvSpPr>
      <xdr:spPr>
        <a:xfrm>
          <a:off x="10426700" y="702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79225</xdr:rowOff>
    </xdr:from>
    <xdr:ext cx="469744" cy="259045"/>
    <xdr:sp macro="" textlink="">
      <xdr:nvSpPr>
        <xdr:cNvPr id="79" name="【道路】&#10;一人当たり延長該当値テキスト">
          <a:extLst>
            <a:ext uri="{FF2B5EF4-FFF2-40B4-BE49-F238E27FC236}">
              <a16:creationId xmlns:a16="http://schemas.microsoft.com/office/drawing/2014/main" id="{F130AE03-E201-4D40-89B4-7A8AE2014D4E}"/>
            </a:ext>
          </a:extLst>
        </xdr:cNvPr>
        <xdr:cNvSpPr txBox="1"/>
      </xdr:nvSpPr>
      <xdr:spPr>
        <a:xfrm>
          <a:off x="10515600" y="693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164480</xdr:rowOff>
    </xdr:from>
    <xdr:to>
      <xdr:col>50</xdr:col>
      <xdr:colOff>165100</xdr:colOff>
      <xdr:row>41</xdr:row>
      <xdr:rowOff>94630</xdr:rowOff>
    </xdr:to>
    <xdr:sp macro="" textlink="">
      <xdr:nvSpPr>
        <xdr:cNvPr id="80" name="楕円 79">
          <a:extLst>
            <a:ext uri="{FF2B5EF4-FFF2-40B4-BE49-F238E27FC236}">
              <a16:creationId xmlns:a16="http://schemas.microsoft.com/office/drawing/2014/main" id="{F873E9C0-7B55-4D2E-BD23-D658F4DAE715}"/>
            </a:ext>
          </a:extLst>
        </xdr:cNvPr>
        <xdr:cNvSpPr/>
      </xdr:nvSpPr>
      <xdr:spPr>
        <a:xfrm>
          <a:off x="9588500" y="702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43648</xdr:rowOff>
    </xdr:from>
    <xdr:to>
      <xdr:col>55</xdr:col>
      <xdr:colOff>0</xdr:colOff>
      <xdr:row>41</xdr:row>
      <xdr:rowOff>43830</xdr:rowOff>
    </xdr:to>
    <xdr:cxnSp macro="">
      <xdr:nvCxnSpPr>
        <xdr:cNvPr id="81" name="直線コネクタ 80">
          <a:extLst>
            <a:ext uri="{FF2B5EF4-FFF2-40B4-BE49-F238E27FC236}">
              <a16:creationId xmlns:a16="http://schemas.microsoft.com/office/drawing/2014/main" id="{1FB50182-4B86-4B3A-9392-3DC792956C58}"/>
            </a:ext>
          </a:extLst>
        </xdr:cNvPr>
        <xdr:cNvCxnSpPr/>
      </xdr:nvCxnSpPr>
      <xdr:spPr>
        <a:xfrm flipV="1">
          <a:off x="9639300" y="7073098"/>
          <a:ext cx="8382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164663</xdr:rowOff>
    </xdr:from>
    <xdr:to>
      <xdr:col>46</xdr:col>
      <xdr:colOff>38100</xdr:colOff>
      <xdr:row>41</xdr:row>
      <xdr:rowOff>94813</xdr:rowOff>
    </xdr:to>
    <xdr:sp macro="" textlink="">
      <xdr:nvSpPr>
        <xdr:cNvPr id="82" name="楕円 81">
          <a:extLst>
            <a:ext uri="{FF2B5EF4-FFF2-40B4-BE49-F238E27FC236}">
              <a16:creationId xmlns:a16="http://schemas.microsoft.com/office/drawing/2014/main" id="{A390A8D3-9DC9-45DA-B1D9-11EDB976281A}"/>
            </a:ext>
          </a:extLst>
        </xdr:cNvPr>
        <xdr:cNvSpPr/>
      </xdr:nvSpPr>
      <xdr:spPr>
        <a:xfrm>
          <a:off x="8699500" y="702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43830</xdr:rowOff>
    </xdr:from>
    <xdr:to>
      <xdr:col>50</xdr:col>
      <xdr:colOff>114300</xdr:colOff>
      <xdr:row>41</xdr:row>
      <xdr:rowOff>44013</xdr:rowOff>
    </xdr:to>
    <xdr:cxnSp macro="">
      <xdr:nvCxnSpPr>
        <xdr:cNvPr id="83" name="直線コネクタ 82">
          <a:extLst>
            <a:ext uri="{FF2B5EF4-FFF2-40B4-BE49-F238E27FC236}">
              <a16:creationId xmlns:a16="http://schemas.microsoft.com/office/drawing/2014/main" id="{3FDCC261-0528-4590-B8A5-91C2A3F3A191}"/>
            </a:ext>
          </a:extLst>
        </xdr:cNvPr>
        <xdr:cNvCxnSpPr/>
      </xdr:nvCxnSpPr>
      <xdr:spPr>
        <a:xfrm flipV="1">
          <a:off x="8750300" y="707328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164754</xdr:rowOff>
    </xdr:from>
    <xdr:to>
      <xdr:col>41</xdr:col>
      <xdr:colOff>101600</xdr:colOff>
      <xdr:row>41</xdr:row>
      <xdr:rowOff>94904</xdr:rowOff>
    </xdr:to>
    <xdr:sp macro="" textlink="">
      <xdr:nvSpPr>
        <xdr:cNvPr id="84" name="楕円 83">
          <a:extLst>
            <a:ext uri="{FF2B5EF4-FFF2-40B4-BE49-F238E27FC236}">
              <a16:creationId xmlns:a16="http://schemas.microsoft.com/office/drawing/2014/main" id="{728C60EE-3ECD-4EAA-8D1C-9F7ED7675339}"/>
            </a:ext>
          </a:extLst>
        </xdr:cNvPr>
        <xdr:cNvSpPr/>
      </xdr:nvSpPr>
      <xdr:spPr>
        <a:xfrm>
          <a:off x="7810500" y="702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44013</xdr:rowOff>
    </xdr:from>
    <xdr:to>
      <xdr:col>45</xdr:col>
      <xdr:colOff>177800</xdr:colOff>
      <xdr:row>41</xdr:row>
      <xdr:rowOff>44104</xdr:rowOff>
    </xdr:to>
    <xdr:cxnSp macro="">
      <xdr:nvCxnSpPr>
        <xdr:cNvPr id="85" name="直線コネクタ 84">
          <a:extLst>
            <a:ext uri="{FF2B5EF4-FFF2-40B4-BE49-F238E27FC236}">
              <a16:creationId xmlns:a16="http://schemas.microsoft.com/office/drawing/2014/main" id="{ABDC064E-2788-4644-9BDB-8EE790BE5489}"/>
            </a:ext>
          </a:extLst>
        </xdr:cNvPr>
        <xdr:cNvCxnSpPr/>
      </xdr:nvCxnSpPr>
      <xdr:spPr>
        <a:xfrm flipV="1">
          <a:off x="7861300" y="7073463"/>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164800</xdr:rowOff>
    </xdr:from>
    <xdr:to>
      <xdr:col>36</xdr:col>
      <xdr:colOff>165100</xdr:colOff>
      <xdr:row>41</xdr:row>
      <xdr:rowOff>94950</xdr:rowOff>
    </xdr:to>
    <xdr:sp macro="" textlink="">
      <xdr:nvSpPr>
        <xdr:cNvPr id="86" name="楕円 85">
          <a:extLst>
            <a:ext uri="{FF2B5EF4-FFF2-40B4-BE49-F238E27FC236}">
              <a16:creationId xmlns:a16="http://schemas.microsoft.com/office/drawing/2014/main" id="{1BD6F0C7-8F55-4752-9D79-B5914D8A24F1}"/>
            </a:ext>
          </a:extLst>
        </xdr:cNvPr>
        <xdr:cNvSpPr/>
      </xdr:nvSpPr>
      <xdr:spPr>
        <a:xfrm>
          <a:off x="6921500" y="70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44104</xdr:rowOff>
    </xdr:from>
    <xdr:to>
      <xdr:col>41</xdr:col>
      <xdr:colOff>50800</xdr:colOff>
      <xdr:row>41</xdr:row>
      <xdr:rowOff>44150</xdr:rowOff>
    </xdr:to>
    <xdr:cxnSp macro="">
      <xdr:nvCxnSpPr>
        <xdr:cNvPr id="87" name="直線コネクタ 86">
          <a:extLst>
            <a:ext uri="{FF2B5EF4-FFF2-40B4-BE49-F238E27FC236}">
              <a16:creationId xmlns:a16="http://schemas.microsoft.com/office/drawing/2014/main" id="{D8FD3773-B329-455D-BB7D-B7F3406DFAEA}"/>
            </a:ext>
          </a:extLst>
        </xdr:cNvPr>
        <xdr:cNvCxnSpPr/>
      </xdr:nvCxnSpPr>
      <xdr:spPr>
        <a:xfrm flipV="1">
          <a:off x="6972300" y="7073554"/>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88" name="n_1aveValue【道路】&#10;一人当たり延長">
          <a:extLst>
            <a:ext uri="{FF2B5EF4-FFF2-40B4-BE49-F238E27FC236}">
              <a16:creationId xmlns:a16="http://schemas.microsoft.com/office/drawing/2014/main" id="{A2CF355D-C961-4008-8D44-A1A2D8A23E33}"/>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89" name="n_2aveValue【道路】&#10;一人当たり延長">
          <a:extLst>
            <a:ext uri="{FF2B5EF4-FFF2-40B4-BE49-F238E27FC236}">
              <a16:creationId xmlns:a16="http://schemas.microsoft.com/office/drawing/2014/main" id="{C851B075-92F1-46DA-9B6B-4E9BA6C79EFF}"/>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90" name="n_3aveValue【道路】&#10;一人当たり延長">
          <a:extLst>
            <a:ext uri="{FF2B5EF4-FFF2-40B4-BE49-F238E27FC236}">
              <a16:creationId xmlns:a16="http://schemas.microsoft.com/office/drawing/2014/main" id="{86333013-3D73-482A-9B6E-D4C85EF1D384}"/>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91" name="n_4aveValue【道路】&#10;一人当たり延長">
          <a:extLst>
            <a:ext uri="{FF2B5EF4-FFF2-40B4-BE49-F238E27FC236}">
              <a16:creationId xmlns:a16="http://schemas.microsoft.com/office/drawing/2014/main" id="{02C51917-B464-4657-A638-9F8E312D96D3}"/>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85757</xdr:rowOff>
    </xdr:from>
    <xdr:ext cx="469744" cy="259045"/>
    <xdr:sp macro="" textlink="">
      <xdr:nvSpPr>
        <xdr:cNvPr id="92" name="n_1mainValue【道路】&#10;一人当たり延長">
          <a:extLst>
            <a:ext uri="{FF2B5EF4-FFF2-40B4-BE49-F238E27FC236}">
              <a16:creationId xmlns:a16="http://schemas.microsoft.com/office/drawing/2014/main" id="{6D12CC06-0198-42EC-AF17-DB06642EC2A3}"/>
            </a:ext>
          </a:extLst>
        </xdr:cNvPr>
        <xdr:cNvSpPr txBox="1"/>
      </xdr:nvSpPr>
      <xdr:spPr>
        <a:xfrm>
          <a:off x="9391727" y="711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85940</xdr:rowOff>
    </xdr:from>
    <xdr:ext cx="469744" cy="259045"/>
    <xdr:sp macro="" textlink="">
      <xdr:nvSpPr>
        <xdr:cNvPr id="93" name="n_2mainValue【道路】&#10;一人当たり延長">
          <a:extLst>
            <a:ext uri="{FF2B5EF4-FFF2-40B4-BE49-F238E27FC236}">
              <a16:creationId xmlns:a16="http://schemas.microsoft.com/office/drawing/2014/main" id="{9AE9F894-8C00-4885-9807-52D27228AA6F}"/>
            </a:ext>
          </a:extLst>
        </xdr:cNvPr>
        <xdr:cNvSpPr txBox="1"/>
      </xdr:nvSpPr>
      <xdr:spPr>
        <a:xfrm>
          <a:off x="8515427" y="711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86031</xdr:rowOff>
    </xdr:from>
    <xdr:ext cx="469744" cy="259045"/>
    <xdr:sp macro="" textlink="">
      <xdr:nvSpPr>
        <xdr:cNvPr id="94" name="n_3mainValue【道路】&#10;一人当たり延長">
          <a:extLst>
            <a:ext uri="{FF2B5EF4-FFF2-40B4-BE49-F238E27FC236}">
              <a16:creationId xmlns:a16="http://schemas.microsoft.com/office/drawing/2014/main" id="{771C2A7D-3EDD-4304-904C-E7424B66CA81}"/>
            </a:ext>
          </a:extLst>
        </xdr:cNvPr>
        <xdr:cNvSpPr txBox="1"/>
      </xdr:nvSpPr>
      <xdr:spPr>
        <a:xfrm>
          <a:off x="7626427" y="711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86077</xdr:rowOff>
    </xdr:from>
    <xdr:ext cx="469744" cy="259045"/>
    <xdr:sp macro="" textlink="">
      <xdr:nvSpPr>
        <xdr:cNvPr id="95" name="n_4mainValue【道路】&#10;一人当たり延長">
          <a:extLst>
            <a:ext uri="{FF2B5EF4-FFF2-40B4-BE49-F238E27FC236}">
              <a16:creationId xmlns:a16="http://schemas.microsoft.com/office/drawing/2014/main" id="{58EBBEFD-02D6-456C-BAAE-5A97F3FCFE9F}"/>
            </a:ext>
          </a:extLst>
        </xdr:cNvPr>
        <xdr:cNvSpPr txBox="1"/>
      </xdr:nvSpPr>
      <xdr:spPr>
        <a:xfrm>
          <a:off x="6737427" y="711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6" name="正方形/長方形 95">
          <a:extLst>
            <a:ext uri="{FF2B5EF4-FFF2-40B4-BE49-F238E27FC236}">
              <a16:creationId xmlns:a16="http://schemas.microsoft.com/office/drawing/2014/main" id="{95DB0618-0484-4EFB-B991-8664121C11E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7" name="正方形/長方形 96">
          <a:extLst>
            <a:ext uri="{FF2B5EF4-FFF2-40B4-BE49-F238E27FC236}">
              <a16:creationId xmlns:a16="http://schemas.microsoft.com/office/drawing/2014/main" id="{DF5BB2F1-1EDD-4F05-9B02-279D50EC59D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8" name="正方形/長方形 97">
          <a:extLst>
            <a:ext uri="{FF2B5EF4-FFF2-40B4-BE49-F238E27FC236}">
              <a16:creationId xmlns:a16="http://schemas.microsoft.com/office/drawing/2014/main" id="{5FAD3A54-F785-4018-9488-2F2487D51E7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9" name="正方形/長方形 98">
          <a:extLst>
            <a:ext uri="{FF2B5EF4-FFF2-40B4-BE49-F238E27FC236}">
              <a16:creationId xmlns:a16="http://schemas.microsoft.com/office/drawing/2014/main" id="{390BD608-4791-4A1B-9BEA-5BCDAD9BBC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0" name="正方形/長方形 99">
          <a:extLst>
            <a:ext uri="{FF2B5EF4-FFF2-40B4-BE49-F238E27FC236}">
              <a16:creationId xmlns:a16="http://schemas.microsoft.com/office/drawing/2014/main" id="{1731E33D-5D31-4B39-89A2-A1C9A80DF1D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1" name="正方形/長方形 100">
          <a:extLst>
            <a:ext uri="{FF2B5EF4-FFF2-40B4-BE49-F238E27FC236}">
              <a16:creationId xmlns:a16="http://schemas.microsoft.com/office/drawing/2014/main" id="{7CAD6F8F-DDC6-47AC-889F-E4CE096276F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2" name="正方形/長方形 101">
          <a:extLst>
            <a:ext uri="{FF2B5EF4-FFF2-40B4-BE49-F238E27FC236}">
              <a16:creationId xmlns:a16="http://schemas.microsoft.com/office/drawing/2014/main" id="{346414E4-65F0-40F8-B7C2-68C11ABD6D3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3" name="正方形/長方形 102">
          <a:extLst>
            <a:ext uri="{FF2B5EF4-FFF2-40B4-BE49-F238E27FC236}">
              <a16:creationId xmlns:a16="http://schemas.microsoft.com/office/drawing/2014/main" id="{ADBFCEF4-8E7C-48C9-BD31-FB15BA694B1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4" name="テキスト ボックス 103">
          <a:extLst>
            <a:ext uri="{FF2B5EF4-FFF2-40B4-BE49-F238E27FC236}">
              <a16:creationId xmlns:a16="http://schemas.microsoft.com/office/drawing/2014/main" id="{EFEC26CA-5917-4E97-AF78-2AD84C9105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5" name="直線コネクタ 104">
          <a:extLst>
            <a:ext uri="{FF2B5EF4-FFF2-40B4-BE49-F238E27FC236}">
              <a16:creationId xmlns:a16="http://schemas.microsoft.com/office/drawing/2014/main" id="{E5A7A847-349E-4364-B535-3C55D86B4C5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06" name="テキスト ボックス 105">
          <a:extLst>
            <a:ext uri="{FF2B5EF4-FFF2-40B4-BE49-F238E27FC236}">
              <a16:creationId xmlns:a16="http://schemas.microsoft.com/office/drawing/2014/main" id="{400ED293-ADC4-4B45-8C84-2C1C4E550EF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07" name="直線コネクタ 106">
          <a:extLst>
            <a:ext uri="{FF2B5EF4-FFF2-40B4-BE49-F238E27FC236}">
              <a16:creationId xmlns:a16="http://schemas.microsoft.com/office/drawing/2014/main" id="{2A81A30B-125C-4DAA-B84B-F958241FD2B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08" name="テキスト ボックス 107">
          <a:extLst>
            <a:ext uri="{FF2B5EF4-FFF2-40B4-BE49-F238E27FC236}">
              <a16:creationId xmlns:a16="http://schemas.microsoft.com/office/drawing/2014/main" id="{7282F52F-71DF-441D-8E44-5A6406EE09A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09" name="直線コネクタ 108">
          <a:extLst>
            <a:ext uri="{FF2B5EF4-FFF2-40B4-BE49-F238E27FC236}">
              <a16:creationId xmlns:a16="http://schemas.microsoft.com/office/drawing/2014/main" id="{7567AADF-85A2-4A44-BA0D-CF5857A0ECE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10" name="テキスト ボックス 109">
          <a:extLst>
            <a:ext uri="{FF2B5EF4-FFF2-40B4-BE49-F238E27FC236}">
              <a16:creationId xmlns:a16="http://schemas.microsoft.com/office/drawing/2014/main" id="{178CC9C1-5972-42D5-889F-C22252589A8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11" name="直線コネクタ 110">
          <a:extLst>
            <a:ext uri="{FF2B5EF4-FFF2-40B4-BE49-F238E27FC236}">
              <a16:creationId xmlns:a16="http://schemas.microsoft.com/office/drawing/2014/main" id="{D6A11A55-6E4F-4CAD-909D-9EAA76CCB31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12" name="テキスト ボックス 111">
          <a:extLst>
            <a:ext uri="{FF2B5EF4-FFF2-40B4-BE49-F238E27FC236}">
              <a16:creationId xmlns:a16="http://schemas.microsoft.com/office/drawing/2014/main" id="{9A5CC517-A389-4A1C-9AE3-099C8EAE78E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13" name="直線コネクタ 112">
          <a:extLst>
            <a:ext uri="{FF2B5EF4-FFF2-40B4-BE49-F238E27FC236}">
              <a16:creationId xmlns:a16="http://schemas.microsoft.com/office/drawing/2014/main" id="{DF8A2F76-4C0B-440F-9E7F-FD7BA252FDC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14" name="テキスト ボックス 113">
          <a:extLst>
            <a:ext uri="{FF2B5EF4-FFF2-40B4-BE49-F238E27FC236}">
              <a16:creationId xmlns:a16="http://schemas.microsoft.com/office/drawing/2014/main" id="{0A224739-D622-4331-99DC-FAF149F0380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15" name="直線コネクタ 114">
          <a:extLst>
            <a:ext uri="{FF2B5EF4-FFF2-40B4-BE49-F238E27FC236}">
              <a16:creationId xmlns:a16="http://schemas.microsoft.com/office/drawing/2014/main" id="{8E1AF162-899F-41C5-ADA8-758B6D9F2CB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16" name="テキスト ボックス 115">
          <a:extLst>
            <a:ext uri="{FF2B5EF4-FFF2-40B4-BE49-F238E27FC236}">
              <a16:creationId xmlns:a16="http://schemas.microsoft.com/office/drawing/2014/main" id="{DE94209E-F71F-470E-9674-92A9FFF28E5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17" name="直線コネクタ 116">
          <a:extLst>
            <a:ext uri="{FF2B5EF4-FFF2-40B4-BE49-F238E27FC236}">
              <a16:creationId xmlns:a16="http://schemas.microsoft.com/office/drawing/2014/main" id="{312BFA6C-5038-4AD2-8F10-32F4D0B7213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18" name="テキスト ボックス 117">
          <a:extLst>
            <a:ext uri="{FF2B5EF4-FFF2-40B4-BE49-F238E27FC236}">
              <a16:creationId xmlns:a16="http://schemas.microsoft.com/office/drawing/2014/main" id="{8C761D16-7D51-4254-BF5C-34CCC24805E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9" name="直線コネクタ 118">
          <a:extLst>
            <a:ext uri="{FF2B5EF4-FFF2-40B4-BE49-F238E27FC236}">
              <a16:creationId xmlns:a16="http://schemas.microsoft.com/office/drawing/2014/main" id="{17FE52B5-8A86-446B-B17E-3A7796A6EEE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20" name="【橋りょう・トンネル】&#10;有形固定資産減価償却率グラフ枠">
          <a:extLst>
            <a:ext uri="{FF2B5EF4-FFF2-40B4-BE49-F238E27FC236}">
              <a16:creationId xmlns:a16="http://schemas.microsoft.com/office/drawing/2014/main" id="{50E7C977-CF2B-4C06-B0E6-2FF457A5265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21" name="直線コネクタ 120">
          <a:extLst>
            <a:ext uri="{FF2B5EF4-FFF2-40B4-BE49-F238E27FC236}">
              <a16:creationId xmlns:a16="http://schemas.microsoft.com/office/drawing/2014/main" id="{1D40C201-7036-4EC8-A550-D27EAE9D3350}"/>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22" name="【橋りょう・トンネル】&#10;有形固定資産減価償却率最小値テキスト">
          <a:extLst>
            <a:ext uri="{FF2B5EF4-FFF2-40B4-BE49-F238E27FC236}">
              <a16:creationId xmlns:a16="http://schemas.microsoft.com/office/drawing/2014/main" id="{15C41369-BD7E-4BA6-9760-0129E735CC87}"/>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23" name="直線コネクタ 122">
          <a:extLst>
            <a:ext uri="{FF2B5EF4-FFF2-40B4-BE49-F238E27FC236}">
              <a16:creationId xmlns:a16="http://schemas.microsoft.com/office/drawing/2014/main" id="{CDAA8F6F-3604-4726-A249-3BBFE0CF552E}"/>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24" name="【橋りょう・トンネル】&#10;有形固定資産減価償却率最大値テキスト">
          <a:extLst>
            <a:ext uri="{FF2B5EF4-FFF2-40B4-BE49-F238E27FC236}">
              <a16:creationId xmlns:a16="http://schemas.microsoft.com/office/drawing/2014/main" id="{06D59465-DFF7-49C4-AABE-ECAB50926AB3}"/>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25" name="直線コネクタ 124">
          <a:extLst>
            <a:ext uri="{FF2B5EF4-FFF2-40B4-BE49-F238E27FC236}">
              <a16:creationId xmlns:a16="http://schemas.microsoft.com/office/drawing/2014/main" id="{31BB0228-E7B8-4999-8A56-EBA91965E761}"/>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26" name="【橋りょう・トンネル】&#10;有形固定資産減価償却率平均値テキスト">
          <a:extLst>
            <a:ext uri="{FF2B5EF4-FFF2-40B4-BE49-F238E27FC236}">
              <a16:creationId xmlns:a16="http://schemas.microsoft.com/office/drawing/2014/main" id="{62D3C923-E795-4940-98F2-9DA9A7514C8E}"/>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27" name="フローチャート: 判断 126">
          <a:extLst>
            <a:ext uri="{FF2B5EF4-FFF2-40B4-BE49-F238E27FC236}">
              <a16:creationId xmlns:a16="http://schemas.microsoft.com/office/drawing/2014/main" id="{BBE6DB89-7C34-4CB3-9185-7C711C84AE1A}"/>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28" name="フローチャート: 判断 127">
          <a:extLst>
            <a:ext uri="{FF2B5EF4-FFF2-40B4-BE49-F238E27FC236}">
              <a16:creationId xmlns:a16="http://schemas.microsoft.com/office/drawing/2014/main" id="{B9B9E046-E641-4556-ABD7-841B0401DFE0}"/>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29" name="フローチャート: 判断 128">
          <a:extLst>
            <a:ext uri="{FF2B5EF4-FFF2-40B4-BE49-F238E27FC236}">
              <a16:creationId xmlns:a16="http://schemas.microsoft.com/office/drawing/2014/main" id="{7322D127-C7BD-4EA1-9B97-E165A2A14662}"/>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30" name="フローチャート: 判断 129">
          <a:extLst>
            <a:ext uri="{FF2B5EF4-FFF2-40B4-BE49-F238E27FC236}">
              <a16:creationId xmlns:a16="http://schemas.microsoft.com/office/drawing/2014/main" id="{7C20873B-C4A5-49F6-A977-A97F78AC85F2}"/>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31" name="フローチャート: 判断 130">
          <a:extLst>
            <a:ext uri="{FF2B5EF4-FFF2-40B4-BE49-F238E27FC236}">
              <a16:creationId xmlns:a16="http://schemas.microsoft.com/office/drawing/2014/main" id="{91FB6EAF-504F-4D3F-B5DD-8C198C9988BA}"/>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id="{82AA9C4C-CC48-415E-9064-3436B1A23E0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ACBAB969-F83F-4338-97CD-7EAFCEED06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78F5840C-6F0E-4218-B2B8-30C332E2246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1B770020-6978-4827-BA5F-ADD8BE45B41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CD30E67B-FEE0-4440-9470-0E43268B2B4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58601</xdr:rowOff>
    </xdr:from>
    <xdr:to>
      <xdr:col>24</xdr:col>
      <xdr:colOff>114300</xdr:colOff>
      <xdr:row>59</xdr:row>
      <xdr:rowOff>160201</xdr:rowOff>
    </xdr:to>
    <xdr:sp macro="" textlink="">
      <xdr:nvSpPr>
        <xdr:cNvPr id="137" name="楕円 136">
          <a:extLst>
            <a:ext uri="{FF2B5EF4-FFF2-40B4-BE49-F238E27FC236}">
              <a16:creationId xmlns:a16="http://schemas.microsoft.com/office/drawing/2014/main" id="{E698DB8B-3D9F-4A76-B009-1C20522D2C40}"/>
            </a:ext>
          </a:extLst>
        </xdr:cNvPr>
        <xdr:cNvSpPr/>
      </xdr:nvSpPr>
      <xdr:spPr>
        <a:xfrm>
          <a:off x="4584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81478</xdr:rowOff>
    </xdr:from>
    <xdr:ext cx="405111" cy="259045"/>
    <xdr:sp macro="" textlink="">
      <xdr:nvSpPr>
        <xdr:cNvPr id="138" name="【橋りょう・トンネル】&#10;有形固定資産減価償却率該当値テキスト">
          <a:extLst>
            <a:ext uri="{FF2B5EF4-FFF2-40B4-BE49-F238E27FC236}">
              <a16:creationId xmlns:a16="http://schemas.microsoft.com/office/drawing/2014/main" id="{D44F5A52-CBDB-4917-942F-B5D9F014F292}"/>
            </a:ext>
          </a:extLst>
        </xdr:cNvPr>
        <xdr:cNvSpPr txBox="1"/>
      </xdr:nvSpPr>
      <xdr:spPr>
        <a:xfrm>
          <a:off x="4673600" y="1002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84727</xdr:rowOff>
    </xdr:from>
    <xdr:to>
      <xdr:col>20</xdr:col>
      <xdr:colOff>38100</xdr:colOff>
      <xdr:row>60</xdr:row>
      <xdr:rowOff>14877</xdr:rowOff>
    </xdr:to>
    <xdr:sp macro="" textlink="">
      <xdr:nvSpPr>
        <xdr:cNvPr id="139" name="楕円 138">
          <a:extLst>
            <a:ext uri="{FF2B5EF4-FFF2-40B4-BE49-F238E27FC236}">
              <a16:creationId xmlns:a16="http://schemas.microsoft.com/office/drawing/2014/main" id="{5E8B9B3A-45F3-4521-8266-C7C2C2DEE05F}"/>
            </a:ext>
          </a:extLst>
        </xdr:cNvPr>
        <xdr:cNvSpPr/>
      </xdr:nvSpPr>
      <xdr:spPr>
        <a:xfrm>
          <a:off x="3746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109401</xdr:rowOff>
    </xdr:from>
    <xdr:to>
      <xdr:col>24</xdr:col>
      <xdr:colOff>63500</xdr:colOff>
      <xdr:row>59</xdr:row>
      <xdr:rowOff>135527</xdr:rowOff>
    </xdr:to>
    <xdr:cxnSp macro="">
      <xdr:nvCxnSpPr>
        <xdr:cNvPr id="140" name="直線コネクタ 139">
          <a:extLst>
            <a:ext uri="{FF2B5EF4-FFF2-40B4-BE49-F238E27FC236}">
              <a16:creationId xmlns:a16="http://schemas.microsoft.com/office/drawing/2014/main" id="{6EF1BB4A-00CA-4A70-BC63-798CF0CA2A17}"/>
            </a:ext>
          </a:extLst>
        </xdr:cNvPr>
        <xdr:cNvCxnSpPr/>
      </xdr:nvCxnSpPr>
      <xdr:spPr>
        <a:xfrm flipV="1">
          <a:off x="3797300" y="1022495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58601</xdr:rowOff>
    </xdr:from>
    <xdr:to>
      <xdr:col>15</xdr:col>
      <xdr:colOff>101600</xdr:colOff>
      <xdr:row>59</xdr:row>
      <xdr:rowOff>160201</xdr:rowOff>
    </xdr:to>
    <xdr:sp macro="" textlink="">
      <xdr:nvSpPr>
        <xdr:cNvPr id="141" name="楕円 140">
          <a:extLst>
            <a:ext uri="{FF2B5EF4-FFF2-40B4-BE49-F238E27FC236}">
              <a16:creationId xmlns:a16="http://schemas.microsoft.com/office/drawing/2014/main" id="{EF792484-F64D-4AA4-91C4-EDBF431D97F6}"/>
            </a:ext>
          </a:extLst>
        </xdr:cNvPr>
        <xdr:cNvSpPr/>
      </xdr:nvSpPr>
      <xdr:spPr>
        <a:xfrm>
          <a:off x="2857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109401</xdr:rowOff>
    </xdr:from>
    <xdr:to>
      <xdr:col>19</xdr:col>
      <xdr:colOff>177800</xdr:colOff>
      <xdr:row>59</xdr:row>
      <xdr:rowOff>135527</xdr:rowOff>
    </xdr:to>
    <xdr:cxnSp macro="">
      <xdr:nvCxnSpPr>
        <xdr:cNvPr id="142" name="直線コネクタ 141">
          <a:extLst>
            <a:ext uri="{FF2B5EF4-FFF2-40B4-BE49-F238E27FC236}">
              <a16:creationId xmlns:a16="http://schemas.microsoft.com/office/drawing/2014/main" id="{57FE93CB-2361-448A-A52F-534FF9196290}"/>
            </a:ext>
          </a:extLst>
        </xdr:cNvPr>
        <xdr:cNvCxnSpPr/>
      </xdr:nvCxnSpPr>
      <xdr:spPr>
        <a:xfrm>
          <a:off x="2908300" y="102249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71665</xdr:rowOff>
    </xdr:from>
    <xdr:to>
      <xdr:col>10</xdr:col>
      <xdr:colOff>165100</xdr:colOff>
      <xdr:row>60</xdr:row>
      <xdr:rowOff>1815</xdr:rowOff>
    </xdr:to>
    <xdr:sp macro="" textlink="">
      <xdr:nvSpPr>
        <xdr:cNvPr id="143" name="楕円 142">
          <a:extLst>
            <a:ext uri="{FF2B5EF4-FFF2-40B4-BE49-F238E27FC236}">
              <a16:creationId xmlns:a16="http://schemas.microsoft.com/office/drawing/2014/main" id="{1935695E-14EB-44D3-BFF4-394E1510CAE4}"/>
            </a:ext>
          </a:extLst>
        </xdr:cNvPr>
        <xdr:cNvSpPr/>
      </xdr:nvSpPr>
      <xdr:spPr>
        <a:xfrm>
          <a:off x="1968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109401</xdr:rowOff>
    </xdr:from>
    <xdr:to>
      <xdr:col>15</xdr:col>
      <xdr:colOff>50800</xdr:colOff>
      <xdr:row>59</xdr:row>
      <xdr:rowOff>122465</xdr:rowOff>
    </xdr:to>
    <xdr:cxnSp macro="">
      <xdr:nvCxnSpPr>
        <xdr:cNvPr id="144" name="直線コネクタ 143">
          <a:extLst>
            <a:ext uri="{FF2B5EF4-FFF2-40B4-BE49-F238E27FC236}">
              <a16:creationId xmlns:a16="http://schemas.microsoft.com/office/drawing/2014/main" id="{ADB9EB16-6F0C-491D-BD1B-5A7DCE36DB9F}"/>
            </a:ext>
          </a:extLst>
        </xdr:cNvPr>
        <xdr:cNvCxnSpPr/>
      </xdr:nvCxnSpPr>
      <xdr:spPr>
        <a:xfrm flipV="1">
          <a:off x="2019300" y="10224951"/>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17780</xdr:rowOff>
    </xdr:from>
    <xdr:to>
      <xdr:col>6</xdr:col>
      <xdr:colOff>38100</xdr:colOff>
      <xdr:row>59</xdr:row>
      <xdr:rowOff>119380</xdr:rowOff>
    </xdr:to>
    <xdr:sp macro="" textlink="">
      <xdr:nvSpPr>
        <xdr:cNvPr id="145" name="楕円 144">
          <a:extLst>
            <a:ext uri="{FF2B5EF4-FFF2-40B4-BE49-F238E27FC236}">
              <a16:creationId xmlns:a16="http://schemas.microsoft.com/office/drawing/2014/main" id="{8E7F930E-3508-4798-84AD-58D59EBDA2A7}"/>
            </a:ext>
          </a:extLst>
        </xdr:cNvPr>
        <xdr:cNvSpPr/>
      </xdr:nvSpPr>
      <xdr:spPr>
        <a:xfrm>
          <a:off x="1079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68580</xdr:rowOff>
    </xdr:from>
    <xdr:to>
      <xdr:col>10</xdr:col>
      <xdr:colOff>114300</xdr:colOff>
      <xdr:row>59</xdr:row>
      <xdr:rowOff>122465</xdr:rowOff>
    </xdr:to>
    <xdr:cxnSp macro="">
      <xdr:nvCxnSpPr>
        <xdr:cNvPr id="146" name="直線コネクタ 145">
          <a:extLst>
            <a:ext uri="{FF2B5EF4-FFF2-40B4-BE49-F238E27FC236}">
              <a16:creationId xmlns:a16="http://schemas.microsoft.com/office/drawing/2014/main" id="{481A13D4-0D46-49E0-99D4-ECE0AC177D6C}"/>
            </a:ext>
          </a:extLst>
        </xdr:cNvPr>
        <xdr:cNvCxnSpPr/>
      </xdr:nvCxnSpPr>
      <xdr:spPr>
        <a:xfrm>
          <a:off x="1130300" y="10184130"/>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47" name="n_1aveValue【橋りょう・トンネル】&#10;有形固定資産減価償却率">
          <a:extLst>
            <a:ext uri="{FF2B5EF4-FFF2-40B4-BE49-F238E27FC236}">
              <a16:creationId xmlns:a16="http://schemas.microsoft.com/office/drawing/2014/main" id="{703CA716-CE10-48DD-B9FE-3158F2EF7BDB}"/>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48" name="n_2aveValue【橋りょう・トンネル】&#10;有形固定資産減価償却率">
          <a:extLst>
            <a:ext uri="{FF2B5EF4-FFF2-40B4-BE49-F238E27FC236}">
              <a16:creationId xmlns:a16="http://schemas.microsoft.com/office/drawing/2014/main" id="{224407ED-A2F6-42A6-AFB2-0A750E5DE9D6}"/>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49" name="n_3aveValue【橋りょう・トンネル】&#10;有形固定資産減価償却率">
          <a:extLst>
            <a:ext uri="{FF2B5EF4-FFF2-40B4-BE49-F238E27FC236}">
              <a16:creationId xmlns:a16="http://schemas.microsoft.com/office/drawing/2014/main" id="{2371A5FF-35CE-4E77-ADE1-1DD7325A9A2E}"/>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150" name="n_4aveValue【橋りょう・トンネル】&#10;有形固定資産減価償却率">
          <a:extLst>
            <a:ext uri="{FF2B5EF4-FFF2-40B4-BE49-F238E27FC236}">
              <a16:creationId xmlns:a16="http://schemas.microsoft.com/office/drawing/2014/main" id="{CFDB455F-0980-485E-B407-635424FD8478}"/>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31404</xdr:rowOff>
    </xdr:from>
    <xdr:ext cx="405111" cy="259045"/>
    <xdr:sp macro="" textlink="">
      <xdr:nvSpPr>
        <xdr:cNvPr id="151" name="n_1mainValue【橋りょう・トンネル】&#10;有形固定資産減価償却率">
          <a:extLst>
            <a:ext uri="{FF2B5EF4-FFF2-40B4-BE49-F238E27FC236}">
              <a16:creationId xmlns:a16="http://schemas.microsoft.com/office/drawing/2014/main" id="{515EC312-FDAE-4643-911F-F89EE04910E4}"/>
            </a:ext>
          </a:extLst>
        </xdr:cNvPr>
        <xdr:cNvSpPr txBox="1"/>
      </xdr:nvSpPr>
      <xdr:spPr>
        <a:xfrm>
          <a:off x="35820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5278</xdr:rowOff>
    </xdr:from>
    <xdr:ext cx="405111" cy="259045"/>
    <xdr:sp macro="" textlink="">
      <xdr:nvSpPr>
        <xdr:cNvPr id="152" name="n_2mainValue【橋りょう・トンネル】&#10;有形固定資産減価償却率">
          <a:extLst>
            <a:ext uri="{FF2B5EF4-FFF2-40B4-BE49-F238E27FC236}">
              <a16:creationId xmlns:a16="http://schemas.microsoft.com/office/drawing/2014/main" id="{83BBAECA-35C5-46B8-957D-BD6DD8A5B5E7}"/>
            </a:ext>
          </a:extLst>
        </xdr:cNvPr>
        <xdr:cNvSpPr txBox="1"/>
      </xdr:nvSpPr>
      <xdr:spPr>
        <a:xfrm>
          <a:off x="2705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18342</xdr:rowOff>
    </xdr:from>
    <xdr:ext cx="405111" cy="259045"/>
    <xdr:sp macro="" textlink="">
      <xdr:nvSpPr>
        <xdr:cNvPr id="153" name="n_3mainValue【橋りょう・トンネル】&#10;有形固定資産減価償却率">
          <a:extLst>
            <a:ext uri="{FF2B5EF4-FFF2-40B4-BE49-F238E27FC236}">
              <a16:creationId xmlns:a16="http://schemas.microsoft.com/office/drawing/2014/main" id="{0C159C03-39F8-46DA-B0F9-42FECEE36B7F}"/>
            </a:ext>
          </a:extLst>
        </xdr:cNvPr>
        <xdr:cNvSpPr txBox="1"/>
      </xdr:nvSpPr>
      <xdr:spPr>
        <a:xfrm>
          <a:off x="1816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135907</xdr:rowOff>
    </xdr:from>
    <xdr:ext cx="405111" cy="259045"/>
    <xdr:sp macro="" textlink="">
      <xdr:nvSpPr>
        <xdr:cNvPr id="154" name="n_4mainValue【橋りょう・トンネル】&#10;有形固定資産減価償却率">
          <a:extLst>
            <a:ext uri="{FF2B5EF4-FFF2-40B4-BE49-F238E27FC236}">
              <a16:creationId xmlns:a16="http://schemas.microsoft.com/office/drawing/2014/main" id="{D00120FB-7DAC-453C-A9E9-3AB0D1BC42F2}"/>
            </a:ext>
          </a:extLst>
        </xdr:cNvPr>
        <xdr:cNvSpPr txBox="1"/>
      </xdr:nvSpPr>
      <xdr:spPr>
        <a:xfrm>
          <a:off x="927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0729DAE8-C436-4C90-8AF6-63D232AB948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A15587E0-15D4-4E5A-AB59-AC5D139F7B9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8EF4BFF7-379A-488E-8BA7-221A3FA86E8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214725B6-372D-4D4C-92BE-271DED0C51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28C73801-5BA5-4F59-9339-548F6530B9B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DB0835D2-5951-4E7B-AF17-08C5108B6D4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FC965486-3F54-413E-83D4-FF2AA7A3FE5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09001F8D-BE72-4B08-962D-2909480A95C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a:extLst>
            <a:ext uri="{FF2B5EF4-FFF2-40B4-BE49-F238E27FC236}">
              <a16:creationId xmlns:a16="http://schemas.microsoft.com/office/drawing/2014/main" id="{751473E9-8ECC-4150-883E-31986542828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a:extLst>
            <a:ext uri="{FF2B5EF4-FFF2-40B4-BE49-F238E27FC236}">
              <a16:creationId xmlns:a16="http://schemas.microsoft.com/office/drawing/2014/main" id="{3E77A768-333F-47C7-AFC5-27F7625C00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65" name="直線コネクタ 164">
          <a:extLst>
            <a:ext uri="{FF2B5EF4-FFF2-40B4-BE49-F238E27FC236}">
              <a16:creationId xmlns:a16="http://schemas.microsoft.com/office/drawing/2014/main" id="{271306E8-BD5E-4E13-A8F3-60AB790C7BC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66" name="テキスト ボックス 165">
          <a:extLst>
            <a:ext uri="{FF2B5EF4-FFF2-40B4-BE49-F238E27FC236}">
              <a16:creationId xmlns:a16="http://schemas.microsoft.com/office/drawing/2014/main" id="{8CE54468-6C8B-43F2-986C-A37409F2F482}"/>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67" name="直線コネクタ 166">
          <a:extLst>
            <a:ext uri="{FF2B5EF4-FFF2-40B4-BE49-F238E27FC236}">
              <a16:creationId xmlns:a16="http://schemas.microsoft.com/office/drawing/2014/main" id="{2E89330D-5904-4642-9952-3D958CA5D3E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68" name="テキスト ボックス 167">
          <a:extLst>
            <a:ext uri="{FF2B5EF4-FFF2-40B4-BE49-F238E27FC236}">
              <a16:creationId xmlns:a16="http://schemas.microsoft.com/office/drawing/2014/main" id="{D76E8139-0FED-4628-B2FE-DCE9210A29E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69" name="直線コネクタ 168">
          <a:extLst>
            <a:ext uri="{FF2B5EF4-FFF2-40B4-BE49-F238E27FC236}">
              <a16:creationId xmlns:a16="http://schemas.microsoft.com/office/drawing/2014/main" id="{DEE21165-1F29-4F99-9B77-CFE4947B041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170" name="テキスト ボックス 169">
          <a:extLst>
            <a:ext uri="{FF2B5EF4-FFF2-40B4-BE49-F238E27FC236}">
              <a16:creationId xmlns:a16="http://schemas.microsoft.com/office/drawing/2014/main" id="{90D45256-A618-4C26-89FB-D990CFB256DD}"/>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71" name="直線コネクタ 170">
          <a:extLst>
            <a:ext uri="{FF2B5EF4-FFF2-40B4-BE49-F238E27FC236}">
              <a16:creationId xmlns:a16="http://schemas.microsoft.com/office/drawing/2014/main" id="{638BF9F4-1587-49A8-8453-BCFBB2F3C74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172" name="テキスト ボックス 171">
          <a:extLst>
            <a:ext uri="{FF2B5EF4-FFF2-40B4-BE49-F238E27FC236}">
              <a16:creationId xmlns:a16="http://schemas.microsoft.com/office/drawing/2014/main" id="{11D16FA8-F284-4CDD-B746-FADB3A715D51}"/>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3" name="直線コネクタ 172">
          <a:extLst>
            <a:ext uri="{FF2B5EF4-FFF2-40B4-BE49-F238E27FC236}">
              <a16:creationId xmlns:a16="http://schemas.microsoft.com/office/drawing/2014/main" id="{5F8D23B3-5F95-4069-99A0-F81C0122AB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74" name="テキスト ボックス 173">
          <a:extLst>
            <a:ext uri="{FF2B5EF4-FFF2-40B4-BE49-F238E27FC236}">
              <a16:creationId xmlns:a16="http://schemas.microsoft.com/office/drawing/2014/main" id="{72CDB633-4533-40D4-97C6-DDB31D84BB2A}"/>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5" name="【橋りょう・トンネル】&#10;一人当たり有形固定資産（償却資産）額グラフ枠">
          <a:extLst>
            <a:ext uri="{FF2B5EF4-FFF2-40B4-BE49-F238E27FC236}">
              <a16:creationId xmlns:a16="http://schemas.microsoft.com/office/drawing/2014/main" id="{782F506C-5ED9-4AF0-8290-ED6A0A67F83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176" name="直線コネクタ 175">
          <a:extLst>
            <a:ext uri="{FF2B5EF4-FFF2-40B4-BE49-F238E27FC236}">
              <a16:creationId xmlns:a16="http://schemas.microsoft.com/office/drawing/2014/main" id="{36530F34-E7F3-4D21-9982-D59B94ACD686}"/>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177" name="【橋りょう・トンネル】&#10;一人当たり有形固定資産（償却資産）額最小値テキスト">
          <a:extLst>
            <a:ext uri="{FF2B5EF4-FFF2-40B4-BE49-F238E27FC236}">
              <a16:creationId xmlns:a16="http://schemas.microsoft.com/office/drawing/2014/main" id="{222EEE88-00A1-4AE3-A133-272CFAC82172}"/>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178" name="直線コネクタ 177">
          <a:extLst>
            <a:ext uri="{FF2B5EF4-FFF2-40B4-BE49-F238E27FC236}">
              <a16:creationId xmlns:a16="http://schemas.microsoft.com/office/drawing/2014/main" id="{FB80EAA4-5029-475D-B95B-A2388575EC1C}"/>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179" name="【橋りょう・トンネル】&#10;一人当たり有形固定資産（償却資産）額最大値テキスト">
          <a:extLst>
            <a:ext uri="{FF2B5EF4-FFF2-40B4-BE49-F238E27FC236}">
              <a16:creationId xmlns:a16="http://schemas.microsoft.com/office/drawing/2014/main" id="{BAFE601F-8514-4725-8D9D-5851633F48A0}"/>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180" name="直線コネクタ 179">
          <a:extLst>
            <a:ext uri="{FF2B5EF4-FFF2-40B4-BE49-F238E27FC236}">
              <a16:creationId xmlns:a16="http://schemas.microsoft.com/office/drawing/2014/main" id="{815828C5-25C1-4887-9D0B-3CBBF36401A9}"/>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181" name="【橋りょう・トンネル】&#10;一人当たり有形固定資産（償却資産）額平均値テキスト">
          <a:extLst>
            <a:ext uri="{FF2B5EF4-FFF2-40B4-BE49-F238E27FC236}">
              <a16:creationId xmlns:a16="http://schemas.microsoft.com/office/drawing/2014/main" id="{1C4582B3-57BB-401E-8318-6B24E0BC00E1}"/>
            </a:ext>
          </a:extLst>
        </xdr:cNvPr>
        <xdr:cNvSpPr txBox="1"/>
      </xdr:nvSpPr>
      <xdr:spPr>
        <a:xfrm>
          <a:off x="1051560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182" name="フローチャート: 判断 181">
          <a:extLst>
            <a:ext uri="{FF2B5EF4-FFF2-40B4-BE49-F238E27FC236}">
              <a16:creationId xmlns:a16="http://schemas.microsoft.com/office/drawing/2014/main" id="{0104E80D-9BAE-4412-8C3A-A3CFD2DAF266}"/>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183" name="フローチャート: 判断 182">
          <a:extLst>
            <a:ext uri="{FF2B5EF4-FFF2-40B4-BE49-F238E27FC236}">
              <a16:creationId xmlns:a16="http://schemas.microsoft.com/office/drawing/2014/main" id="{F5F0F8C2-5BF5-469E-A847-88F8A563B33E}"/>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184" name="フローチャート: 判断 183">
          <a:extLst>
            <a:ext uri="{FF2B5EF4-FFF2-40B4-BE49-F238E27FC236}">
              <a16:creationId xmlns:a16="http://schemas.microsoft.com/office/drawing/2014/main" id="{E1BCEB6B-2BA8-4CB0-9620-AC0A1EBA30DE}"/>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185" name="フローチャート: 判断 184">
          <a:extLst>
            <a:ext uri="{FF2B5EF4-FFF2-40B4-BE49-F238E27FC236}">
              <a16:creationId xmlns:a16="http://schemas.microsoft.com/office/drawing/2014/main" id="{38990E1A-78C0-4228-B148-C7D652832964}"/>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186" name="フローチャート: 判断 185">
          <a:extLst>
            <a:ext uri="{FF2B5EF4-FFF2-40B4-BE49-F238E27FC236}">
              <a16:creationId xmlns:a16="http://schemas.microsoft.com/office/drawing/2014/main" id="{014AAB4B-74E9-44C3-A090-4E3B7428FA3F}"/>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799EA35-B28E-4B99-ABB7-1EE72CE0CF0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BB2E4E6-DF5F-4540-9350-59C3A485ACB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0902B9A-AE0B-4803-ADD5-680C5568A2E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10B554D-B5F7-4B86-9879-6AF686D8675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87AE050F-3CCF-4615-874C-6B8ABC743A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26714</xdr:rowOff>
    </xdr:from>
    <xdr:to>
      <xdr:col>55</xdr:col>
      <xdr:colOff>50800</xdr:colOff>
      <xdr:row>63</xdr:row>
      <xdr:rowOff>128314</xdr:rowOff>
    </xdr:to>
    <xdr:sp macro="" textlink="">
      <xdr:nvSpPr>
        <xdr:cNvPr id="192" name="楕円 191">
          <a:extLst>
            <a:ext uri="{FF2B5EF4-FFF2-40B4-BE49-F238E27FC236}">
              <a16:creationId xmlns:a16="http://schemas.microsoft.com/office/drawing/2014/main" id="{13FCD84F-4DF1-4F18-B989-B2FE2F94BE23}"/>
            </a:ext>
          </a:extLst>
        </xdr:cNvPr>
        <xdr:cNvSpPr/>
      </xdr:nvSpPr>
      <xdr:spPr>
        <a:xfrm>
          <a:off x="10426700" y="108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113091</xdr:rowOff>
    </xdr:from>
    <xdr:ext cx="534377" cy="259045"/>
    <xdr:sp macro="" textlink="">
      <xdr:nvSpPr>
        <xdr:cNvPr id="193" name="【橋りょう・トンネル】&#10;一人当たり有形固定資産（償却資産）額該当値テキスト">
          <a:extLst>
            <a:ext uri="{FF2B5EF4-FFF2-40B4-BE49-F238E27FC236}">
              <a16:creationId xmlns:a16="http://schemas.microsoft.com/office/drawing/2014/main" id="{52F8B1A7-A94C-4259-9F4B-FE6FCB56DCCC}"/>
            </a:ext>
          </a:extLst>
        </xdr:cNvPr>
        <xdr:cNvSpPr txBox="1"/>
      </xdr:nvSpPr>
      <xdr:spPr>
        <a:xfrm>
          <a:off x="10515600" y="107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32786</xdr:rowOff>
    </xdr:from>
    <xdr:to>
      <xdr:col>50</xdr:col>
      <xdr:colOff>165100</xdr:colOff>
      <xdr:row>63</xdr:row>
      <xdr:rowOff>134386</xdr:rowOff>
    </xdr:to>
    <xdr:sp macro="" textlink="">
      <xdr:nvSpPr>
        <xdr:cNvPr id="194" name="楕円 193">
          <a:extLst>
            <a:ext uri="{FF2B5EF4-FFF2-40B4-BE49-F238E27FC236}">
              <a16:creationId xmlns:a16="http://schemas.microsoft.com/office/drawing/2014/main" id="{4CDF9A41-752D-4397-9773-0055B5C2DF2B}"/>
            </a:ext>
          </a:extLst>
        </xdr:cNvPr>
        <xdr:cNvSpPr/>
      </xdr:nvSpPr>
      <xdr:spPr>
        <a:xfrm>
          <a:off x="9588500" y="1083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77514</xdr:rowOff>
    </xdr:from>
    <xdr:to>
      <xdr:col>55</xdr:col>
      <xdr:colOff>0</xdr:colOff>
      <xdr:row>63</xdr:row>
      <xdr:rowOff>83586</xdr:rowOff>
    </xdr:to>
    <xdr:cxnSp macro="">
      <xdr:nvCxnSpPr>
        <xdr:cNvPr id="195" name="直線コネクタ 194">
          <a:extLst>
            <a:ext uri="{FF2B5EF4-FFF2-40B4-BE49-F238E27FC236}">
              <a16:creationId xmlns:a16="http://schemas.microsoft.com/office/drawing/2014/main" id="{C1405FC1-4A06-4FFF-9390-F7FC78AD57DD}"/>
            </a:ext>
          </a:extLst>
        </xdr:cNvPr>
        <xdr:cNvCxnSpPr/>
      </xdr:nvCxnSpPr>
      <xdr:spPr>
        <a:xfrm flipV="1">
          <a:off x="9639300" y="10878864"/>
          <a:ext cx="838200" cy="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32877</xdr:rowOff>
    </xdr:from>
    <xdr:to>
      <xdr:col>46</xdr:col>
      <xdr:colOff>38100</xdr:colOff>
      <xdr:row>63</xdr:row>
      <xdr:rowOff>134477</xdr:rowOff>
    </xdr:to>
    <xdr:sp macro="" textlink="">
      <xdr:nvSpPr>
        <xdr:cNvPr id="196" name="楕円 195">
          <a:extLst>
            <a:ext uri="{FF2B5EF4-FFF2-40B4-BE49-F238E27FC236}">
              <a16:creationId xmlns:a16="http://schemas.microsoft.com/office/drawing/2014/main" id="{AA562B0F-5A45-4123-9ECC-18ED9A266ECE}"/>
            </a:ext>
          </a:extLst>
        </xdr:cNvPr>
        <xdr:cNvSpPr/>
      </xdr:nvSpPr>
      <xdr:spPr>
        <a:xfrm>
          <a:off x="8699500" y="108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83586</xdr:rowOff>
    </xdr:from>
    <xdr:to>
      <xdr:col>50</xdr:col>
      <xdr:colOff>114300</xdr:colOff>
      <xdr:row>63</xdr:row>
      <xdr:rowOff>83677</xdr:rowOff>
    </xdr:to>
    <xdr:cxnSp macro="">
      <xdr:nvCxnSpPr>
        <xdr:cNvPr id="197" name="直線コネクタ 196">
          <a:extLst>
            <a:ext uri="{FF2B5EF4-FFF2-40B4-BE49-F238E27FC236}">
              <a16:creationId xmlns:a16="http://schemas.microsoft.com/office/drawing/2014/main" id="{44D2D744-5084-4D88-90EC-7CCAE2452714}"/>
            </a:ext>
          </a:extLst>
        </xdr:cNvPr>
        <xdr:cNvCxnSpPr/>
      </xdr:nvCxnSpPr>
      <xdr:spPr>
        <a:xfrm flipV="1">
          <a:off x="8750300" y="1088493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27180</xdr:rowOff>
    </xdr:from>
    <xdr:to>
      <xdr:col>41</xdr:col>
      <xdr:colOff>101600</xdr:colOff>
      <xdr:row>63</xdr:row>
      <xdr:rowOff>128780</xdr:rowOff>
    </xdr:to>
    <xdr:sp macro="" textlink="">
      <xdr:nvSpPr>
        <xdr:cNvPr id="198" name="楕円 197">
          <a:extLst>
            <a:ext uri="{FF2B5EF4-FFF2-40B4-BE49-F238E27FC236}">
              <a16:creationId xmlns:a16="http://schemas.microsoft.com/office/drawing/2014/main" id="{C4C04EB3-60BD-4857-83F8-971819434ED2}"/>
            </a:ext>
          </a:extLst>
        </xdr:cNvPr>
        <xdr:cNvSpPr/>
      </xdr:nvSpPr>
      <xdr:spPr>
        <a:xfrm>
          <a:off x="7810500" y="10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77980</xdr:rowOff>
    </xdr:from>
    <xdr:to>
      <xdr:col>45</xdr:col>
      <xdr:colOff>177800</xdr:colOff>
      <xdr:row>63</xdr:row>
      <xdr:rowOff>83677</xdr:rowOff>
    </xdr:to>
    <xdr:cxnSp macro="">
      <xdr:nvCxnSpPr>
        <xdr:cNvPr id="199" name="直線コネクタ 198">
          <a:extLst>
            <a:ext uri="{FF2B5EF4-FFF2-40B4-BE49-F238E27FC236}">
              <a16:creationId xmlns:a16="http://schemas.microsoft.com/office/drawing/2014/main" id="{16BE26FC-7F1B-4C6E-8798-25289AC48E32}"/>
            </a:ext>
          </a:extLst>
        </xdr:cNvPr>
        <xdr:cNvCxnSpPr/>
      </xdr:nvCxnSpPr>
      <xdr:spPr>
        <a:xfrm>
          <a:off x="7861300" y="10879330"/>
          <a:ext cx="889000" cy="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33782</xdr:rowOff>
    </xdr:from>
    <xdr:to>
      <xdr:col>36</xdr:col>
      <xdr:colOff>165100</xdr:colOff>
      <xdr:row>63</xdr:row>
      <xdr:rowOff>135382</xdr:rowOff>
    </xdr:to>
    <xdr:sp macro="" textlink="">
      <xdr:nvSpPr>
        <xdr:cNvPr id="200" name="楕円 199">
          <a:extLst>
            <a:ext uri="{FF2B5EF4-FFF2-40B4-BE49-F238E27FC236}">
              <a16:creationId xmlns:a16="http://schemas.microsoft.com/office/drawing/2014/main" id="{A7A2F16A-4468-487C-92D9-D4E26C6701D9}"/>
            </a:ext>
          </a:extLst>
        </xdr:cNvPr>
        <xdr:cNvSpPr/>
      </xdr:nvSpPr>
      <xdr:spPr>
        <a:xfrm>
          <a:off x="6921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77980</xdr:rowOff>
    </xdr:from>
    <xdr:to>
      <xdr:col>41</xdr:col>
      <xdr:colOff>50800</xdr:colOff>
      <xdr:row>63</xdr:row>
      <xdr:rowOff>84582</xdr:rowOff>
    </xdr:to>
    <xdr:cxnSp macro="">
      <xdr:nvCxnSpPr>
        <xdr:cNvPr id="201" name="直線コネクタ 200">
          <a:extLst>
            <a:ext uri="{FF2B5EF4-FFF2-40B4-BE49-F238E27FC236}">
              <a16:creationId xmlns:a16="http://schemas.microsoft.com/office/drawing/2014/main" id="{6A001B12-0604-4C8C-910C-5404F622203F}"/>
            </a:ext>
          </a:extLst>
        </xdr:cNvPr>
        <xdr:cNvCxnSpPr/>
      </xdr:nvCxnSpPr>
      <xdr:spPr>
        <a:xfrm flipV="1">
          <a:off x="6972300" y="10879330"/>
          <a:ext cx="889000" cy="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02" name="n_1aveValue【橋りょう・トンネル】&#10;一人当たり有形固定資産（償却資産）額">
          <a:extLst>
            <a:ext uri="{FF2B5EF4-FFF2-40B4-BE49-F238E27FC236}">
              <a16:creationId xmlns:a16="http://schemas.microsoft.com/office/drawing/2014/main" id="{4F40C84A-6375-4FE5-8FBD-6D485E48EF55}"/>
            </a:ext>
          </a:extLst>
        </xdr:cNvPr>
        <xdr:cNvSpPr txBox="1"/>
      </xdr:nvSpPr>
      <xdr:spPr>
        <a:xfrm>
          <a:off x="9359411" y="1033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03" name="n_2aveValue【橋りょう・トンネル】&#10;一人当たり有形固定資産（償却資産）額">
          <a:extLst>
            <a:ext uri="{FF2B5EF4-FFF2-40B4-BE49-F238E27FC236}">
              <a16:creationId xmlns:a16="http://schemas.microsoft.com/office/drawing/2014/main" id="{3A82B7FD-BCA5-4E5B-AF4B-9C025FB3F659}"/>
            </a:ext>
          </a:extLst>
        </xdr:cNvPr>
        <xdr:cNvSpPr txBox="1"/>
      </xdr:nvSpPr>
      <xdr:spPr>
        <a:xfrm>
          <a:off x="8483111" y="103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04" name="n_3aveValue【橋りょう・トンネル】&#10;一人当たり有形固定資産（償却資産）額">
          <a:extLst>
            <a:ext uri="{FF2B5EF4-FFF2-40B4-BE49-F238E27FC236}">
              <a16:creationId xmlns:a16="http://schemas.microsoft.com/office/drawing/2014/main" id="{813FB1CE-FF40-4008-8C9A-9F2E10999FFA}"/>
            </a:ext>
          </a:extLst>
        </xdr:cNvPr>
        <xdr:cNvSpPr txBox="1"/>
      </xdr:nvSpPr>
      <xdr:spPr>
        <a:xfrm>
          <a:off x="7594111" y="103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05" name="n_4aveValue【橋りょう・トンネル】&#10;一人当たり有形固定資産（償却資産）額">
          <a:extLst>
            <a:ext uri="{FF2B5EF4-FFF2-40B4-BE49-F238E27FC236}">
              <a16:creationId xmlns:a16="http://schemas.microsoft.com/office/drawing/2014/main" id="{B41BE05B-550D-48DE-8D7D-B2B4ECC3C80B}"/>
            </a:ext>
          </a:extLst>
        </xdr:cNvPr>
        <xdr:cNvSpPr txBox="1"/>
      </xdr:nvSpPr>
      <xdr:spPr>
        <a:xfrm>
          <a:off x="6705111" y="1033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125513</xdr:rowOff>
    </xdr:from>
    <xdr:ext cx="534377" cy="259045"/>
    <xdr:sp macro="" textlink="">
      <xdr:nvSpPr>
        <xdr:cNvPr id="206" name="n_1mainValue【橋りょう・トンネル】&#10;一人当たり有形固定資産（償却資産）額">
          <a:extLst>
            <a:ext uri="{FF2B5EF4-FFF2-40B4-BE49-F238E27FC236}">
              <a16:creationId xmlns:a16="http://schemas.microsoft.com/office/drawing/2014/main" id="{005EA36C-5F59-47FA-A40C-FBBE81C26FAB}"/>
            </a:ext>
          </a:extLst>
        </xdr:cNvPr>
        <xdr:cNvSpPr txBox="1"/>
      </xdr:nvSpPr>
      <xdr:spPr>
        <a:xfrm>
          <a:off x="9359411" y="1092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125604</xdr:rowOff>
    </xdr:from>
    <xdr:ext cx="534377" cy="259045"/>
    <xdr:sp macro="" textlink="">
      <xdr:nvSpPr>
        <xdr:cNvPr id="207" name="n_2mainValue【橋りょう・トンネル】&#10;一人当たり有形固定資産（償却資産）額">
          <a:extLst>
            <a:ext uri="{FF2B5EF4-FFF2-40B4-BE49-F238E27FC236}">
              <a16:creationId xmlns:a16="http://schemas.microsoft.com/office/drawing/2014/main" id="{57566059-30DE-42D3-8253-9F52FA152BB8}"/>
            </a:ext>
          </a:extLst>
        </xdr:cNvPr>
        <xdr:cNvSpPr txBox="1"/>
      </xdr:nvSpPr>
      <xdr:spPr>
        <a:xfrm>
          <a:off x="8483111" y="1092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119907</xdr:rowOff>
    </xdr:from>
    <xdr:ext cx="534377" cy="259045"/>
    <xdr:sp macro="" textlink="">
      <xdr:nvSpPr>
        <xdr:cNvPr id="208" name="n_3mainValue【橋りょう・トンネル】&#10;一人当たり有形固定資産（償却資産）額">
          <a:extLst>
            <a:ext uri="{FF2B5EF4-FFF2-40B4-BE49-F238E27FC236}">
              <a16:creationId xmlns:a16="http://schemas.microsoft.com/office/drawing/2014/main" id="{11A2A031-46FD-41EE-A583-2C59B3562236}"/>
            </a:ext>
          </a:extLst>
        </xdr:cNvPr>
        <xdr:cNvSpPr txBox="1"/>
      </xdr:nvSpPr>
      <xdr:spPr>
        <a:xfrm>
          <a:off x="7594111" y="1092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126509</xdr:rowOff>
    </xdr:from>
    <xdr:ext cx="534377" cy="259045"/>
    <xdr:sp macro="" textlink="">
      <xdr:nvSpPr>
        <xdr:cNvPr id="209" name="n_4mainValue【橋りょう・トンネル】&#10;一人当たり有形固定資産（償却資産）額">
          <a:extLst>
            <a:ext uri="{FF2B5EF4-FFF2-40B4-BE49-F238E27FC236}">
              <a16:creationId xmlns:a16="http://schemas.microsoft.com/office/drawing/2014/main" id="{3F502BEC-D0A4-473C-8B1E-667B9F932EDA}"/>
            </a:ext>
          </a:extLst>
        </xdr:cNvPr>
        <xdr:cNvSpPr txBox="1"/>
      </xdr:nvSpPr>
      <xdr:spPr>
        <a:xfrm>
          <a:off x="6705111" y="1092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0" name="正方形/長方形 209">
          <a:extLst>
            <a:ext uri="{FF2B5EF4-FFF2-40B4-BE49-F238E27FC236}">
              <a16:creationId xmlns:a16="http://schemas.microsoft.com/office/drawing/2014/main" id="{DDD1FD3D-85D9-4668-ABDA-6E2C6F2727E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1" name="正方形/長方形 210">
          <a:extLst>
            <a:ext uri="{FF2B5EF4-FFF2-40B4-BE49-F238E27FC236}">
              <a16:creationId xmlns:a16="http://schemas.microsoft.com/office/drawing/2014/main" id="{6D457EF4-276A-403A-BBAC-E30551D7DC3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2" name="正方形/長方形 211">
          <a:extLst>
            <a:ext uri="{FF2B5EF4-FFF2-40B4-BE49-F238E27FC236}">
              <a16:creationId xmlns:a16="http://schemas.microsoft.com/office/drawing/2014/main" id="{97DFE75D-829E-4176-B116-B959F52D783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3" name="正方形/長方形 212">
          <a:extLst>
            <a:ext uri="{FF2B5EF4-FFF2-40B4-BE49-F238E27FC236}">
              <a16:creationId xmlns:a16="http://schemas.microsoft.com/office/drawing/2014/main" id="{02405A9E-2A4D-4080-BB26-6974BDF592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4" name="正方形/長方形 213">
          <a:extLst>
            <a:ext uri="{FF2B5EF4-FFF2-40B4-BE49-F238E27FC236}">
              <a16:creationId xmlns:a16="http://schemas.microsoft.com/office/drawing/2014/main" id="{EF67671D-D911-4C5D-8AD4-4F4D0663D75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5" name="正方形/長方形 214">
          <a:extLst>
            <a:ext uri="{FF2B5EF4-FFF2-40B4-BE49-F238E27FC236}">
              <a16:creationId xmlns:a16="http://schemas.microsoft.com/office/drawing/2014/main" id="{9E3C01E4-9ED4-41C9-854B-0344B844594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6" name="正方形/長方形 215">
          <a:extLst>
            <a:ext uri="{FF2B5EF4-FFF2-40B4-BE49-F238E27FC236}">
              <a16:creationId xmlns:a16="http://schemas.microsoft.com/office/drawing/2014/main" id="{D1795686-6343-4742-9CE5-56F8988ABB1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7" name="正方形/長方形 216">
          <a:extLst>
            <a:ext uri="{FF2B5EF4-FFF2-40B4-BE49-F238E27FC236}">
              <a16:creationId xmlns:a16="http://schemas.microsoft.com/office/drawing/2014/main" id="{08D1A1B9-2FDE-44CC-9845-2FDEBCB2491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8" name="テキスト ボックス 217">
          <a:extLst>
            <a:ext uri="{FF2B5EF4-FFF2-40B4-BE49-F238E27FC236}">
              <a16:creationId xmlns:a16="http://schemas.microsoft.com/office/drawing/2014/main" id="{A8DCB750-6ABE-493B-B4A0-B36E64AE97C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9" name="直線コネクタ 218">
          <a:extLst>
            <a:ext uri="{FF2B5EF4-FFF2-40B4-BE49-F238E27FC236}">
              <a16:creationId xmlns:a16="http://schemas.microsoft.com/office/drawing/2014/main" id="{0F136F44-3030-48DF-B637-65BC6123F77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0" name="テキスト ボックス 219">
          <a:extLst>
            <a:ext uri="{FF2B5EF4-FFF2-40B4-BE49-F238E27FC236}">
              <a16:creationId xmlns:a16="http://schemas.microsoft.com/office/drawing/2014/main" id="{E2271878-34C1-4EEE-8F2B-9A12DAEF26F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21" name="直線コネクタ 220">
          <a:extLst>
            <a:ext uri="{FF2B5EF4-FFF2-40B4-BE49-F238E27FC236}">
              <a16:creationId xmlns:a16="http://schemas.microsoft.com/office/drawing/2014/main" id="{ECBCB93E-2845-47BC-997B-A43DF033A3A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22" name="テキスト ボックス 221">
          <a:extLst>
            <a:ext uri="{FF2B5EF4-FFF2-40B4-BE49-F238E27FC236}">
              <a16:creationId xmlns:a16="http://schemas.microsoft.com/office/drawing/2014/main" id="{91C1FF24-D7D7-4F7F-BC8F-A5C30D3BB1CA}"/>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23" name="直線コネクタ 222">
          <a:extLst>
            <a:ext uri="{FF2B5EF4-FFF2-40B4-BE49-F238E27FC236}">
              <a16:creationId xmlns:a16="http://schemas.microsoft.com/office/drawing/2014/main" id="{7F43B863-D0AC-46DB-9FA4-0B10AF6AEC1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24" name="テキスト ボックス 223">
          <a:extLst>
            <a:ext uri="{FF2B5EF4-FFF2-40B4-BE49-F238E27FC236}">
              <a16:creationId xmlns:a16="http://schemas.microsoft.com/office/drawing/2014/main" id="{D229F734-C568-4105-9732-E5F77B83B60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25" name="直線コネクタ 224">
          <a:extLst>
            <a:ext uri="{FF2B5EF4-FFF2-40B4-BE49-F238E27FC236}">
              <a16:creationId xmlns:a16="http://schemas.microsoft.com/office/drawing/2014/main" id="{CACF6269-F251-4A0C-8C79-1338808E468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26" name="テキスト ボックス 225">
          <a:extLst>
            <a:ext uri="{FF2B5EF4-FFF2-40B4-BE49-F238E27FC236}">
              <a16:creationId xmlns:a16="http://schemas.microsoft.com/office/drawing/2014/main" id="{50146D24-347D-4E0E-BB3F-3EB200E83A5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27" name="直線コネクタ 226">
          <a:extLst>
            <a:ext uri="{FF2B5EF4-FFF2-40B4-BE49-F238E27FC236}">
              <a16:creationId xmlns:a16="http://schemas.microsoft.com/office/drawing/2014/main" id="{F3D802B5-A0F8-476C-96E0-E3888F25DA8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28" name="テキスト ボックス 227">
          <a:extLst>
            <a:ext uri="{FF2B5EF4-FFF2-40B4-BE49-F238E27FC236}">
              <a16:creationId xmlns:a16="http://schemas.microsoft.com/office/drawing/2014/main" id="{EC447B28-2E62-44F2-BA89-17F74725FC86}"/>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9" name="直線コネクタ 228">
          <a:extLst>
            <a:ext uri="{FF2B5EF4-FFF2-40B4-BE49-F238E27FC236}">
              <a16:creationId xmlns:a16="http://schemas.microsoft.com/office/drawing/2014/main" id="{2519F1DE-8438-430F-B905-8A5CB23DAC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30" name="テキスト ボックス 229">
          <a:extLst>
            <a:ext uri="{FF2B5EF4-FFF2-40B4-BE49-F238E27FC236}">
              <a16:creationId xmlns:a16="http://schemas.microsoft.com/office/drawing/2014/main" id="{D54D4311-2EEE-4E94-8A69-096BC1C637D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1" name="【公営住宅】&#10;有形固定資産減価償却率グラフ枠">
          <a:extLst>
            <a:ext uri="{FF2B5EF4-FFF2-40B4-BE49-F238E27FC236}">
              <a16:creationId xmlns:a16="http://schemas.microsoft.com/office/drawing/2014/main" id="{74CC5332-FB98-4153-8ACC-0041BCAF9EC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32" name="直線コネクタ 231">
          <a:extLst>
            <a:ext uri="{FF2B5EF4-FFF2-40B4-BE49-F238E27FC236}">
              <a16:creationId xmlns:a16="http://schemas.microsoft.com/office/drawing/2014/main" id="{34405B85-1045-4B72-BF56-003A1F04AB28}"/>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33" name="【公営住宅】&#10;有形固定資産減価償却率最小値テキスト">
          <a:extLst>
            <a:ext uri="{FF2B5EF4-FFF2-40B4-BE49-F238E27FC236}">
              <a16:creationId xmlns:a16="http://schemas.microsoft.com/office/drawing/2014/main" id="{42BF8143-A08A-487D-92B2-00B0EAEE56D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34" name="直線コネクタ 233">
          <a:extLst>
            <a:ext uri="{FF2B5EF4-FFF2-40B4-BE49-F238E27FC236}">
              <a16:creationId xmlns:a16="http://schemas.microsoft.com/office/drawing/2014/main" id="{E4AF372E-60E1-41CF-B10B-6EE36543E19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35" name="【公営住宅】&#10;有形固定資産減価償却率最大値テキスト">
          <a:extLst>
            <a:ext uri="{FF2B5EF4-FFF2-40B4-BE49-F238E27FC236}">
              <a16:creationId xmlns:a16="http://schemas.microsoft.com/office/drawing/2014/main" id="{37E3DD69-F20A-45B6-96B3-2B5305601BC9}"/>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36" name="直線コネクタ 235">
          <a:extLst>
            <a:ext uri="{FF2B5EF4-FFF2-40B4-BE49-F238E27FC236}">
              <a16:creationId xmlns:a16="http://schemas.microsoft.com/office/drawing/2014/main" id="{E589B02F-2C96-44EB-9C4D-B405BBDB00F1}"/>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37" name="【公営住宅】&#10;有形固定資産減価償却率平均値テキスト">
          <a:extLst>
            <a:ext uri="{FF2B5EF4-FFF2-40B4-BE49-F238E27FC236}">
              <a16:creationId xmlns:a16="http://schemas.microsoft.com/office/drawing/2014/main" id="{175DE99D-3500-4B75-A464-27CFC1D35C24}"/>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38" name="フローチャート: 判断 237">
          <a:extLst>
            <a:ext uri="{FF2B5EF4-FFF2-40B4-BE49-F238E27FC236}">
              <a16:creationId xmlns:a16="http://schemas.microsoft.com/office/drawing/2014/main" id="{78ADDC41-9ACB-4917-AF3F-6BEDFEA11241}"/>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39" name="フローチャート: 判断 238">
          <a:extLst>
            <a:ext uri="{FF2B5EF4-FFF2-40B4-BE49-F238E27FC236}">
              <a16:creationId xmlns:a16="http://schemas.microsoft.com/office/drawing/2014/main" id="{9AF303D3-CE48-4B06-AD56-758B94D49C14}"/>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40" name="フローチャート: 判断 239">
          <a:extLst>
            <a:ext uri="{FF2B5EF4-FFF2-40B4-BE49-F238E27FC236}">
              <a16:creationId xmlns:a16="http://schemas.microsoft.com/office/drawing/2014/main" id="{97DB378C-D0D1-42A4-838E-57D644683CEF}"/>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41" name="フローチャート: 判断 240">
          <a:extLst>
            <a:ext uri="{FF2B5EF4-FFF2-40B4-BE49-F238E27FC236}">
              <a16:creationId xmlns:a16="http://schemas.microsoft.com/office/drawing/2014/main" id="{ABD5F0B4-EA71-4311-8B80-4A3DFEF7CBDF}"/>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42" name="フローチャート: 判断 241">
          <a:extLst>
            <a:ext uri="{FF2B5EF4-FFF2-40B4-BE49-F238E27FC236}">
              <a16:creationId xmlns:a16="http://schemas.microsoft.com/office/drawing/2014/main" id="{4FA11589-D7E0-483A-B7DB-5D00A1204B63}"/>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3" name="テキスト ボックス 242">
          <a:extLst>
            <a:ext uri="{FF2B5EF4-FFF2-40B4-BE49-F238E27FC236}">
              <a16:creationId xmlns:a16="http://schemas.microsoft.com/office/drawing/2014/main" id="{2FE808A8-F618-4A64-906E-AB0734CA581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id="{6BFF113A-1393-4408-AD16-CEE8A21415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7C4B8482-C3E3-4B33-B4FD-AA7A2A907AD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E62AD6D8-6C48-4791-BE2D-5FAE7C3A00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56CC1AFB-EAE2-4106-B923-AFCD09C7284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21589</xdr:rowOff>
    </xdr:from>
    <xdr:to>
      <xdr:col>24</xdr:col>
      <xdr:colOff>114300</xdr:colOff>
      <xdr:row>80</xdr:row>
      <xdr:rowOff>123189</xdr:rowOff>
    </xdr:to>
    <xdr:sp macro="" textlink="">
      <xdr:nvSpPr>
        <xdr:cNvPr id="248" name="楕円 247">
          <a:extLst>
            <a:ext uri="{FF2B5EF4-FFF2-40B4-BE49-F238E27FC236}">
              <a16:creationId xmlns:a16="http://schemas.microsoft.com/office/drawing/2014/main" id="{BFB837E2-8656-49D2-910E-73D8C7A9DCD4}"/>
            </a:ext>
          </a:extLst>
        </xdr:cNvPr>
        <xdr:cNvSpPr/>
      </xdr:nvSpPr>
      <xdr:spPr>
        <a:xfrm>
          <a:off x="45847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44466</xdr:rowOff>
    </xdr:from>
    <xdr:ext cx="405111" cy="259045"/>
    <xdr:sp macro="" textlink="">
      <xdr:nvSpPr>
        <xdr:cNvPr id="249" name="【公営住宅】&#10;有形固定資産減価償却率該当値テキスト">
          <a:extLst>
            <a:ext uri="{FF2B5EF4-FFF2-40B4-BE49-F238E27FC236}">
              <a16:creationId xmlns:a16="http://schemas.microsoft.com/office/drawing/2014/main" id="{9B15FFF2-CADE-4972-9291-E82B44A8C295}"/>
            </a:ext>
          </a:extLst>
        </xdr:cNvPr>
        <xdr:cNvSpPr txBox="1"/>
      </xdr:nvSpPr>
      <xdr:spPr>
        <a:xfrm>
          <a:off x="4673600"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142748</xdr:rowOff>
    </xdr:from>
    <xdr:to>
      <xdr:col>20</xdr:col>
      <xdr:colOff>38100</xdr:colOff>
      <xdr:row>80</xdr:row>
      <xdr:rowOff>72898</xdr:rowOff>
    </xdr:to>
    <xdr:sp macro="" textlink="">
      <xdr:nvSpPr>
        <xdr:cNvPr id="250" name="楕円 249">
          <a:extLst>
            <a:ext uri="{FF2B5EF4-FFF2-40B4-BE49-F238E27FC236}">
              <a16:creationId xmlns:a16="http://schemas.microsoft.com/office/drawing/2014/main" id="{E8D10677-A9D6-442A-8683-F35FAB730D2A}"/>
            </a:ext>
          </a:extLst>
        </xdr:cNvPr>
        <xdr:cNvSpPr/>
      </xdr:nvSpPr>
      <xdr:spPr>
        <a:xfrm>
          <a:off x="3746500" y="1368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22098</xdr:rowOff>
    </xdr:from>
    <xdr:to>
      <xdr:col>24</xdr:col>
      <xdr:colOff>63500</xdr:colOff>
      <xdr:row>80</xdr:row>
      <xdr:rowOff>72389</xdr:rowOff>
    </xdr:to>
    <xdr:cxnSp macro="">
      <xdr:nvCxnSpPr>
        <xdr:cNvPr id="251" name="直線コネクタ 250">
          <a:extLst>
            <a:ext uri="{FF2B5EF4-FFF2-40B4-BE49-F238E27FC236}">
              <a16:creationId xmlns:a16="http://schemas.microsoft.com/office/drawing/2014/main" id="{10BEC9C8-872C-4623-8650-739AD27D9611}"/>
            </a:ext>
          </a:extLst>
        </xdr:cNvPr>
        <xdr:cNvCxnSpPr/>
      </xdr:nvCxnSpPr>
      <xdr:spPr>
        <a:xfrm>
          <a:off x="3797300" y="13738098"/>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92456</xdr:rowOff>
    </xdr:from>
    <xdr:to>
      <xdr:col>15</xdr:col>
      <xdr:colOff>101600</xdr:colOff>
      <xdr:row>80</xdr:row>
      <xdr:rowOff>22606</xdr:rowOff>
    </xdr:to>
    <xdr:sp macro="" textlink="">
      <xdr:nvSpPr>
        <xdr:cNvPr id="252" name="楕円 251">
          <a:extLst>
            <a:ext uri="{FF2B5EF4-FFF2-40B4-BE49-F238E27FC236}">
              <a16:creationId xmlns:a16="http://schemas.microsoft.com/office/drawing/2014/main" id="{99137F44-D6EC-4E36-8C9A-DB4D7A57AC97}"/>
            </a:ext>
          </a:extLst>
        </xdr:cNvPr>
        <xdr:cNvSpPr/>
      </xdr:nvSpPr>
      <xdr:spPr>
        <a:xfrm>
          <a:off x="2857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143256</xdr:rowOff>
    </xdr:from>
    <xdr:to>
      <xdr:col>19</xdr:col>
      <xdr:colOff>177800</xdr:colOff>
      <xdr:row>80</xdr:row>
      <xdr:rowOff>22098</xdr:rowOff>
    </xdr:to>
    <xdr:cxnSp macro="">
      <xdr:nvCxnSpPr>
        <xdr:cNvPr id="253" name="直線コネクタ 252">
          <a:extLst>
            <a:ext uri="{FF2B5EF4-FFF2-40B4-BE49-F238E27FC236}">
              <a16:creationId xmlns:a16="http://schemas.microsoft.com/office/drawing/2014/main" id="{91E29831-4F61-4A4D-9001-1BEED97B8712}"/>
            </a:ext>
          </a:extLst>
        </xdr:cNvPr>
        <xdr:cNvCxnSpPr/>
      </xdr:nvCxnSpPr>
      <xdr:spPr>
        <a:xfrm>
          <a:off x="2908300" y="136878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42163</xdr:rowOff>
    </xdr:from>
    <xdr:to>
      <xdr:col>10</xdr:col>
      <xdr:colOff>165100</xdr:colOff>
      <xdr:row>79</xdr:row>
      <xdr:rowOff>143763</xdr:rowOff>
    </xdr:to>
    <xdr:sp macro="" textlink="">
      <xdr:nvSpPr>
        <xdr:cNvPr id="254" name="楕円 253">
          <a:extLst>
            <a:ext uri="{FF2B5EF4-FFF2-40B4-BE49-F238E27FC236}">
              <a16:creationId xmlns:a16="http://schemas.microsoft.com/office/drawing/2014/main" id="{534D9942-4F78-40CB-A82B-6223F668818D}"/>
            </a:ext>
          </a:extLst>
        </xdr:cNvPr>
        <xdr:cNvSpPr/>
      </xdr:nvSpPr>
      <xdr:spPr>
        <a:xfrm>
          <a:off x="1968500" y="1358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92963</xdr:rowOff>
    </xdr:from>
    <xdr:to>
      <xdr:col>15</xdr:col>
      <xdr:colOff>50800</xdr:colOff>
      <xdr:row>79</xdr:row>
      <xdr:rowOff>143256</xdr:rowOff>
    </xdr:to>
    <xdr:cxnSp macro="">
      <xdr:nvCxnSpPr>
        <xdr:cNvPr id="255" name="直線コネクタ 254">
          <a:extLst>
            <a:ext uri="{FF2B5EF4-FFF2-40B4-BE49-F238E27FC236}">
              <a16:creationId xmlns:a16="http://schemas.microsoft.com/office/drawing/2014/main" id="{96843E39-3856-4EE0-9D76-98D3BFEB4BEE}"/>
            </a:ext>
          </a:extLst>
        </xdr:cNvPr>
        <xdr:cNvCxnSpPr/>
      </xdr:nvCxnSpPr>
      <xdr:spPr>
        <a:xfrm>
          <a:off x="2019300" y="1363751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161037</xdr:rowOff>
    </xdr:from>
    <xdr:to>
      <xdr:col>6</xdr:col>
      <xdr:colOff>38100</xdr:colOff>
      <xdr:row>79</xdr:row>
      <xdr:rowOff>91187</xdr:rowOff>
    </xdr:to>
    <xdr:sp macro="" textlink="">
      <xdr:nvSpPr>
        <xdr:cNvPr id="256" name="楕円 255">
          <a:extLst>
            <a:ext uri="{FF2B5EF4-FFF2-40B4-BE49-F238E27FC236}">
              <a16:creationId xmlns:a16="http://schemas.microsoft.com/office/drawing/2014/main" id="{B01D9920-D74B-4BEE-977D-317409BB1A7F}"/>
            </a:ext>
          </a:extLst>
        </xdr:cNvPr>
        <xdr:cNvSpPr/>
      </xdr:nvSpPr>
      <xdr:spPr>
        <a:xfrm>
          <a:off x="1079500" y="1353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40387</xdr:rowOff>
    </xdr:from>
    <xdr:to>
      <xdr:col>10</xdr:col>
      <xdr:colOff>114300</xdr:colOff>
      <xdr:row>79</xdr:row>
      <xdr:rowOff>92963</xdr:rowOff>
    </xdr:to>
    <xdr:cxnSp macro="">
      <xdr:nvCxnSpPr>
        <xdr:cNvPr id="257" name="直線コネクタ 256">
          <a:extLst>
            <a:ext uri="{FF2B5EF4-FFF2-40B4-BE49-F238E27FC236}">
              <a16:creationId xmlns:a16="http://schemas.microsoft.com/office/drawing/2014/main" id="{36C9F404-5944-4C5E-AD5D-373F8FD984C4}"/>
            </a:ext>
          </a:extLst>
        </xdr:cNvPr>
        <xdr:cNvCxnSpPr/>
      </xdr:nvCxnSpPr>
      <xdr:spPr>
        <a:xfrm>
          <a:off x="1130300" y="13584937"/>
          <a:ext cx="8890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258" name="n_1aveValue【公営住宅】&#10;有形固定資産減価償却率">
          <a:extLst>
            <a:ext uri="{FF2B5EF4-FFF2-40B4-BE49-F238E27FC236}">
              <a16:creationId xmlns:a16="http://schemas.microsoft.com/office/drawing/2014/main" id="{9C496983-A32E-4454-B65C-4B8468CB65A4}"/>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259" name="n_2aveValue【公営住宅】&#10;有形固定資産減価償却率">
          <a:extLst>
            <a:ext uri="{FF2B5EF4-FFF2-40B4-BE49-F238E27FC236}">
              <a16:creationId xmlns:a16="http://schemas.microsoft.com/office/drawing/2014/main" id="{1FC3FF91-BBB5-4A54-A18E-33D7975FBB8F}"/>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260" name="n_3aveValue【公営住宅】&#10;有形固定資産減価償却率">
          <a:extLst>
            <a:ext uri="{FF2B5EF4-FFF2-40B4-BE49-F238E27FC236}">
              <a16:creationId xmlns:a16="http://schemas.microsoft.com/office/drawing/2014/main" id="{07AE84B5-68C8-42D3-B209-EEF648FE49CD}"/>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261" name="n_4aveValue【公営住宅】&#10;有形固定資産減価償却率">
          <a:extLst>
            <a:ext uri="{FF2B5EF4-FFF2-40B4-BE49-F238E27FC236}">
              <a16:creationId xmlns:a16="http://schemas.microsoft.com/office/drawing/2014/main" id="{6F3E6A7B-789A-4CE6-B183-D711E71311F2}"/>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89425</xdr:rowOff>
    </xdr:from>
    <xdr:ext cx="405111" cy="259045"/>
    <xdr:sp macro="" textlink="">
      <xdr:nvSpPr>
        <xdr:cNvPr id="262" name="n_1mainValue【公営住宅】&#10;有形固定資産減価償却率">
          <a:extLst>
            <a:ext uri="{FF2B5EF4-FFF2-40B4-BE49-F238E27FC236}">
              <a16:creationId xmlns:a16="http://schemas.microsoft.com/office/drawing/2014/main" id="{76733165-E617-4C07-8069-2A056E126582}"/>
            </a:ext>
          </a:extLst>
        </xdr:cNvPr>
        <xdr:cNvSpPr txBox="1"/>
      </xdr:nvSpPr>
      <xdr:spPr>
        <a:xfrm>
          <a:off x="3582044" y="1346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39133</xdr:rowOff>
    </xdr:from>
    <xdr:ext cx="405111" cy="259045"/>
    <xdr:sp macro="" textlink="">
      <xdr:nvSpPr>
        <xdr:cNvPr id="263" name="n_2mainValue【公営住宅】&#10;有形固定資産減価償却率">
          <a:extLst>
            <a:ext uri="{FF2B5EF4-FFF2-40B4-BE49-F238E27FC236}">
              <a16:creationId xmlns:a16="http://schemas.microsoft.com/office/drawing/2014/main" id="{BDB56B49-08F1-430A-8966-2C5D690D2D89}"/>
            </a:ext>
          </a:extLst>
        </xdr:cNvPr>
        <xdr:cNvSpPr txBox="1"/>
      </xdr:nvSpPr>
      <xdr:spPr>
        <a:xfrm>
          <a:off x="27057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160290</xdr:rowOff>
    </xdr:from>
    <xdr:ext cx="405111" cy="259045"/>
    <xdr:sp macro="" textlink="">
      <xdr:nvSpPr>
        <xdr:cNvPr id="264" name="n_3mainValue【公営住宅】&#10;有形固定資産減価償却率">
          <a:extLst>
            <a:ext uri="{FF2B5EF4-FFF2-40B4-BE49-F238E27FC236}">
              <a16:creationId xmlns:a16="http://schemas.microsoft.com/office/drawing/2014/main" id="{DB0E375F-AB5B-4888-A232-AAD688CDF10F}"/>
            </a:ext>
          </a:extLst>
        </xdr:cNvPr>
        <xdr:cNvSpPr txBox="1"/>
      </xdr:nvSpPr>
      <xdr:spPr>
        <a:xfrm>
          <a:off x="1816744" y="1336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107714</xdr:rowOff>
    </xdr:from>
    <xdr:ext cx="405111" cy="259045"/>
    <xdr:sp macro="" textlink="">
      <xdr:nvSpPr>
        <xdr:cNvPr id="265" name="n_4mainValue【公営住宅】&#10;有形固定資産減価償却率">
          <a:extLst>
            <a:ext uri="{FF2B5EF4-FFF2-40B4-BE49-F238E27FC236}">
              <a16:creationId xmlns:a16="http://schemas.microsoft.com/office/drawing/2014/main" id="{20740899-52BC-4623-BEA8-9D0782DAD073}"/>
            </a:ext>
          </a:extLst>
        </xdr:cNvPr>
        <xdr:cNvSpPr txBox="1"/>
      </xdr:nvSpPr>
      <xdr:spPr>
        <a:xfrm>
          <a:off x="927744" y="1330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6" name="正方形/長方形 265">
          <a:extLst>
            <a:ext uri="{FF2B5EF4-FFF2-40B4-BE49-F238E27FC236}">
              <a16:creationId xmlns:a16="http://schemas.microsoft.com/office/drawing/2014/main" id="{45968E0F-D55D-49EA-B250-B6FCE3C1C9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7" name="正方形/長方形 266">
          <a:extLst>
            <a:ext uri="{FF2B5EF4-FFF2-40B4-BE49-F238E27FC236}">
              <a16:creationId xmlns:a16="http://schemas.microsoft.com/office/drawing/2014/main" id="{205C89B6-CA3A-4744-B732-215B4008FA8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8" name="正方形/長方形 267">
          <a:extLst>
            <a:ext uri="{FF2B5EF4-FFF2-40B4-BE49-F238E27FC236}">
              <a16:creationId xmlns:a16="http://schemas.microsoft.com/office/drawing/2014/main" id="{0A3116C9-5C72-4080-BE09-D565968DCB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9" name="正方形/長方形 268">
          <a:extLst>
            <a:ext uri="{FF2B5EF4-FFF2-40B4-BE49-F238E27FC236}">
              <a16:creationId xmlns:a16="http://schemas.microsoft.com/office/drawing/2014/main" id="{BC2441D1-E653-43C6-A0DB-B2E939C63D9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0" name="正方形/長方形 269">
          <a:extLst>
            <a:ext uri="{FF2B5EF4-FFF2-40B4-BE49-F238E27FC236}">
              <a16:creationId xmlns:a16="http://schemas.microsoft.com/office/drawing/2014/main" id="{56876F2E-7195-433B-BE17-59714134343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1" name="正方形/長方形 270">
          <a:extLst>
            <a:ext uri="{FF2B5EF4-FFF2-40B4-BE49-F238E27FC236}">
              <a16:creationId xmlns:a16="http://schemas.microsoft.com/office/drawing/2014/main" id="{27F6AC1A-63F7-4320-962D-BE29FD992B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2" name="正方形/長方形 271">
          <a:extLst>
            <a:ext uri="{FF2B5EF4-FFF2-40B4-BE49-F238E27FC236}">
              <a16:creationId xmlns:a16="http://schemas.microsoft.com/office/drawing/2014/main" id="{7DFCB929-D2C5-456B-85DE-4C7FF0D828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3" name="正方形/長方形 272">
          <a:extLst>
            <a:ext uri="{FF2B5EF4-FFF2-40B4-BE49-F238E27FC236}">
              <a16:creationId xmlns:a16="http://schemas.microsoft.com/office/drawing/2014/main" id="{F27BBBBC-F33E-44E2-8BB6-4FAB0B029B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4" name="テキスト ボックス 273">
          <a:extLst>
            <a:ext uri="{FF2B5EF4-FFF2-40B4-BE49-F238E27FC236}">
              <a16:creationId xmlns:a16="http://schemas.microsoft.com/office/drawing/2014/main" id="{0FBAA799-ED9B-4659-B64B-DD4E4705E47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5" name="直線コネクタ 274">
          <a:extLst>
            <a:ext uri="{FF2B5EF4-FFF2-40B4-BE49-F238E27FC236}">
              <a16:creationId xmlns:a16="http://schemas.microsoft.com/office/drawing/2014/main" id="{A05D3A83-B900-4542-80A7-60E924D0B82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76" name="直線コネクタ 275">
          <a:extLst>
            <a:ext uri="{FF2B5EF4-FFF2-40B4-BE49-F238E27FC236}">
              <a16:creationId xmlns:a16="http://schemas.microsoft.com/office/drawing/2014/main" id="{6543B648-9E44-4E44-9A6A-706F64852EF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6C9B3CBA-58DB-4FE8-B5D8-DCB8E5C3C37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78" name="直線コネクタ 277">
          <a:extLst>
            <a:ext uri="{FF2B5EF4-FFF2-40B4-BE49-F238E27FC236}">
              <a16:creationId xmlns:a16="http://schemas.microsoft.com/office/drawing/2014/main" id="{48C26F24-A38A-4C1F-AD5F-5ACB2DA30A8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79" name="テキスト ボックス 278">
          <a:extLst>
            <a:ext uri="{FF2B5EF4-FFF2-40B4-BE49-F238E27FC236}">
              <a16:creationId xmlns:a16="http://schemas.microsoft.com/office/drawing/2014/main" id="{61DEFE21-8A83-4813-91A5-7A54F5A1255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80" name="直線コネクタ 279">
          <a:extLst>
            <a:ext uri="{FF2B5EF4-FFF2-40B4-BE49-F238E27FC236}">
              <a16:creationId xmlns:a16="http://schemas.microsoft.com/office/drawing/2014/main" id="{6123CB56-EB8A-425C-B7D9-81FC4AF76FE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81" name="テキスト ボックス 280">
          <a:extLst>
            <a:ext uri="{FF2B5EF4-FFF2-40B4-BE49-F238E27FC236}">
              <a16:creationId xmlns:a16="http://schemas.microsoft.com/office/drawing/2014/main" id="{CB44A672-9EDD-41EB-9669-16FE76787FE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82" name="直線コネクタ 281">
          <a:extLst>
            <a:ext uri="{FF2B5EF4-FFF2-40B4-BE49-F238E27FC236}">
              <a16:creationId xmlns:a16="http://schemas.microsoft.com/office/drawing/2014/main" id="{B0B43CED-53B1-45D6-A4C8-D6DA7AAF587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83" name="テキスト ボックス 282">
          <a:extLst>
            <a:ext uri="{FF2B5EF4-FFF2-40B4-BE49-F238E27FC236}">
              <a16:creationId xmlns:a16="http://schemas.microsoft.com/office/drawing/2014/main" id="{E71A227B-5DBF-43B7-8193-400EED0B08A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4" name="直線コネクタ 283">
          <a:extLst>
            <a:ext uri="{FF2B5EF4-FFF2-40B4-BE49-F238E27FC236}">
              <a16:creationId xmlns:a16="http://schemas.microsoft.com/office/drawing/2014/main" id="{E06E7C05-017D-4CD6-B557-4B9D77C3E83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5" name="テキスト ボックス 284">
          <a:extLst>
            <a:ext uri="{FF2B5EF4-FFF2-40B4-BE49-F238E27FC236}">
              <a16:creationId xmlns:a16="http://schemas.microsoft.com/office/drawing/2014/main" id="{2B1A5D23-2026-4012-80EB-F999EF904AB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6" name="【公営住宅】&#10;一人当たり面積グラフ枠">
          <a:extLst>
            <a:ext uri="{FF2B5EF4-FFF2-40B4-BE49-F238E27FC236}">
              <a16:creationId xmlns:a16="http://schemas.microsoft.com/office/drawing/2014/main" id="{B9B5D0C6-7781-4F1C-A48A-F54C1C2BAAA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287" name="直線コネクタ 286">
          <a:extLst>
            <a:ext uri="{FF2B5EF4-FFF2-40B4-BE49-F238E27FC236}">
              <a16:creationId xmlns:a16="http://schemas.microsoft.com/office/drawing/2014/main" id="{D8026A0A-A0DC-40D7-AFD8-F6B53F80B6C5}"/>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88" name="【公営住宅】&#10;一人当たり面積最小値テキスト">
          <a:extLst>
            <a:ext uri="{FF2B5EF4-FFF2-40B4-BE49-F238E27FC236}">
              <a16:creationId xmlns:a16="http://schemas.microsoft.com/office/drawing/2014/main" id="{149A38EE-2C5C-4D42-BEAC-087F5C5AFF13}"/>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89" name="直線コネクタ 288">
          <a:extLst>
            <a:ext uri="{FF2B5EF4-FFF2-40B4-BE49-F238E27FC236}">
              <a16:creationId xmlns:a16="http://schemas.microsoft.com/office/drawing/2014/main" id="{33EB6A55-EB62-4A6F-9A3A-3463E93D80FC}"/>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290" name="【公営住宅】&#10;一人当たり面積最大値テキスト">
          <a:extLst>
            <a:ext uri="{FF2B5EF4-FFF2-40B4-BE49-F238E27FC236}">
              <a16:creationId xmlns:a16="http://schemas.microsoft.com/office/drawing/2014/main" id="{54FD9C65-8A94-49B3-84F5-EC93158134A9}"/>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291" name="直線コネクタ 290">
          <a:extLst>
            <a:ext uri="{FF2B5EF4-FFF2-40B4-BE49-F238E27FC236}">
              <a16:creationId xmlns:a16="http://schemas.microsoft.com/office/drawing/2014/main" id="{BE8A2660-1F49-4003-AF6E-0C7C7A09DE21}"/>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292" name="【公営住宅】&#10;一人当たり面積平均値テキスト">
          <a:extLst>
            <a:ext uri="{FF2B5EF4-FFF2-40B4-BE49-F238E27FC236}">
              <a16:creationId xmlns:a16="http://schemas.microsoft.com/office/drawing/2014/main" id="{D52344AC-6E9C-4F2C-807A-4E42469DCF3B}"/>
            </a:ext>
          </a:extLst>
        </xdr:cNvPr>
        <xdr:cNvSpPr txBox="1"/>
      </xdr:nvSpPr>
      <xdr:spPr>
        <a:xfrm>
          <a:off x="1051560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293" name="フローチャート: 判断 292">
          <a:extLst>
            <a:ext uri="{FF2B5EF4-FFF2-40B4-BE49-F238E27FC236}">
              <a16:creationId xmlns:a16="http://schemas.microsoft.com/office/drawing/2014/main" id="{F96F5A92-DF1E-4F0F-B0D5-851204173F37}"/>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294" name="フローチャート: 判断 293">
          <a:extLst>
            <a:ext uri="{FF2B5EF4-FFF2-40B4-BE49-F238E27FC236}">
              <a16:creationId xmlns:a16="http://schemas.microsoft.com/office/drawing/2014/main" id="{C1064BD5-D964-46F8-8FAD-60769A92885C}"/>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295" name="フローチャート: 判断 294">
          <a:extLst>
            <a:ext uri="{FF2B5EF4-FFF2-40B4-BE49-F238E27FC236}">
              <a16:creationId xmlns:a16="http://schemas.microsoft.com/office/drawing/2014/main" id="{A1AEABF7-F24A-4177-8AD3-20424BA198AD}"/>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296" name="フローチャート: 判断 295">
          <a:extLst>
            <a:ext uri="{FF2B5EF4-FFF2-40B4-BE49-F238E27FC236}">
              <a16:creationId xmlns:a16="http://schemas.microsoft.com/office/drawing/2014/main" id="{EB725FC3-EE11-44F8-824F-025DD1AA6555}"/>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297" name="フローチャート: 判断 296">
          <a:extLst>
            <a:ext uri="{FF2B5EF4-FFF2-40B4-BE49-F238E27FC236}">
              <a16:creationId xmlns:a16="http://schemas.microsoft.com/office/drawing/2014/main" id="{02BA1EC3-3D1E-43F1-982C-9DF11BC051E3}"/>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71367D2-556F-45CB-9C29-80704ED1B5C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5C93842-8359-454B-8DF7-B342D4130B8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9CF5ECD-5C81-4842-A4E0-0B747336D32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BAE9E04-84F5-46D9-98F8-4DC1DCCB43C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030E11C-37E1-4DD2-A148-C425918E183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119887</xdr:rowOff>
    </xdr:from>
    <xdr:to>
      <xdr:col>55</xdr:col>
      <xdr:colOff>50800</xdr:colOff>
      <xdr:row>86</xdr:row>
      <xdr:rowOff>50037</xdr:rowOff>
    </xdr:to>
    <xdr:sp macro="" textlink="">
      <xdr:nvSpPr>
        <xdr:cNvPr id="303" name="楕円 302">
          <a:extLst>
            <a:ext uri="{FF2B5EF4-FFF2-40B4-BE49-F238E27FC236}">
              <a16:creationId xmlns:a16="http://schemas.microsoft.com/office/drawing/2014/main" id="{F3C4F770-DF12-4221-B37E-4EE18BE9D91A}"/>
            </a:ext>
          </a:extLst>
        </xdr:cNvPr>
        <xdr:cNvSpPr/>
      </xdr:nvSpPr>
      <xdr:spPr>
        <a:xfrm>
          <a:off x="10426700" y="146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34814</xdr:rowOff>
    </xdr:from>
    <xdr:ext cx="469744" cy="259045"/>
    <xdr:sp macro="" textlink="">
      <xdr:nvSpPr>
        <xdr:cNvPr id="304" name="【公営住宅】&#10;一人当たり面積該当値テキスト">
          <a:extLst>
            <a:ext uri="{FF2B5EF4-FFF2-40B4-BE49-F238E27FC236}">
              <a16:creationId xmlns:a16="http://schemas.microsoft.com/office/drawing/2014/main" id="{D661CD1C-B951-4F54-A81E-72BA69A6C5A5}"/>
            </a:ext>
          </a:extLst>
        </xdr:cNvPr>
        <xdr:cNvSpPr txBox="1"/>
      </xdr:nvSpPr>
      <xdr:spPr>
        <a:xfrm>
          <a:off x="10515600" y="1460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119887</xdr:rowOff>
    </xdr:from>
    <xdr:to>
      <xdr:col>50</xdr:col>
      <xdr:colOff>165100</xdr:colOff>
      <xdr:row>86</xdr:row>
      <xdr:rowOff>50037</xdr:rowOff>
    </xdr:to>
    <xdr:sp macro="" textlink="">
      <xdr:nvSpPr>
        <xdr:cNvPr id="305" name="楕円 304">
          <a:extLst>
            <a:ext uri="{FF2B5EF4-FFF2-40B4-BE49-F238E27FC236}">
              <a16:creationId xmlns:a16="http://schemas.microsoft.com/office/drawing/2014/main" id="{552D8467-A400-445B-8B79-7A6B7BEC83B1}"/>
            </a:ext>
          </a:extLst>
        </xdr:cNvPr>
        <xdr:cNvSpPr/>
      </xdr:nvSpPr>
      <xdr:spPr>
        <a:xfrm>
          <a:off x="9588500" y="146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170687</xdr:rowOff>
    </xdr:from>
    <xdr:to>
      <xdr:col>55</xdr:col>
      <xdr:colOff>0</xdr:colOff>
      <xdr:row>85</xdr:row>
      <xdr:rowOff>170687</xdr:rowOff>
    </xdr:to>
    <xdr:cxnSp macro="">
      <xdr:nvCxnSpPr>
        <xdr:cNvPr id="306" name="直線コネクタ 305">
          <a:extLst>
            <a:ext uri="{FF2B5EF4-FFF2-40B4-BE49-F238E27FC236}">
              <a16:creationId xmlns:a16="http://schemas.microsoft.com/office/drawing/2014/main" id="{7A6A8A8E-C9AE-4F89-80DE-A99878BC08DF}"/>
            </a:ext>
          </a:extLst>
        </xdr:cNvPr>
        <xdr:cNvCxnSpPr/>
      </xdr:nvCxnSpPr>
      <xdr:spPr>
        <a:xfrm>
          <a:off x="9639300" y="14743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119887</xdr:rowOff>
    </xdr:from>
    <xdr:to>
      <xdr:col>46</xdr:col>
      <xdr:colOff>38100</xdr:colOff>
      <xdr:row>86</xdr:row>
      <xdr:rowOff>50037</xdr:rowOff>
    </xdr:to>
    <xdr:sp macro="" textlink="">
      <xdr:nvSpPr>
        <xdr:cNvPr id="307" name="楕円 306">
          <a:extLst>
            <a:ext uri="{FF2B5EF4-FFF2-40B4-BE49-F238E27FC236}">
              <a16:creationId xmlns:a16="http://schemas.microsoft.com/office/drawing/2014/main" id="{2EC7BB2C-B65C-44CF-8F5D-D7E9451F72A0}"/>
            </a:ext>
          </a:extLst>
        </xdr:cNvPr>
        <xdr:cNvSpPr/>
      </xdr:nvSpPr>
      <xdr:spPr>
        <a:xfrm>
          <a:off x="8699500" y="146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170687</xdr:rowOff>
    </xdr:from>
    <xdr:to>
      <xdr:col>50</xdr:col>
      <xdr:colOff>114300</xdr:colOff>
      <xdr:row>85</xdr:row>
      <xdr:rowOff>170687</xdr:rowOff>
    </xdr:to>
    <xdr:cxnSp macro="">
      <xdr:nvCxnSpPr>
        <xdr:cNvPr id="308" name="直線コネクタ 307">
          <a:extLst>
            <a:ext uri="{FF2B5EF4-FFF2-40B4-BE49-F238E27FC236}">
              <a16:creationId xmlns:a16="http://schemas.microsoft.com/office/drawing/2014/main" id="{7642F326-E4C4-4187-B102-54F5E12FE361}"/>
            </a:ext>
          </a:extLst>
        </xdr:cNvPr>
        <xdr:cNvCxnSpPr/>
      </xdr:nvCxnSpPr>
      <xdr:spPr>
        <a:xfrm>
          <a:off x="8750300" y="14743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119887</xdr:rowOff>
    </xdr:from>
    <xdr:to>
      <xdr:col>41</xdr:col>
      <xdr:colOff>101600</xdr:colOff>
      <xdr:row>86</xdr:row>
      <xdr:rowOff>50037</xdr:rowOff>
    </xdr:to>
    <xdr:sp macro="" textlink="">
      <xdr:nvSpPr>
        <xdr:cNvPr id="309" name="楕円 308">
          <a:extLst>
            <a:ext uri="{FF2B5EF4-FFF2-40B4-BE49-F238E27FC236}">
              <a16:creationId xmlns:a16="http://schemas.microsoft.com/office/drawing/2014/main" id="{F20FD8B7-113D-4256-97EB-C4D75424BFCC}"/>
            </a:ext>
          </a:extLst>
        </xdr:cNvPr>
        <xdr:cNvSpPr/>
      </xdr:nvSpPr>
      <xdr:spPr>
        <a:xfrm>
          <a:off x="7810500" y="146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170687</xdr:rowOff>
    </xdr:from>
    <xdr:to>
      <xdr:col>45</xdr:col>
      <xdr:colOff>177800</xdr:colOff>
      <xdr:row>85</xdr:row>
      <xdr:rowOff>170687</xdr:rowOff>
    </xdr:to>
    <xdr:cxnSp macro="">
      <xdr:nvCxnSpPr>
        <xdr:cNvPr id="310" name="直線コネクタ 309">
          <a:extLst>
            <a:ext uri="{FF2B5EF4-FFF2-40B4-BE49-F238E27FC236}">
              <a16:creationId xmlns:a16="http://schemas.microsoft.com/office/drawing/2014/main" id="{4B451AB1-31AF-4E48-BECE-6D79FAA34552}"/>
            </a:ext>
          </a:extLst>
        </xdr:cNvPr>
        <xdr:cNvCxnSpPr/>
      </xdr:nvCxnSpPr>
      <xdr:spPr>
        <a:xfrm>
          <a:off x="7861300" y="14743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119887</xdr:rowOff>
    </xdr:from>
    <xdr:to>
      <xdr:col>36</xdr:col>
      <xdr:colOff>165100</xdr:colOff>
      <xdr:row>86</xdr:row>
      <xdr:rowOff>50037</xdr:rowOff>
    </xdr:to>
    <xdr:sp macro="" textlink="">
      <xdr:nvSpPr>
        <xdr:cNvPr id="311" name="楕円 310">
          <a:extLst>
            <a:ext uri="{FF2B5EF4-FFF2-40B4-BE49-F238E27FC236}">
              <a16:creationId xmlns:a16="http://schemas.microsoft.com/office/drawing/2014/main" id="{A4CDE377-A7B0-443F-A223-87A8751C1858}"/>
            </a:ext>
          </a:extLst>
        </xdr:cNvPr>
        <xdr:cNvSpPr/>
      </xdr:nvSpPr>
      <xdr:spPr>
        <a:xfrm>
          <a:off x="6921500" y="146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170687</xdr:rowOff>
    </xdr:from>
    <xdr:to>
      <xdr:col>41</xdr:col>
      <xdr:colOff>50800</xdr:colOff>
      <xdr:row>85</xdr:row>
      <xdr:rowOff>170687</xdr:rowOff>
    </xdr:to>
    <xdr:cxnSp macro="">
      <xdr:nvCxnSpPr>
        <xdr:cNvPr id="312" name="直線コネクタ 311">
          <a:extLst>
            <a:ext uri="{FF2B5EF4-FFF2-40B4-BE49-F238E27FC236}">
              <a16:creationId xmlns:a16="http://schemas.microsoft.com/office/drawing/2014/main" id="{6D9AE5F7-7B40-42B4-BEC0-964E114CF846}"/>
            </a:ext>
          </a:extLst>
        </xdr:cNvPr>
        <xdr:cNvCxnSpPr/>
      </xdr:nvCxnSpPr>
      <xdr:spPr>
        <a:xfrm>
          <a:off x="6972300" y="14743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13" name="n_1aveValue【公営住宅】&#10;一人当たり面積">
          <a:extLst>
            <a:ext uri="{FF2B5EF4-FFF2-40B4-BE49-F238E27FC236}">
              <a16:creationId xmlns:a16="http://schemas.microsoft.com/office/drawing/2014/main" id="{33A6B9F9-228D-4DB7-A20A-5BE73A343934}"/>
            </a:ext>
          </a:extLst>
        </xdr:cNvPr>
        <xdr:cNvSpPr txBox="1"/>
      </xdr:nvSpPr>
      <xdr:spPr>
        <a:xfrm>
          <a:off x="9391727" y="1433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14" name="n_2aveValue【公営住宅】&#10;一人当たり面積">
          <a:extLst>
            <a:ext uri="{FF2B5EF4-FFF2-40B4-BE49-F238E27FC236}">
              <a16:creationId xmlns:a16="http://schemas.microsoft.com/office/drawing/2014/main" id="{465768FE-3613-4A27-9C7F-FCAADBA16AF6}"/>
            </a:ext>
          </a:extLst>
        </xdr:cNvPr>
        <xdr:cNvSpPr txBox="1"/>
      </xdr:nvSpPr>
      <xdr:spPr>
        <a:xfrm>
          <a:off x="8515427" y="1432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15" name="n_3aveValue【公営住宅】&#10;一人当たり面積">
          <a:extLst>
            <a:ext uri="{FF2B5EF4-FFF2-40B4-BE49-F238E27FC236}">
              <a16:creationId xmlns:a16="http://schemas.microsoft.com/office/drawing/2014/main" id="{D0BCEA79-FFB5-440E-9C7B-7CF335CB3607}"/>
            </a:ext>
          </a:extLst>
        </xdr:cNvPr>
        <xdr:cNvSpPr txBox="1"/>
      </xdr:nvSpPr>
      <xdr:spPr>
        <a:xfrm>
          <a:off x="7626427" y="143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16" name="n_4aveValue【公営住宅】&#10;一人当たり面積">
          <a:extLst>
            <a:ext uri="{FF2B5EF4-FFF2-40B4-BE49-F238E27FC236}">
              <a16:creationId xmlns:a16="http://schemas.microsoft.com/office/drawing/2014/main" id="{5CB0DDA7-593C-4316-895C-785079499E4D}"/>
            </a:ext>
          </a:extLst>
        </xdr:cNvPr>
        <xdr:cNvSpPr txBox="1"/>
      </xdr:nvSpPr>
      <xdr:spPr>
        <a:xfrm>
          <a:off x="67374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41164</xdr:rowOff>
    </xdr:from>
    <xdr:ext cx="469744" cy="259045"/>
    <xdr:sp macro="" textlink="">
      <xdr:nvSpPr>
        <xdr:cNvPr id="317" name="n_1mainValue【公営住宅】&#10;一人当たり面積">
          <a:extLst>
            <a:ext uri="{FF2B5EF4-FFF2-40B4-BE49-F238E27FC236}">
              <a16:creationId xmlns:a16="http://schemas.microsoft.com/office/drawing/2014/main" id="{4325FDE2-259A-4F01-A6F0-21ADC8D21030}"/>
            </a:ext>
          </a:extLst>
        </xdr:cNvPr>
        <xdr:cNvSpPr txBox="1"/>
      </xdr:nvSpPr>
      <xdr:spPr>
        <a:xfrm>
          <a:off x="9391727" y="1478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41164</xdr:rowOff>
    </xdr:from>
    <xdr:ext cx="469744" cy="259045"/>
    <xdr:sp macro="" textlink="">
      <xdr:nvSpPr>
        <xdr:cNvPr id="318" name="n_2mainValue【公営住宅】&#10;一人当たり面積">
          <a:extLst>
            <a:ext uri="{FF2B5EF4-FFF2-40B4-BE49-F238E27FC236}">
              <a16:creationId xmlns:a16="http://schemas.microsoft.com/office/drawing/2014/main" id="{505AA9B6-6B3B-44AD-B3D5-BF02E5891995}"/>
            </a:ext>
          </a:extLst>
        </xdr:cNvPr>
        <xdr:cNvSpPr txBox="1"/>
      </xdr:nvSpPr>
      <xdr:spPr>
        <a:xfrm>
          <a:off x="8515427" y="1478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41164</xdr:rowOff>
    </xdr:from>
    <xdr:ext cx="469744" cy="259045"/>
    <xdr:sp macro="" textlink="">
      <xdr:nvSpPr>
        <xdr:cNvPr id="319" name="n_3mainValue【公営住宅】&#10;一人当たり面積">
          <a:extLst>
            <a:ext uri="{FF2B5EF4-FFF2-40B4-BE49-F238E27FC236}">
              <a16:creationId xmlns:a16="http://schemas.microsoft.com/office/drawing/2014/main" id="{37A7584A-1D8D-44D1-A4B1-17FE696EAC2A}"/>
            </a:ext>
          </a:extLst>
        </xdr:cNvPr>
        <xdr:cNvSpPr txBox="1"/>
      </xdr:nvSpPr>
      <xdr:spPr>
        <a:xfrm>
          <a:off x="7626427" y="1478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41164</xdr:rowOff>
    </xdr:from>
    <xdr:ext cx="469744" cy="259045"/>
    <xdr:sp macro="" textlink="">
      <xdr:nvSpPr>
        <xdr:cNvPr id="320" name="n_4mainValue【公営住宅】&#10;一人当たり面積">
          <a:extLst>
            <a:ext uri="{FF2B5EF4-FFF2-40B4-BE49-F238E27FC236}">
              <a16:creationId xmlns:a16="http://schemas.microsoft.com/office/drawing/2014/main" id="{4DAD0513-6B19-40EB-8F65-AAFC4642863C}"/>
            </a:ext>
          </a:extLst>
        </xdr:cNvPr>
        <xdr:cNvSpPr txBox="1"/>
      </xdr:nvSpPr>
      <xdr:spPr>
        <a:xfrm>
          <a:off x="6737427" y="1478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1" name="正方形/長方形 320">
          <a:extLst>
            <a:ext uri="{FF2B5EF4-FFF2-40B4-BE49-F238E27FC236}">
              <a16:creationId xmlns:a16="http://schemas.microsoft.com/office/drawing/2014/main" id="{839C53EA-A26C-4D9C-BF08-9954F6349E3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2" name="正方形/長方形 321">
          <a:extLst>
            <a:ext uri="{FF2B5EF4-FFF2-40B4-BE49-F238E27FC236}">
              <a16:creationId xmlns:a16="http://schemas.microsoft.com/office/drawing/2014/main" id="{6B3DF03A-FFCF-427F-991A-1572A78748D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3" name="正方形/長方形 322">
          <a:extLst>
            <a:ext uri="{FF2B5EF4-FFF2-40B4-BE49-F238E27FC236}">
              <a16:creationId xmlns:a16="http://schemas.microsoft.com/office/drawing/2014/main" id="{167558A8-F888-488C-8441-E14028E94E7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4" name="正方形/長方形 323">
          <a:extLst>
            <a:ext uri="{FF2B5EF4-FFF2-40B4-BE49-F238E27FC236}">
              <a16:creationId xmlns:a16="http://schemas.microsoft.com/office/drawing/2014/main" id="{E88CAF59-8E14-4EB3-BA00-B53A60D282B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5" name="正方形/長方形 324">
          <a:extLst>
            <a:ext uri="{FF2B5EF4-FFF2-40B4-BE49-F238E27FC236}">
              <a16:creationId xmlns:a16="http://schemas.microsoft.com/office/drawing/2014/main" id="{A7328367-D1A6-49F2-AA97-E82572B616F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6" name="正方形/長方形 325">
          <a:extLst>
            <a:ext uri="{FF2B5EF4-FFF2-40B4-BE49-F238E27FC236}">
              <a16:creationId xmlns:a16="http://schemas.microsoft.com/office/drawing/2014/main" id="{BA7D7341-2789-42D5-ADE0-01267EAF439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7" name="正方形/長方形 326">
          <a:extLst>
            <a:ext uri="{FF2B5EF4-FFF2-40B4-BE49-F238E27FC236}">
              <a16:creationId xmlns:a16="http://schemas.microsoft.com/office/drawing/2014/main" id="{98711958-CB2D-4362-A108-B38653708E7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8" name="正方形/長方形 327">
          <a:extLst>
            <a:ext uri="{FF2B5EF4-FFF2-40B4-BE49-F238E27FC236}">
              <a16:creationId xmlns:a16="http://schemas.microsoft.com/office/drawing/2014/main" id="{ED76F50A-65BE-4B91-B20A-6D2F9CE774D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a:extLst>
            <a:ext uri="{FF2B5EF4-FFF2-40B4-BE49-F238E27FC236}">
              <a16:creationId xmlns:a16="http://schemas.microsoft.com/office/drawing/2014/main" id="{4C3B9648-8FC5-42C8-BD41-7F9F95CE6C1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a:extLst>
            <a:ext uri="{FF2B5EF4-FFF2-40B4-BE49-F238E27FC236}">
              <a16:creationId xmlns:a16="http://schemas.microsoft.com/office/drawing/2014/main" id="{4D0516EB-3313-44E1-B5A0-7A77540D62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a:extLst>
            <a:ext uri="{FF2B5EF4-FFF2-40B4-BE49-F238E27FC236}">
              <a16:creationId xmlns:a16="http://schemas.microsoft.com/office/drawing/2014/main" id="{AB1F67EF-B5E5-439F-9D38-06EFDFF1D1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a:extLst>
            <a:ext uri="{FF2B5EF4-FFF2-40B4-BE49-F238E27FC236}">
              <a16:creationId xmlns:a16="http://schemas.microsoft.com/office/drawing/2014/main" id="{B9C1A687-7CDB-4C5C-BA1E-1BC83D0EDDB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a:extLst>
            <a:ext uri="{FF2B5EF4-FFF2-40B4-BE49-F238E27FC236}">
              <a16:creationId xmlns:a16="http://schemas.microsoft.com/office/drawing/2014/main" id="{3D79CDAB-40AB-45EC-9E27-0D955DF44A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a:extLst>
            <a:ext uri="{FF2B5EF4-FFF2-40B4-BE49-F238E27FC236}">
              <a16:creationId xmlns:a16="http://schemas.microsoft.com/office/drawing/2014/main" id="{D13FA805-3A4F-4022-8808-40E6C312582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a:extLst>
            <a:ext uri="{FF2B5EF4-FFF2-40B4-BE49-F238E27FC236}">
              <a16:creationId xmlns:a16="http://schemas.microsoft.com/office/drawing/2014/main" id="{04ECC847-B210-429D-A2A2-76C63AC4C42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a:extLst>
            <a:ext uri="{FF2B5EF4-FFF2-40B4-BE49-F238E27FC236}">
              <a16:creationId xmlns:a16="http://schemas.microsoft.com/office/drawing/2014/main" id="{8EA4F3AB-D989-477B-9EBC-9BA0C25D044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7" name="正方形/長方形 336">
          <a:extLst>
            <a:ext uri="{FF2B5EF4-FFF2-40B4-BE49-F238E27FC236}">
              <a16:creationId xmlns:a16="http://schemas.microsoft.com/office/drawing/2014/main" id="{146DBA56-CEAE-48FF-857E-1F5AED0E7AD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8" name="正方形/長方形 337">
          <a:extLst>
            <a:ext uri="{FF2B5EF4-FFF2-40B4-BE49-F238E27FC236}">
              <a16:creationId xmlns:a16="http://schemas.microsoft.com/office/drawing/2014/main" id="{E5C4705D-37C8-4218-B30F-FC0E464383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9" name="正方形/長方形 338">
          <a:extLst>
            <a:ext uri="{FF2B5EF4-FFF2-40B4-BE49-F238E27FC236}">
              <a16:creationId xmlns:a16="http://schemas.microsoft.com/office/drawing/2014/main" id="{DBA0CFEA-A793-4896-AF6B-02A13456B82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0" name="正方形/長方形 339">
          <a:extLst>
            <a:ext uri="{FF2B5EF4-FFF2-40B4-BE49-F238E27FC236}">
              <a16:creationId xmlns:a16="http://schemas.microsoft.com/office/drawing/2014/main" id="{AD871838-B480-4B8C-BA6A-F5E7CA1E9E2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1" name="正方形/長方形 340">
          <a:extLst>
            <a:ext uri="{FF2B5EF4-FFF2-40B4-BE49-F238E27FC236}">
              <a16:creationId xmlns:a16="http://schemas.microsoft.com/office/drawing/2014/main" id="{F25A5EAA-8524-44C7-AEFD-A11B671DDC1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2" name="正方形/長方形 341">
          <a:extLst>
            <a:ext uri="{FF2B5EF4-FFF2-40B4-BE49-F238E27FC236}">
              <a16:creationId xmlns:a16="http://schemas.microsoft.com/office/drawing/2014/main" id="{90530923-66F0-4DD3-B5D9-C285CD2275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3" name="正方形/長方形 342">
          <a:extLst>
            <a:ext uri="{FF2B5EF4-FFF2-40B4-BE49-F238E27FC236}">
              <a16:creationId xmlns:a16="http://schemas.microsoft.com/office/drawing/2014/main" id="{5641DA36-DBD0-42F0-A3B2-7EFB2EB4EF8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4" name="正方形/長方形 343">
          <a:extLst>
            <a:ext uri="{FF2B5EF4-FFF2-40B4-BE49-F238E27FC236}">
              <a16:creationId xmlns:a16="http://schemas.microsoft.com/office/drawing/2014/main" id="{A17056B6-0321-4AB2-BA66-72AF15AE5C5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5" name="テキスト ボックス 344">
          <a:extLst>
            <a:ext uri="{FF2B5EF4-FFF2-40B4-BE49-F238E27FC236}">
              <a16:creationId xmlns:a16="http://schemas.microsoft.com/office/drawing/2014/main" id="{FE46A45D-8D1E-4059-9513-F94E20A3C62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6" name="直線コネクタ 345">
          <a:extLst>
            <a:ext uri="{FF2B5EF4-FFF2-40B4-BE49-F238E27FC236}">
              <a16:creationId xmlns:a16="http://schemas.microsoft.com/office/drawing/2014/main" id="{4EC1F0C6-7CB7-497D-AE5E-C983F23609E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47" name="テキスト ボックス 346">
          <a:extLst>
            <a:ext uri="{FF2B5EF4-FFF2-40B4-BE49-F238E27FC236}">
              <a16:creationId xmlns:a16="http://schemas.microsoft.com/office/drawing/2014/main" id="{38384F31-4727-4EBF-9AE6-DF18791B8DB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48" name="直線コネクタ 347">
          <a:extLst>
            <a:ext uri="{FF2B5EF4-FFF2-40B4-BE49-F238E27FC236}">
              <a16:creationId xmlns:a16="http://schemas.microsoft.com/office/drawing/2014/main" id="{7A5E6B69-062A-428C-BDCC-26541CE3D5DB}"/>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49" name="テキスト ボックス 348">
          <a:extLst>
            <a:ext uri="{FF2B5EF4-FFF2-40B4-BE49-F238E27FC236}">
              <a16:creationId xmlns:a16="http://schemas.microsoft.com/office/drawing/2014/main" id="{28E743F1-2A82-45A8-ADB2-39A9CC377B22}"/>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50" name="直線コネクタ 349">
          <a:extLst>
            <a:ext uri="{FF2B5EF4-FFF2-40B4-BE49-F238E27FC236}">
              <a16:creationId xmlns:a16="http://schemas.microsoft.com/office/drawing/2014/main" id="{0F9BBA43-726E-4EEA-8831-6D2307ACB6FB}"/>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51" name="テキスト ボックス 350">
          <a:extLst>
            <a:ext uri="{FF2B5EF4-FFF2-40B4-BE49-F238E27FC236}">
              <a16:creationId xmlns:a16="http://schemas.microsoft.com/office/drawing/2014/main" id="{5A4DCB4A-6E79-4C1A-B0A9-14A61DBCB62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52" name="直線コネクタ 351">
          <a:extLst>
            <a:ext uri="{FF2B5EF4-FFF2-40B4-BE49-F238E27FC236}">
              <a16:creationId xmlns:a16="http://schemas.microsoft.com/office/drawing/2014/main" id="{49570BEE-271F-4FD9-9946-9679B6D7507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53" name="テキスト ボックス 352">
          <a:extLst>
            <a:ext uri="{FF2B5EF4-FFF2-40B4-BE49-F238E27FC236}">
              <a16:creationId xmlns:a16="http://schemas.microsoft.com/office/drawing/2014/main" id="{FC0D1C16-A9F7-4004-99BE-AC1D522702A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54" name="直線コネクタ 353">
          <a:extLst>
            <a:ext uri="{FF2B5EF4-FFF2-40B4-BE49-F238E27FC236}">
              <a16:creationId xmlns:a16="http://schemas.microsoft.com/office/drawing/2014/main" id="{CA37F38B-5879-4C98-B1ED-737E79171AF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55" name="テキスト ボックス 354">
          <a:extLst>
            <a:ext uri="{FF2B5EF4-FFF2-40B4-BE49-F238E27FC236}">
              <a16:creationId xmlns:a16="http://schemas.microsoft.com/office/drawing/2014/main" id="{90C3B665-B010-473A-8F83-007B00B79494}"/>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6" name="直線コネクタ 355">
          <a:extLst>
            <a:ext uri="{FF2B5EF4-FFF2-40B4-BE49-F238E27FC236}">
              <a16:creationId xmlns:a16="http://schemas.microsoft.com/office/drawing/2014/main" id="{14FDA3BD-C4ED-400E-9BE2-D834C53A0E3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57" name="テキスト ボックス 356">
          <a:extLst>
            <a:ext uri="{FF2B5EF4-FFF2-40B4-BE49-F238E27FC236}">
              <a16:creationId xmlns:a16="http://schemas.microsoft.com/office/drawing/2014/main" id="{B774D7CC-7EF2-4C05-9203-01721B0E724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8" name="【認定こども園・幼稚園・保育所】&#10;有形固定資産減価償却率グラフ枠">
          <a:extLst>
            <a:ext uri="{FF2B5EF4-FFF2-40B4-BE49-F238E27FC236}">
              <a16:creationId xmlns:a16="http://schemas.microsoft.com/office/drawing/2014/main" id="{61A08081-6AEF-4F7B-9CC9-C7B8E728363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359" name="直線コネクタ 358">
          <a:extLst>
            <a:ext uri="{FF2B5EF4-FFF2-40B4-BE49-F238E27FC236}">
              <a16:creationId xmlns:a16="http://schemas.microsoft.com/office/drawing/2014/main" id="{176F7D11-157A-4B22-90B2-1780D9EE88C8}"/>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360" name="【認定こども園・幼稚園・保育所】&#10;有形固定資産減価償却率最小値テキスト">
          <a:extLst>
            <a:ext uri="{FF2B5EF4-FFF2-40B4-BE49-F238E27FC236}">
              <a16:creationId xmlns:a16="http://schemas.microsoft.com/office/drawing/2014/main" id="{9548F094-9441-446F-9169-038CC7C02034}"/>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361" name="直線コネクタ 360">
          <a:extLst>
            <a:ext uri="{FF2B5EF4-FFF2-40B4-BE49-F238E27FC236}">
              <a16:creationId xmlns:a16="http://schemas.microsoft.com/office/drawing/2014/main" id="{2C229949-B78A-46EA-8433-CCB0EC0B46CC}"/>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362" name="【認定こども園・幼稚園・保育所】&#10;有形固定資産減価償却率最大値テキスト">
          <a:extLst>
            <a:ext uri="{FF2B5EF4-FFF2-40B4-BE49-F238E27FC236}">
              <a16:creationId xmlns:a16="http://schemas.microsoft.com/office/drawing/2014/main" id="{EA641AA7-7AE1-46BA-A4E8-C311909A33C9}"/>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363" name="直線コネクタ 362">
          <a:extLst>
            <a:ext uri="{FF2B5EF4-FFF2-40B4-BE49-F238E27FC236}">
              <a16:creationId xmlns:a16="http://schemas.microsoft.com/office/drawing/2014/main" id="{97C0891B-A6E2-48F5-B1F5-C028ADF682D9}"/>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364" name="【認定こども園・幼稚園・保育所】&#10;有形固定資産減価償却率平均値テキスト">
          <a:extLst>
            <a:ext uri="{FF2B5EF4-FFF2-40B4-BE49-F238E27FC236}">
              <a16:creationId xmlns:a16="http://schemas.microsoft.com/office/drawing/2014/main" id="{0940D988-4AD6-4438-A342-52A8F5314E20}"/>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365" name="フローチャート: 判断 364">
          <a:extLst>
            <a:ext uri="{FF2B5EF4-FFF2-40B4-BE49-F238E27FC236}">
              <a16:creationId xmlns:a16="http://schemas.microsoft.com/office/drawing/2014/main" id="{B397480E-AD7B-4BEE-AE69-3358F8C66040}"/>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366" name="フローチャート: 判断 365">
          <a:extLst>
            <a:ext uri="{FF2B5EF4-FFF2-40B4-BE49-F238E27FC236}">
              <a16:creationId xmlns:a16="http://schemas.microsoft.com/office/drawing/2014/main" id="{84E3F610-4A24-4E79-83DA-37E7904E8336}"/>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367" name="フローチャート: 判断 366">
          <a:extLst>
            <a:ext uri="{FF2B5EF4-FFF2-40B4-BE49-F238E27FC236}">
              <a16:creationId xmlns:a16="http://schemas.microsoft.com/office/drawing/2014/main" id="{3201D535-1B92-4E16-A90D-472BF60A2D0B}"/>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368" name="フローチャート: 判断 367">
          <a:extLst>
            <a:ext uri="{FF2B5EF4-FFF2-40B4-BE49-F238E27FC236}">
              <a16:creationId xmlns:a16="http://schemas.microsoft.com/office/drawing/2014/main" id="{0DE64C53-95CA-44CC-8898-8FE4D7293984}"/>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369" name="フローチャート: 判断 368">
          <a:extLst>
            <a:ext uri="{FF2B5EF4-FFF2-40B4-BE49-F238E27FC236}">
              <a16:creationId xmlns:a16="http://schemas.microsoft.com/office/drawing/2014/main" id="{E563213D-8510-4284-BF9C-ED410CA16136}"/>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id="{D83E86FD-E508-4DDD-9DEF-3ECC05687F7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1" name="テキスト ボックス 370">
          <a:extLst>
            <a:ext uri="{FF2B5EF4-FFF2-40B4-BE49-F238E27FC236}">
              <a16:creationId xmlns:a16="http://schemas.microsoft.com/office/drawing/2014/main" id="{A4169318-8E44-4AC9-B6F6-25C7F8BCB95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2" name="テキスト ボックス 371">
          <a:extLst>
            <a:ext uri="{FF2B5EF4-FFF2-40B4-BE49-F238E27FC236}">
              <a16:creationId xmlns:a16="http://schemas.microsoft.com/office/drawing/2014/main" id="{350ACE6D-5E71-4E40-A4D1-409104F0A03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3" name="テキスト ボックス 372">
          <a:extLst>
            <a:ext uri="{FF2B5EF4-FFF2-40B4-BE49-F238E27FC236}">
              <a16:creationId xmlns:a16="http://schemas.microsoft.com/office/drawing/2014/main" id="{5D7A807D-E52B-48D1-A7DC-C225BE5F107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4" name="テキスト ボックス 373">
          <a:extLst>
            <a:ext uri="{FF2B5EF4-FFF2-40B4-BE49-F238E27FC236}">
              <a16:creationId xmlns:a16="http://schemas.microsoft.com/office/drawing/2014/main" id="{B11AF798-21AA-4874-B92F-25CD8EC745C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119126</xdr:rowOff>
    </xdr:from>
    <xdr:to>
      <xdr:col>85</xdr:col>
      <xdr:colOff>177800</xdr:colOff>
      <xdr:row>38</xdr:row>
      <xdr:rowOff>49276</xdr:rowOff>
    </xdr:to>
    <xdr:sp macro="" textlink="">
      <xdr:nvSpPr>
        <xdr:cNvPr id="375" name="楕円 374">
          <a:extLst>
            <a:ext uri="{FF2B5EF4-FFF2-40B4-BE49-F238E27FC236}">
              <a16:creationId xmlns:a16="http://schemas.microsoft.com/office/drawing/2014/main" id="{9A8BEA53-23CD-430B-8938-9343F4AD1118}"/>
            </a:ext>
          </a:extLst>
        </xdr:cNvPr>
        <xdr:cNvSpPr/>
      </xdr:nvSpPr>
      <xdr:spPr>
        <a:xfrm>
          <a:off x="16268700" y="64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142003</xdr:rowOff>
    </xdr:from>
    <xdr:ext cx="405111" cy="259045"/>
    <xdr:sp macro="" textlink="">
      <xdr:nvSpPr>
        <xdr:cNvPr id="376" name="【認定こども園・幼稚園・保育所】&#10;有形固定資産減価償却率該当値テキスト">
          <a:extLst>
            <a:ext uri="{FF2B5EF4-FFF2-40B4-BE49-F238E27FC236}">
              <a16:creationId xmlns:a16="http://schemas.microsoft.com/office/drawing/2014/main" id="{5A11FBC5-1035-4726-AE80-020EF9CC9C5A}"/>
            </a:ext>
          </a:extLst>
        </xdr:cNvPr>
        <xdr:cNvSpPr txBox="1"/>
      </xdr:nvSpPr>
      <xdr:spPr>
        <a:xfrm>
          <a:off x="16357600" y="631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57404</xdr:rowOff>
    </xdr:from>
    <xdr:to>
      <xdr:col>81</xdr:col>
      <xdr:colOff>101600</xdr:colOff>
      <xdr:row>37</xdr:row>
      <xdr:rowOff>159004</xdr:rowOff>
    </xdr:to>
    <xdr:sp macro="" textlink="">
      <xdr:nvSpPr>
        <xdr:cNvPr id="377" name="楕円 376">
          <a:extLst>
            <a:ext uri="{FF2B5EF4-FFF2-40B4-BE49-F238E27FC236}">
              <a16:creationId xmlns:a16="http://schemas.microsoft.com/office/drawing/2014/main" id="{9063BAC2-E7EC-49D8-B467-325A8739C0CD}"/>
            </a:ext>
          </a:extLst>
        </xdr:cNvPr>
        <xdr:cNvSpPr/>
      </xdr:nvSpPr>
      <xdr:spPr>
        <a:xfrm>
          <a:off x="15430500" y="64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108204</xdr:rowOff>
    </xdr:from>
    <xdr:to>
      <xdr:col>85</xdr:col>
      <xdr:colOff>127000</xdr:colOff>
      <xdr:row>37</xdr:row>
      <xdr:rowOff>169926</xdr:rowOff>
    </xdr:to>
    <xdr:cxnSp macro="">
      <xdr:nvCxnSpPr>
        <xdr:cNvPr id="378" name="直線コネクタ 377">
          <a:extLst>
            <a:ext uri="{FF2B5EF4-FFF2-40B4-BE49-F238E27FC236}">
              <a16:creationId xmlns:a16="http://schemas.microsoft.com/office/drawing/2014/main" id="{6BE7EDD2-FBDC-43A0-8EA6-7C18BDDB0868}"/>
            </a:ext>
          </a:extLst>
        </xdr:cNvPr>
        <xdr:cNvCxnSpPr/>
      </xdr:nvCxnSpPr>
      <xdr:spPr>
        <a:xfrm>
          <a:off x="15481300" y="6451854"/>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167132</xdr:rowOff>
    </xdr:from>
    <xdr:to>
      <xdr:col>76</xdr:col>
      <xdr:colOff>165100</xdr:colOff>
      <xdr:row>37</xdr:row>
      <xdr:rowOff>97282</xdr:rowOff>
    </xdr:to>
    <xdr:sp macro="" textlink="">
      <xdr:nvSpPr>
        <xdr:cNvPr id="379" name="楕円 378">
          <a:extLst>
            <a:ext uri="{FF2B5EF4-FFF2-40B4-BE49-F238E27FC236}">
              <a16:creationId xmlns:a16="http://schemas.microsoft.com/office/drawing/2014/main" id="{A6DACBEC-567B-48D9-8051-3EAB5CC24D34}"/>
            </a:ext>
          </a:extLst>
        </xdr:cNvPr>
        <xdr:cNvSpPr/>
      </xdr:nvSpPr>
      <xdr:spPr>
        <a:xfrm>
          <a:off x="14541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46482</xdr:rowOff>
    </xdr:from>
    <xdr:to>
      <xdr:col>81</xdr:col>
      <xdr:colOff>50800</xdr:colOff>
      <xdr:row>37</xdr:row>
      <xdr:rowOff>108204</xdr:rowOff>
    </xdr:to>
    <xdr:cxnSp macro="">
      <xdr:nvCxnSpPr>
        <xdr:cNvPr id="380" name="直線コネクタ 379">
          <a:extLst>
            <a:ext uri="{FF2B5EF4-FFF2-40B4-BE49-F238E27FC236}">
              <a16:creationId xmlns:a16="http://schemas.microsoft.com/office/drawing/2014/main" id="{602715FC-0FAD-4970-A3EA-5EBAE7E22971}"/>
            </a:ext>
          </a:extLst>
        </xdr:cNvPr>
        <xdr:cNvCxnSpPr/>
      </xdr:nvCxnSpPr>
      <xdr:spPr>
        <a:xfrm>
          <a:off x="14592300" y="639013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macro="" textlink="">
      <xdr:nvSpPr>
        <xdr:cNvPr id="381" name="楕円 380">
          <a:extLst>
            <a:ext uri="{FF2B5EF4-FFF2-40B4-BE49-F238E27FC236}">
              <a16:creationId xmlns:a16="http://schemas.microsoft.com/office/drawing/2014/main" id="{843C6A4C-4CCB-472B-9E53-0C6397E82314}"/>
            </a:ext>
          </a:extLst>
        </xdr:cNvPr>
        <xdr:cNvSpPr/>
      </xdr:nvSpPr>
      <xdr:spPr>
        <a:xfrm>
          <a:off x="13652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37</xdr:row>
      <xdr:rowOff>46482</xdr:rowOff>
    </xdr:to>
    <xdr:cxnSp macro="">
      <xdr:nvCxnSpPr>
        <xdr:cNvPr id="382" name="直線コネクタ 381">
          <a:extLst>
            <a:ext uri="{FF2B5EF4-FFF2-40B4-BE49-F238E27FC236}">
              <a16:creationId xmlns:a16="http://schemas.microsoft.com/office/drawing/2014/main" id="{6F37138E-511C-451C-BD2A-69227C6CF51D}"/>
            </a:ext>
          </a:extLst>
        </xdr:cNvPr>
        <xdr:cNvCxnSpPr/>
      </xdr:nvCxnSpPr>
      <xdr:spPr>
        <a:xfrm>
          <a:off x="13703300" y="632841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43688</xdr:rowOff>
    </xdr:from>
    <xdr:to>
      <xdr:col>67</xdr:col>
      <xdr:colOff>101600</xdr:colOff>
      <xdr:row>36</xdr:row>
      <xdr:rowOff>145288</xdr:rowOff>
    </xdr:to>
    <xdr:sp macro="" textlink="">
      <xdr:nvSpPr>
        <xdr:cNvPr id="383" name="楕円 382">
          <a:extLst>
            <a:ext uri="{FF2B5EF4-FFF2-40B4-BE49-F238E27FC236}">
              <a16:creationId xmlns:a16="http://schemas.microsoft.com/office/drawing/2014/main" id="{CE2DE222-DA0B-4E45-A295-DCA8B63FEDA4}"/>
            </a:ext>
          </a:extLst>
        </xdr:cNvPr>
        <xdr:cNvSpPr/>
      </xdr:nvSpPr>
      <xdr:spPr>
        <a:xfrm>
          <a:off x="12763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94488</xdr:rowOff>
    </xdr:from>
    <xdr:to>
      <xdr:col>71</xdr:col>
      <xdr:colOff>177800</xdr:colOff>
      <xdr:row>36</xdr:row>
      <xdr:rowOff>156210</xdr:rowOff>
    </xdr:to>
    <xdr:cxnSp macro="">
      <xdr:nvCxnSpPr>
        <xdr:cNvPr id="384" name="直線コネクタ 383">
          <a:extLst>
            <a:ext uri="{FF2B5EF4-FFF2-40B4-BE49-F238E27FC236}">
              <a16:creationId xmlns:a16="http://schemas.microsoft.com/office/drawing/2014/main" id="{9B9A6F60-30D0-4E0C-B646-EFAFE05C7A5A}"/>
            </a:ext>
          </a:extLst>
        </xdr:cNvPr>
        <xdr:cNvCxnSpPr/>
      </xdr:nvCxnSpPr>
      <xdr:spPr>
        <a:xfrm>
          <a:off x="12814300" y="626668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385" name="n_1aveValue【認定こども園・幼稚園・保育所】&#10;有形固定資産減価償却率">
          <a:extLst>
            <a:ext uri="{FF2B5EF4-FFF2-40B4-BE49-F238E27FC236}">
              <a16:creationId xmlns:a16="http://schemas.microsoft.com/office/drawing/2014/main" id="{C2F153B3-316A-4547-B9A6-BB1E62722BB9}"/>
            </a:ext>
          </a:extLst>
        </xdr:cNvPr>
        <xdr:cNvSpPr txBox="1"/>
      </xdr:nvSpPr>
      <xdr:spPr>
        <a:xfrm>
          <a:off x="152660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386" name="n_2aveValue【認定こども園・幼稚園・保育所】&#10;有形固定資産減価償却率">
          <a:extLst>
            <a:ext uri="{FF2B5EF4-FFF2-40B4-BE49-F238E27FC236}">
              <a16:creationId xmlns:a16="http://schemas.microsoft.com/office/drawing/2014/main" id="{1E39E2B9-39FC-4832-BF49-A0063145381F}"/>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387" name="n_3aveValue【認定こども園・幼稚園・保育所】&#10;有形固定資産減価償却率">
          <a:extLst>
            <a:ext uri="{FF2B5EF4-FFF2-40B4-BE49-F238E27FC236}">
              <a16:creationId xmlns:a16="http://schemas.microsoft.com/office/drawing/2014/main" id="{4F38E944-3F84-4B52-9131-231EAB408904}"/>
            </a:ext>
          </a:extLst>
        </xdr:cNvPr>
        <xdr:cNvSpPr txBox="1"/>
      </xdr:nvSpPr>
      <xdr:spPr>
        <a:xfrm>
          <a:off x="13500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8399</xdr:rowOff>
    </xdr:from>
    <xdr:ext cx="405111" cy="259045"/>
    <xdr:sp macro="" textlink="">
      <xdr:nvSpPr>
        <xdr:cNvPr id="388" name="n_4aveValue【認定こども園・幼稚園・保育所】&#10;有形固定資産減価償却率">
          <a:extLst>
            <a:ext uri="{FF2B5EF4-FFF2-40B4-BE49-F238E27FC236}">
              <a16:creationId xmlns:a16="http://schemas.microsoft.com/office/drawing/2014/main" id="{B54022EC-90FE-4514-A7E2-D7B85109EEBC}"/>
            </a:ext>
          </a:extLst>
        </xdr:cNvPr>
        <xdr:cNvSpPr txBox="1"/>
      </xdr:nvSpPr>
      <xdr:spPr>
        <a:xfrm>
          <a:off x="12611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4081</xdr:rowOff>
    </xdr:from>
    <xdr:ext cx="405111" cy="259045"/>
    <xdr:sp macro="" textlink="">
      <xdr:nvSpPr>
        <xdr:cNvPr id="389" name="n_1mainValue【認定こども園・幼稚園・保育所】&#10;有形固定資産減価償却率">
          <a:extLst>
            <a:ext uri="{FF2B5EF4-FFF2-40B4-BE49-F238E27FC236}">
              <a16:creationId xmlns:a16="http://schemas.microsoft.com/office/drawing/2014/main" id="{B9716609-B2BB-4B7C-9F9C-9F0E225183E1}"/>
            </a:ext>
          </a:extLst>
        </xdr:cNvPr>
        <xdr:cNvSpPr txBox="1"/>
      </xdr:nvSpPr>
      <xdr:spPr>
        <a:xfrm>
          <a:off x="15266044" y="617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113809</xdr:rowOff>
    </xdr:from>
    <xdr:ext cx="405111" cy="259045"/>
    <xdr:sp macro="" textlink="">
      <xdr:nvSpPr>
        <xdr:cNvPr id="390" name="n_2mainValue【認定こども園・幼稚園・保育所】&#10;有形固定資産減価償却率">
          <a:extLst>
            <a:ext uri="{FF2B5EF4-FFF2-40B4-BE49-F238E27FC236}">
              <a16:creationId xmlns:a16="http://schemas.microsoft.com/office/drawing/2014/main" id="{73BB5371-0038-4B27-9BE9-2C3BBAB444A2}"/>
            </a:ext>
          </a:extLst>
        </xdr:cNvPr>
        <xdr:cNvSpPr txBox="1"/>
      </xdr:nvSpPr>
      <xdr:spPr>
        <a:xfrm>
          <a:off x="143897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macro="" textlink="">
      <xdr:nvSpPr>
        <xdr:cNvPr id="391" name="n_3mainValue【認定こども園・幼稚園・保育所】&#10;有形固定資産減価償却率">
          <a:extLst>
            <a:ext uri="{FF2B5EF4-FFF2-40B4-BE49-F238E27FC236}">
              <a16:creationId xmlns:a16="http://schemas.microsoft.com/office/drawing/2014/main" id="{0FF20E92-49B9-4E71-BDD1-49EC04C3FC29}"/>
            </a:ext>
          </a:extLst>
        </xdr:cNvPr>
        <xdr:cNvSpPr txBox="1"/>
      </xdr:nvSpPr>
      <xdr:spPr>
        <a:xfrm>
          <a:off x="13500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161815</xdr:rowOff>
    </xdr:from>
    <xdr:ext cx="405111" cy="259045"/>
    <xdr:sp macro="" textlink="">
      <xdr:nvSpPr>
        <xdr:cNvPr id="392" name="n_4mainValue【認定こども園・幼稚園・保育所】&#10;有形固定資産減価償却率">
          <a:extLst>
            <a:ext uri="{FF2B5EF4-FFF2-40B4-BE49-F238E27FC236}">
              <a16:creationId xmlns:a16="http://schemas.microsoft.com/office/drawing/2014/main" id="{67EFA84D-C69E-4155-8758-532B97C564D5}"/>
            </a:ext>
          </a:extLst>
        </xdr:cNvPr>
        <xdr:cNvSpPr txBox="1"/>
      </xdr:nvSpPr>
      <xdr:spPr>
        <a:xfrm>
          <a:off x="12611744" y="599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3" name="正方形/長方形 392">
          <a:extLst>
            <a:ext uri="{FF2B5EF4-FFF2-40B4-BE49-F238E27FC236}">
              <a16:creationId xmlns:a16="http://schemas.microsoft.com/office/drawing/2014/main" id="{CB68C69C-FAA1-42B1-A384-57D041D7DC1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4" name="正方形/長方形 393">
          <a:extLst>
            <a:ext uri="{FF2B5EF4-FFF2-40B4-BE49-F238E27FC236}">
              <a16:creationId xmlns:a16="http://schemas.microsoft.com/office/drawing/2014/main" id="{C84FDDF1-21C7-4A68-88F5-9C93535EC3F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5" name="正方形/長方形 394">
          <a:extLst>
            <a:ext uri="{FF2B5EF4-FFF2-40B4-BE49-F238E27FC236}">
              <a16:creationId xmlns:a16="http://schemas.microsoft.com/office/drawing/2014/main" id="{D1063A7E-8980-440E-BB6E-7374B9D1725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6" name="正方形/長方形 395">
          <a:extLst>
            <a:ext uri="{FF2B5EF4-FFF2-40B4-BE49-F238E27FC236}">
              <a16:creationId xmlns:a16="http://schemas.microsoft.com/office/drawing/2014/main" id="{FE52D12B-DA57-4ACA-99E2-2C96439D073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7" name="正方形/長方形 396">
          <a:extLst>
            <a:ext uri="{FF2B5EF4-FFF2-40B4-BE49-F238E27FC236}">
              <a16:creationId xmlns:a16="http://schemas.microsoft.com/office/drawing/2014/main" id="{5E8D1D05-ABED-495B-9D6C-EEC084D5C5D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8" name="正方形/長方形 397">
          <a:extLst>
            <a:ext uri="{FF2B5EF4-FFF2-40B4-BE49-F238E27FC236}">
              <a16:creationId xmlns:a16="http://schemas.microsoft.com/office/drawing/2014/main" id="{33C98A1F-7A8B-48E2-A611-7C12444B166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9" name="正方形/長方形 398">
          <a:extLst>
            <a:ext uri="{FF2B5EF4-FFF2-40B4-BE49-F238E27FC236}">
              <a16:creationId xmlns:a16="http://schemas.microsoft.com/office/drawing/2014/main" id="{B452220E-76C9-4DC6-93BE-953E0BC6E2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0" name="正方形/長方形 399">
          <a:extLst>
            <a:ext uri="{FF2B5EF4-FFF2-40B4-BE49-F238E27FC236}">
              <a16:creationId xmlns:a16="http://schemas.microsoft.com/office/drawing/2014/main" id="{3037AD05-9251-4264-A907-487493BACD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1" name="テキスト ボックス 400">
          <a:extLst>
            <a:ext uri="{FF2B5EF4-FFF2-40B4-BE49-F238E27FC236}">
              <a16:creationId xmlns:a16="http://schemas.microsoft.com/office/drawing/2014/main" id="{82336F14-1C7C-4759-B946-1EDD7F35C78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2" name="直線コネクタ 401">
          <a:extLst>
            <a:ext uri="{FF2B5EF4-FFF2-40B4-BE49-F238E27FC236}">
              <a16:creationId xmlns:a16="http://schemas.microsoft.com/office/drawing/2014/main" id="{746B1548-FF8D-4DC2-ABA2-F052F4F3723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3" name="直線コネクタ 402">
          <a:extLst>
            <a:ext uri="{FF2B5EF4-FFF2-40B4-BE49-F238E27FC236}">
              <a16:creationId xmlns:a16="http://schemas.microsoft.com/office/drawing/2014/main" id="{020D71BB-D839-49A9-9620-F52BF815F23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94856635-A27B-4432-A200-6DE6D86B73B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5" name="直線コネクタ 404">
          <a:extLst>
            <a:ext uri="{FF2B5EF4-FFF2-40B4-BE49-F238E27FC236}">
              <a16:creationId xmlns:a16="http://schemas.microsoft.com/office/drawing/2014/main" id="{D1BE75B2-40B6-4925-A60D-BBDE21BD7F2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6" name="テキスト ボックス 405">
          <a:extLst>
            <a:ext uri="{FF2B5EF4-FFF2-40B4-BE49-F238E27FC236}">
              <a16:creationId xmlns:a16="http://schemas.microsoft.com/office/drawing/2014/main" id="{AB0DF3D9-1833-486F-AC46-7B7857E1ABA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7" name="直線コネクタ 406">
          <a:extLst>
            <a:ext uri="{FF2B5EF4-FFF2-40B4-BE49-F238E27FC236}">
              <a16:creationId xmlns:a16="http://schemas.microsoft.com/office/drawing/2014/main" id="{3FA14CD1-3432-4246-8D26-6A1A1B90E68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8" name="テキスト ボックス 407">
          <a:extLst>
            <a:ext uri="{FF2B5EF4-FFF2-40B4-BE49-F238E27FC236}">
              <a16:creationId xmlns:a16="http://schemas.microsoft.com/office/drawing/2014/main" id="{01454058-7B69-4D43-9CA6-E2BB233528E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09" name="直線コネクタ 408">
          <a:extLst>
            <a:ext uri="{FF2B5EF4-FFF2-40B4-BE49-F238E27FC236}">
              <a16:creationId xmlns:a16="http://schemas.microsoft.com/office/drawing/2014/main" id="{2A64AE2F-F95E-419C-8996-D54D602DCFC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10" name="テキスト ボックス 409">
          <a:extLst>
            <a:ext uri="{FF2B5EF4-FFF2-40B4-BE49-F238E27FC236}">
              <a16:creationId xmlns:a16="http://schemas.microsoft.com/office/drawing/2014/main" id="{B83681CD-792A-401A-90E1-71098CDBEBB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1" name="直線コネクタ 410">
          <a:extLst>
            <a:ext uri="{FF2B5EF4-FFF2-40B4-BE49-F238E27FC236}">
              <a16:creationId xmlns:a16="http://schemas.microsoft.com/office/drawing/2014/main" id="{566FC859-358B-4090-8D4C-53E4D531B89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2" name="テキスト ボックス 411">
          <a:extLst>
            <a:ext uri="{FF2B5EF4-FFF2-40B4-BE49-F238E27FC236}">
              <a16:creationId xmlns:a16="http://schemas.microsoft.com/office/drawing/2014/main" id="{D334280C-DE85-4B83-85BC-DABE9C3E7D9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3" name="直線コネクタ 412">
          <a:extLst>
            <a:ext uri="{FF2B5EF4-FFF2-40B4-BE49-F238E27FC236}">
              <a16:creationId xmlns:a16="http://schemas.microsoft.com/office/drawing/2014/main" id="{ED1D6CC4-8F25-477A-83BF-67AFA04FEC1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4" name="テキスト ボックス 413">
          <a:extLst>
            <a:ext uri="{FF2B5EF4-FFF2-40B4-BE49-F238E27FC236}">
              <a16:creationId xmlns:a16="http://schemas.microsoft.com/office/drawing/2014/main" id="{A566CBF8-89A4-4E46-88D3-02007D1DFC4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5" name="【認定こども園・幼稚園・保育所】&#10;一人当たり面積グラフ枠">
          <a:extLst>
            <a:ext uri="{FF2B5EF4-FFF2-40B4-BE49-F238E27FC236}">
              <a16:creationId xmlns:a16="http://schemas.microsoft.com/office/drawing/2014/main" id="{9D921D9B-9E83-4D59-B94A-30AD81C074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16" name="直線コネクタ 415">
          <a:extLst>
            <a:ext uri="{FF2B5EF4-FFF2-40B4-BE49-F238E27FC236}">
              <a16:creationId xmlns:a16="http://schemas.microsoft.com/office/drawing/2014/main" id="{2834DC93-06A5-41A0-8795-4FA59EACA1AA}"/>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17" name="【認定こども園・幼稚園・保育所】&#10;一人当たり面積最小値テキスト">
          <a:extLst>
            <a:ext uri="{FF2B5EF4-FFF2-40B4-BE49-F238E27FC236}">
              <a16:creationId xmlns:a16="http://schemas.microsoft.com/office/drawing/2014/main" id="{BFC03F23-3C7F-4435-98EB-F289A6DDAAFD}"/>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18" name="直線コネクタ 417">
          <a:extLst>
            <a:ext uri="{FF2B5EF4-FFF2-40B4-BE49-F238E27FC236}">
              <a16:creationId xmlns:a16="http://schemas.microsoft.com/office/drawing/2014/main" id="{408E0C0B-4E0C-45D0-9A9C-85AFEE229E1C}"/>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19" name="【認定こども園・幼稚園・保育所】&#10;一人当たり面積最大値テキスト">
          <a:extLst>
            <a:ext uri="{FF2B5EF4-FFF2-40B4-BE49-F238E27FC236}">
              <a16:creationId xmlns:a16="http://schemas.microsoft.com/office/drawing/2014/main" id="{94B88430-D267-41F3-B839-B317FBF6D029}"/>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20" name="直線コネクタ 419">
          <a:extLst>
            <a:ext uri="{FF2B5EF4-FFF2-40B4-BE49-F238E27FC236}">
              <a16:creationId xmlns:a16="http://schemas.microsoft.com/office/drawing/2014/main" id="{02611D38-FBC3-40C5-A5D4-FD46E729A79E}"/>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21" name="【認定こども園・幼稚園・保育所】&#10;一人当たり面積平均値テキスト">
          <a:extLst>
            <a:ext uri="{FF2B5EF4-FFF2-40B4-BE49-F238E27FC236}">
              <a16:creationId xmlns:a16="http://schemas.microsoft.com/office/drawing/2014/main" id="{3001C0D3-1E63-41BE-8C66-81F4B18E71EE}"/>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22" name="フローチャート: 判断 421">
          <a:extLst>
            <a:ext uri="{FF2B5EF4-FFF2-40B4-BE49-F238E27FC236}">
              <a16:creationId xmlns:a16="http://schemas.microsoft.com/office/drawing/2014/main" id="{2DB134BD-0208-42C4-8F2C-0C592D7BF4A5}"/>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23" name="フローチャート: 判断 422">
          <a:extLst>
            <a:ext uri="{FF2B5EF4-FFF2-40B4-BE49-F238E27FC236}">
              <a16:creationId xmlns:a16="http://schemas.microsoft.com/office/drawing/2014/main" id="{C888E392-3DEC-4119-B5CA-41D0826C501F}"/>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24" name="フローチャート: 判断 423">
          <a:extLst>
            <a:ext uri="{FF2B5EF4-FFF2-40B4-BE49-F238E27FC236}">
              <a16:creationId xmlns:a16="http://schemas.microsoft.com/office/drawing/2014/main" id="{C6EBC5E6-D497-4900-B25A-ECB993E81F2C}"/>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25" name="フローチャート: 判断 424">
          <a:extLst>
            <a:ext uri="{FF2B5EF4-FFF2-40B4-BE49-F238E27FC236}">
              <a16:creationId xmlns:a16="http://schemas.microsoft.com/office/drawing/2014/main" id="{0D10D009-7839-4DF9-A117-54C52449C545}"/>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26" name="フローチャート: 判断 425">
          <a:extLst>
            <a:ext uri="{FF2B5EF4-FFF2-40B4-BE49-F238E27FC236}">
              <a16:creationId xmlns:a16="http://schemas.microsoft.com/office/drawing/2014/main" id="{6368C087-225E-40CD-A01E-D73FE30A3B4A}"/>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23CF2FC-07C7-4B6C-8A05-63E13A3D16E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5F647C4-8850-4FCB-B5E4-5CB831DAB62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52A9CDC-F82F-4E27-B023-A5B4A333012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D25952F-8180-44B5-A6FE-D6739F6C245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903F4E5-998B-4D0B-AD1E-280E66A0A49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67310</xdr:rowOff>
    </xdr:from>
    <xdr:to>
      <xdr:col>116</xdr:col>
      <xdr:colOff>114300</xdr:colOff>
      <xdr:row>41</xdr:row>
      <xdr:rowOff>168910</xdr:rowOff>
    </xdr:to>
    <xdr:sp macro="" textlink="">
      <xdr:nvSpPr>
        <xdr:cNvPr id="432" name="楕円 431">
          <a:extLst>
            <a:ext uri="{FF2B5EF4-FFF2-40B4-BE49-F238E27FC236}">
              <a16:creationId xmlns:a16="http://schemas.microsoft.com/office/drawing/2014/main" id="{2E1739C0-F175-4CE1-9974-51D883F257F3}"/>
            </a:ext>
          </a:extLst>
        </xdr:cNvPr>
        <xdr:cNvSpPr/>
      </xdr:nvSpPr>
      <xdr:spPr>
        <a:xfrm>
          <a:off x="22110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153687</xdr:rowOff>
    </xdr:from>
    <xdr:ext cx="469744" cy="259045"/>
    <xdr:sp macro="" textlink="">
      <xdr:nvSpPr>
        <xdr:cNvPr id="433" name="【認定こども園・幼稚園・保育所】&#10;一人当たり面積該当値テキスト">
          <a:extLst>
            <a:ext uri="{FF2B5EF4-FFF2-40B4-BE49-F238E27FC236}">
              <a16:creationId xmlns:a16="http://schemas.microsoft.com/office/drawing/2014/main" id="{0E7EFB82-7015-4133-A036-C6156728817C}"/>
            </a:ext>
          </a:extLst>
        </xdr:cNvPr>
        <xdr:cNvSpPr txBox="1"/>
      </xdr:nvSpPr>
      <xdr:spPr>
        <a:xfrm>
          <a:off x="22199600" y="701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67310</xdr:rowOff>
    </xdr:from>
    <xdr:to>
      <xdr:col>112</xdr:col>
      <xdr:colOff>38100</xdr:colOff>
      <xdr:row>41</xdr:row>
      <xdr:rowOff>168910</xdr:rowOff>
    </xdr:to>
    <xdr:sp macro="" textlink="">
      <xdr:nvSpPr>
        <xdr:cNvPr id="434" name="楕円 433">
          <a:extLst>
            <a:ext uri="{FF2B5EF4-FFF2-40B4-BE49-F238E27FC236}">
              <a16:creationId xmlns:a16="http://schemas.microsoft.com/office/drawing/2014/main" id="{FD406868-3222-4E8F-B454-3E870F4FEBA5}"/>
            </a:ext>
          </a:extLst>
        </xdr:cNvPr>
        <xdr:cNvSpPr/>
      </xdr:nvSpPr>
      <xdr:spPr>
        <a:xfrm>
          <a:off x="21272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118110</xdr:rowOff>
    </xdr:from>
    <xdr:to>
      <xdr:col>116</xdr:col>
      <xdr:colOff>63500</xdr:colOff>
      <xdr:row>41</xdr:row>
      <xdr:rowOff>118110</xdr:rowOff>
    </xdr:to>
    <xdr:cxnSp macro="">
      <xdr:nvCxnSpPr>
        <xdr:cNvPr id="435" name="直線コネクタ 434">
          <a:extLst>
            <a:ext uri="{FF2B5EF4-FFF2-40B4-BE49-F238E27FC236}">
              <a16:creationId xmlns:a16="http://schemas.microsoft.com/office/drawing/2014/main" id="{36531572-9468-4CC7-A905-1271D623D9E2}"/>
            </a:ext>
          </a:extLst>
        </xdr:cNvPr>
        <xdr:cNvCxnSpPr/>
      </xdr:nvCxnSpPr>
      <xdr:spPr>
        <a:xfrm>
          <a:off x="21323300" y="7147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67310</xdr:rowOff>
    </xdr:from>
    <xdr:to>
      <xdr:col>107</xdr:col>
      <xdr:colOff>101600</xdr:colOff>
      <xdr:row>41</xdr:row>
      <xdr:rowOff>168910</xdr:rowOff>
    </xdr:to>
    <xdr:sp macro="" textlink="">
      <xdr:nvSpPr>
        <xdr:cNvPr id="436" name="楕円 435">
          <a:extLst>
            <a:ext uri="{FF2B5EF4-FFF2-40B4-BE49-F238E27FC236}">
              <a16:creationId xmlns:a16="http://schemas.microsoft.com/office/drawing/2014/main" id="{BA38C750-B1DF-40A5-AE62-0252202869A1}"/>
            </a:ext>
          </a:extLst>
        </xdr:cNvPr>
        <xdr:cNvSpPr/>
      </xdr:nvSpPr>
      <xdr:spPr>
        <a:xfrm>
          <a:off x="20383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118110</xdr:rowOff>
    </xdr:from>
    <xdr:to>
      <xdr:col>111</xdr:col>
      <xdr:colOff>177800</xdr:colOff>
      <xdr:row>41</xdr:row>
      <xdr:rowOff>118110</xdr:rowOff>
    </xdr:to>
    <xdr:cxnSp macro="">
      <xdr:nvCxnSpPr>
        <xdr:cNvPr id="437" name="直線コネクタ 436">
          <a:extLst>
            <a:ext uri="{FF2B5EF4-FFF2-40B4-BE49-F238E27FC236}">
              <a16:creationId xmlns:a16="http://schemas.microsoft.com/office/drawing/2014/main" id="{B088A468-85B2-4AA3-B593-30D6750710EF}"/>
            </a:ext>
          </a:extLst>
        </xdr:cNvPr>
        <xdr:cNvCxnSpPr/>
      </xdr:nvCxnSpPr>
      <xdr:spPr>
        <a:xfrm>
          <a:off x="20434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67310</xdr:rowOff>
    </xdr:from>
    <xdr:to>
      <xdr:col>102</xdr:col>
      <xdr:colOff>165100</xdr:colOff>
      <xdr:row>41</xdr:row>
      <xdr:rowOff>168910</xdr:rowOff>
    </xdr:to>
    <xdr:sp macro="" textlink="">
      <xdr:nvSpPr>
        <xdr:cNvPr id="438" name="楕円 437">
          <a:extLst>
            <a:ext uri="{FF2B5EF4-FFF2-40B4-BE49-F238E27FC236}">
              <a16:creationId xmlns:a16="http://schemas.microsoft.com/office/drawing/2014/main" id="{DD4B68B9-B19A-47F3-AED0-D6DD7D29A9B7}"/>
            </a:ext>
          </a:extLst>
        </xdr:cNvPr>
        <xdr:cNvSpPr/>
      </xdr:nvSpPr>
      <xdr:spPr>
        <a:xfrm>
          <a:off x="19494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118110</xdr:rowOff>
    </xdr:from>
    <xdr:to>
      <xdr:col>107</xdr:col>
      <xdr:colOff>50800</xdr:colOff>
      <xdr:row>41</xdr:row>
      <xdr:rowOff>118110</xdr:rowOff>
    </xdr:to>
    <xdr:cxnSp macro="">
      <xdr:nvCxnSpPr>
        <xdr:cNvPr id="439" name="直線コネクタ 438">
          <a:extLst>
            <a:ext uri="{FF2B5EF4-FFF2-40B4-BE49-F238E27FC236}">
              <a16:creationId xmlns:a16="http://schemas.microsoft.com/office/drawing/2014/main" id="{395D5FA7-CA25-48AC-8CC7-CC86771CCD4E}"/>
            </a:ext>
          </a:extLst>
        </xdr:cNvPr>
        <xdr:cNvCxnSpPr/>
      </xdr:nvCxnSpPr>
      <xdr:spPr>
        <a:xfrm>
          <a:off x="19545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67310</xdr:rowOff>
    </xdr:from>
    <xdr:to>
      <xdr:col>98</xdr:col>
      <xdr:colOff>38100</xdr:colOff>
      <xdr:row>41</xdr:row>
      <xdr:rowOff>168910</xdr:rowOff>
    </xdr:to>
    <xdr:sp macro="" textlink="">
      <xdr:nvSpPr>
        <xdr:cNvPr id="440" name="楕円 439">
          <a:extLst>
            <a:ext uri="{FF2B5EF4-FFF2-40B4-BE49-F238E27FC236}">
              <a16:creationId xmlns:a16="http://schemas.microsoft.com/office/drawing/2014/main" id="{564E845B-4FF4-44B4-889C-A07B976E470D}"/>
            </a:ext>
          </a:extLst>
        </xdr:cNvPr>
        <xdr:cNvSpPr/>
      </xdr:nvSpPr>
      <xdr:spPr>
        <a:xfrm>
          <a:off x="18605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118110</xdr:rowOff>
    </xdr:from>
    <xdr:to>
      <xdr:col>102</xdr:col>
      <xdr:colOff>114300</xdr:colOff>
      <xdr:row>41</xdr:row>
      <xdr:rowOff>118110</xdr:rowOff>
    </xdr:to>
    <xdr:cxnSp macro="">
      <xdr:nvCxnSpPr>
        <xdr:cNvPr id="441" name="直線コネクタ 440">
          <a:extLst>
            <a:ext uri="{FF2B5EF4-FFF2-40B4-BE49-F238E27FC236}">
              <a16:creationId xmlns:a16="http://schemas.microsoft.com/office/drawing/2014/main" id="{5BF9C0B0-CEA3-460F-ACFE-1B134B723CA9}"/>
            </a:ext>
          </a:extLst>
        </xdr:cNvPr>
        <xdr:cNvCxnSpPr/>
      </xdr:nvCxnSpPr>
      <xdr:spPr>
        <a:xfrm>
          <a:off x="18656300" y="714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42" name="n_1aveValue【認定こども園・幼稚園・保育所】&#10;一人当たり面積">
          <a:extLst>
            <a:ext uri="{FF2B5EF4-FFF2-40B4-BE49-F238E27FC236}">
              <a16:creationId xmlns:a16="http://schemas.microsoft.com/office/drawing/2014/main" id="{A9E92B6A-61AE-4C51-B289-33A706D268FB}"/>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43" name="n_2aveValue【認定こども園・幼稚園・保育所】&#10;一人当たり面積">
          <a:extLst>
            <a:ext uri="{FF2B5EF4-FFF2-40B4-BE49-F238E27FC236}">
              <a16:creationId xmlns:a16="http://schemas.microsoft.com/office/drawing/2014/main" id="{E7881F68-9BAA-42C2-A8B2-5F274233A2F5}"/>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44" name="n_3aveValue【認定こども園・幼稚園・保育所】&#10;一人当たり面積">
          <a:extLst>
            <a:ext uri="{FF2B5EF4-FFF2-40B4-BE49-F238E27FC236}">
              <a16:creationId xmlns:a16="http://schemas.microsoft.com/office/drawing/2014/main" id="{EE9AA22B-8840-4334-A828-EC36EE6F1AAC}"/>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45" name="n_4aveValue【認定こども園・幼稚園・保育所】&#10;一人当たり面積">
          <a:extLst>
            <a:ext uri="{FF2B5EF4-FFF2-40B4-BE49-F238E27FC236}">
              <a16:creationId xmlns:a16="http://schemas.microsoft.com/office/drawing/2014/main" id="{8B875B86-E020-49BA-9018-852E283B23A1}"/>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160037</xdr:rowOff>
    </xdr:from>
    <xdr:ext cx="469744" cy="259045"/>
    <xdr:sp macro="" textlink="">
      <xdr:nvSpPr>
        <xdr:cNvPr id="446" name="n_1mainValue【認定こども園・幼稚園・保育所】&#10;一人当たり面積">
          <a:extLst>
            <a:ext uri="{FF2B5EF4-FFF2-40B4-BE49-F238E27FC236}">
              <a16:creationId xmlns:a16="http://schemas.microsoft.com/office/drawing/2014/main" id="{E8A4DAC5-40F1-40F6-91FC-8E75E165B0D6}"/>
            </a:ext>
          </a:extLst>
        </xdr:cNvPr>
        <xdr:cNvSpPr txBox="1"/>
      </xdr:nvSpPr>
      <xdr:spPr>
        <a:xfrm>
          <a:off x="210757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160037</xdr:rowOff>
    </xdr:from>
    <xdr:ext cx="469744" cy="259045"/>
    <xdr:sp macro="" textlink="">
      <xdr:nvSpPr>
        <xdr:cNvPr id="447" name="n_2mainValue【認定こども園・幼稚園・保育所】&#10;一人当たり面積">
          <a:extLst>
            <a:ext uri="{FF2B5EF4-FFF2-40B4-BE49-F238E27FC236}">
              <a16:creationId xmlns:a16="http://schemas.microsoft.com/office/drawing/2014/main" id="{CA02A14F-749D-4DEB-8E90-F2F4FAE1B416}"/>
            </a:ext>
          </a:extLst>
        </xdr:cNvPr>
        <xdr:cNvSpPr txBox="1"/>
      </xdr:nvSpPr>
      <xdr:spPr>
        <a:xfrm>
          <a:off x="20199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160037</xdr:rowOff>
    </xdr:from>
    <xdr:ext cx="469744" cy="259045"/>
    <xdr:sp macro="" textlink="">
      <xdr:nvSpPr>
        <xdr:cNvPr id="448" name="n_3mainValue【認定こども園・幼稚園・保育所】&#10;一人当たり面積">
          <a:extLst>
            <a:ext uri="{FF2B5EF4-FFF2-40B4-BE49-F238E27FC236}">
              <a16:creationId xmlns:a16="http://schemas.microsoft.com/office/drawing/2014/main" id="{F0B58D5F-1B7F-411B-A3C3-DD2D43DD7BAE}"/>
            </a:ext>
          </a:extLst>
        </xdr:cNvPr>
        <xdr:cNvSpPr txBox="1"/>
      </xdr:nvSpPr>
      <xdr:spPr>
        <a:xfrm>
          <a:off x="19310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160037</xdr:rowOff>
    </xdr:from>
    <xdr:ext cx="469744" cy="259045"/>
    <xdr:sp macro="" textlink="">
      <xdr:nvSpPr>
        <xdr:cNvPr id="449" name="n_4mainValue【認定こども園・幼稚園・保育所】&#10;一人当たり面積">
          <a:extLst>
            <a:ext uri="{FF2B5EF4-FFF2-40B4-BE49-F238E27FC236}">
              <a16:creationId xmlns:a16="http://schemas.microsoft.com/office/drawing/2014/main" id="{F1D5C313-090D-4F27-BC20-24494F37FBD0}"/>
            </a:ext>
          </a:extLst>
        </xdr:cNvPr>
        <xdr:cNvSpPr txBox="1"/>
      </xdr:nvSpPr>
      <xdr:spPr>
        <a:xfrm>
          <a:off x="18421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0" name="正方形/長方形 449">
          <a:extLst>
            <a:ext uri="{FF2B5EF4-FFF2-40B4-BE49-F238E27FC236}">
              <a16:creationId xmlns:a16="http://schemas.microsoft.com/office/drawing/2014/main" id="{F587D145-6F04-4ABF-B479-D4229FFDC4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1" name="正方形/長方形 450">
          <a:extLst>
            <a:ext uri="{FF2B5EF4-FFF2-40B4-BE49-F238E27FC236}">
              <a16:creationId xmlns:a16="http://schemas.microsoft.com/office/drawing/2014/main" id="{BF269B58-C43E-4821-86F2-C3F840B1003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2" name="正方形/長方形 451">
          <a:extLst>
            <a:ext uri="{FF2B5EF4-FFF2-40B4-BE49-F238E27FC236}">
              <a16:creationId xmlns:a16="http://schemas.microsoft.com/office/drawing/2014/main" id="{3EBA0429-E50A-408C-815B-E4CF493D770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3" name="正方形/長方形 452">
          <a:extLst>
            <a:ext uri="{FF2B5EF4-FFF2-40B4-BE49-F238E27FC236}">
              <a16:creationId xmlns:a16="http://schemas.microsoft.com/office/drawing/2014/main" id="{52A18EC2-91C1-44ED-9DFD-0E4CC3A411E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4" name="正方形/長方形 453">
          <a:extLst>
            <a:ext uri="{FF2B5EF4-FFF2-40B4-BE49-F238E27FC236}">
              <a16:creationId xmlns:a16="http://schemas.microsoft.com/office/drawing/2014/main" id="{58E816F8-2917-4E18-BB40-7EA38B9A5DB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5" name="正方形/長方形 454">
          <a:extLst>
            <a:ext uri="{FF2B5EF4-FFF2-40B4-BE49-F238E27FC236}">
              <a16:creationId xmlns:a16="http://schemas.microsoft.com/office/drawing/2014/main" id="{071BB778-64B0-452C-97C4-272AB61903E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6" name="正方形/長方形 455">
          <a:extLst>
            <a:ext uri="{FF2B5EF4-FFF2-40B4-BE49-F238E27FC236}">
              <a16:creationId xmlns:a16="http://schemas.microsoft.com/office/drawing/2014/main" id="{D341701A-CB42-422B-AC6E-62DF5DBEC0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7" name="正方形/長方形 456">
          <a:extLst>
            <a:ext uri="{FF2B5EF4-FFF2-40B4-BE49-F238E27FC236}">
              <a16:creationId xmlns:a16="http://schemas.microsoft.com/office/drawing/2014/main" id="{F651C05E-A302-4A19-A2F5-B8D1F2E7E1A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8" name="テキスト ボックス 457">
          <a:extLst>
            <a:ext uri="{FF2B5EF4-FFF2-40B4-BE49-F238E27FC236}">
              <a16:creationId xmlns:a16="http://schemas.microsoft.com/office/drawing/2014/main" id="{2D60FC66-17FD-4E89-A1A0-9BF34C00D72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9" name="直線コネクタ 458">
          <a:extLst>
            <a:ext uri="{FF2B5EF4-FFF2-40B4-BE49-F238E27FC236}">
              <a16:creationId xmlns:a16="http://schemas.microsoft.com/office/drawing/2014/main" id="{E129C33B-652D-4AF1-9EF2-4A55450AE15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60" name="テキスト ボックス 459">
          <a:extLst>
            <a:ext uri="{FF2B5EF4-FFF2-40B4-BE49-F238E27FC236}">
              <a16:creationId xmlns:a16="http://schemas.microsoft.com/office/drawing/2014/main" id="{CA534AB9-ECD8-4AAE-9F80-63266BCA9B9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61" name="直線コネクタ 460">
          <a:extLst>
            <a:ext uri="{FF2B5EF4-FFF2-40B4-BE49-F238E27FC236}">
              <a16:creationId xmlns:a16="http://schemas.microsoft.com/office/drawing/2014/main" id="{203286F4-F025-4C9C-8620-EC41C22D64CE}"/>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62" name="テキスト ボックス 461">
          <a:extLst>
            <a:ext uri="{FF2B5EF4-FFF2-40B4-BE49-F238E27FC236}">
              <a16:creationId xmlns:a16="http://schemas.microsoft.com/office/drawing/2014/main" id="{01040D1B-A0C9-40BE-BD93-68759252D5CB}"/>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63" name="直線コネクタ 462">
          <a:extLst>
            <a:ext uri="{FF2B5EF4-FFF2-40B4-BE49-F238E27FC236}">
              <a16:creationId xmlns:a16="http://schemas.microsoft.com/office/drawing/2014/main" id="{E3429553-E8BF-4B5E-9E37-7FBBCCECC016}"/>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64" name="テキスト ボックス 463">
          <a:extLst>
            <a:ext uri="{FF2B5EF4-FFF2-40B4-BE49-F238E27FC236}">
              <a16:creationId xmlns:a16="http://schemas.microsoft.com/office/drawing/2014/main" id="{AE802E0C-4A29-485F-AEF6-0D8EA11DA359}"/>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65" name="直線コネクタ 464">
          <a:extLst>
            <a:ext uri="{FF2B5EF4-FFF2-40B4-BE49-F238E27FC236}">
              <a16:creationId xmlns:a16="http://schemas.microsoft.com/office/drawing/2014/main" id="{C06EEAE1-DE76-40B6-BCFD-5C9DB71A1E6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66" name="テキスト ボックス 465">
          <a:extLst>
            <a:ext uri="{FF2B5EF4-FFF2-40B4-BE49-F238E27FC236}">
              <a16:creationId xmlns:a16="http://schemas.microsoft.com/office/drawing/2014/main" id="{1A38F528-98F7-42D9-8053-088BBACB12A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67" name="直線コネクタ 466">
          <a:extLst>
            <a:ext uri="{FF2B5EF4-FFF2-40B4-BE49-F238E27FC236}">
              <a16:creationId xmlns:a16="http://schemas.microsoft.com/office/drawing/2014/main" id="{E1B41643-91A0-4677-A984-2BB0753FC3D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68" name="テキスト ボックス 467">
          <a:extLst>
            <a:ext uri="{FF2B5EF4-FFF2-40B4-BE49-F238E27FC236}">
              <a16:creationId xmlns:a16="http://schemas.microsoft.com/office/drawing/2014/main" id="{ADE8F8EC-C7CD-44BF-A089-A8F03E04180E}"/>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9" name="直線コネクタ 468">
          <a:extLst>
            <a:ext uri="{FF2B5EF4-FFF2-40B4-BE49-F238E27FC236}">
              <a16:creationId xmlns:a16="http://schemas.microsoft.com/office/drawing/2014/main" id="{0AE29F20-1468-45F8-ACF9-9C6D6CBBC15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70" name="テキスト ボックス 469">
          <a:extLst>
            <a:ext uri="{FF2B5EF4-FFF2-40B4-BE49-F238E27FC236}">
              <a16:creationId xmlns:a16="http://schemas.microsoft.com/office/drawing/2014/main" id="{396A0DDF-73E9-433D-AE56-8231FA5D97E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1" name="【学校施設】&#10;有形固定資産減価償却率グラフ枠">
          <a:extLst>
            <a:ext uri="{FF2B5EF4-FFF2-40B4-BE49-F238E27FC236}">
              <a16:creationId xmlns:a16="http://schemas.microsoft.com/office/drawing/2014/main" id="{0EBDDED1-3C7E-4DFC-9C6F-34B703C5750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472" name="直線コネクタ 471">
          <a:extLst>
            <a:ext uri="{FF2B5EF4-FFF2-40B4-BE49-F238E27FC236}">
              <a16:creationId xmlns:a16="http://schemas.microsoft.com/office/drawing/2014/main" id="{D37A9133-4E61-4776-82AC-B5273D40CC17}"/>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473" name="【学校施設】&#10;有形固定資産減価償却率最小値テキスト">
          <a:extLst>
            <a:ext uri="{FF2B5EF4-FFF2-40B4-BE49-F238E27FC236}">
              <a16:creationId xmlns:a16="http://schemas.microsoft.com/office/drawing/2014/main" id="{B3F4058A-B54D-4346-877D-7B2F10A509D3}"/>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474" name="直線コネクタ 473">
          <a:extLst>
            <a:ext uri="{FF2B5EF4-FFF2-40B4-BE49-F238E27FC236}">
              <a16:creationId xmlns:a16="http://schemas.microsoft.com/office/drawing/2014/main" id="{96DCA0FA-AD82-494B-A1DE-047334FCB1A6}"/>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475" name="【学校施設】&#10;有形固定資産減価償却率最大値テキスト">
          <a:extLst>
            <a:ext uri="{FF2B5EF4-FFF2-40B4-BE49-F238E27FC236}">
              <a16:creationId xmlns:a16="http://schemas.microsoft.com/office/drawing/2014/main" id="{3291C091-D5DF-4692-8A2E-93B6E372E27B}"/>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476" name="直線コネクタ 475">
          <a:extLst>
            <a:ext uri="{FF2B5EF4-FFF2-40B4-BE49-F238E27FC236}">
              <a16:creationId xmlns:a16="http://schemas.microsoft.com/office/drawing/2014/main" id="{67C7B6E0-C0DD-4786-B21D-8FA977E1A2F7}"/>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477" name="【学校施設】&#10;有形固定資産減価償却率平均値テキスト">
          <a:extLst>
            <a:ext uri="{FF2B5EF4-FFF2-40B4-BE49-F238E27FC236}">
              <a16:creationId xmlns:a16="http://schemas.microsoft.com/office/drawing/2014/main" id="{928E3971-8DFF-4821-9E51-6B08A3F10C32}"/>
            </a:ext>
          </a:extLst>
        </xdr:cNvPr>
        <xdr:cNvSpPr txBox="1"/>
      </xdr:nvSpPr>
      <xdr:spPr>
        <a:xfrm>
          <a:off x="163576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478" name="フローチャート: 判断 477">
          <a:extLst>
            <a:ext uri="{FF2B5EF4-FFF2-40B4-BE49-F238E27FC236}">
              <a16:creationId xmlns:a16="http://schemas.microsoft.com/office/drawing/2014/main" id="{D24384D1-39CA-4919-98A4-0AA75468B333}"/>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479" name="フローチャート: 判断 478">
          <a:extLst>
            <a:ext uri="{FF2B5EF4-FFF2-40B4-BE49-F238E27FC236}">
              <a16:creationId xmlns:a16="http://schemas.microsoft.com/office/drawing/2014/main" id="{C292D0EB-F9C8-4783-91F1-3FD4F78AD90E}"/>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480" name="フローチャート: 判断 479">
          <a:extLst>
            <a:ext uri="{FF2B5EF4-FFF2-40B4-BE49-F238E27FC236}">
              <a16:creationId xmlns:a16="http://schemas.microsoft.com/office/drawing/2014/main" id="{AF207E75-E327-4354-81E6-33164AD38358}"/>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481" name="フローチャート: 判断 480">
          <a:extLst>
            <a:ext uri="{FF2B5EF4-FFF2-40B4-BE49-F238E27FC236}">
              <a16:creationId xmlns:a16="http://schemas.microsoft.com/office/drawing/2014/main" id="{B8895085-20B6-4280-A19C-7903E0C3E138}"/>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482" name="フローチャート: 判断 481">
          <a:extLst>
            <a:ext uri="{FF2B5EF4-FFF2-40B4-BE49-F238E27FC236}">
              <a16:creationId xmlns:a16="http://schemas.microsoft.com/office/drawing/2014/main" id="{89E1787C-C7F3-4F19-9588-94219B52F2F6}"/>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83" name="テキスト ボックス 482">
          <a:extLst>
            <a:ext uri="{FF2B5EF4-FFF2-40B4-BE49-F238E27FC236}">
              <a16:creationId xmlns:a16="http://schemas.microsoft.com/office/drawing/2014/main" id="{D882A856-0622-46FA-A4D7-C94150C530B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4" name="テキスト ボックス 483">
          <a:extLst>
            <a:ext uri="{FF2B5EF4-FFF2-40B4-BE49-F238E27FC236}">
              <a16:creationId xmlns:a16="http://schemas.microsoft.com/office/drawing/2014/main" id="{DB79E6F2-DF92-4860-A067-FB0E9EDB8C7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5" name="テキスト ボックス 484">
          <a:extLst>
            <a:ext uri="{FF2B5EF4-FFF2-40B4-BE49-F238E27FC236}">
              <a16:creationId xmlns:a16="http://schemas.microsoft.com/office/drawing/2014/main" id="{8D555C55-0879-4826-8524-E2C292EFFD4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6" name="テキスト ボックス 485">
          <a:extLst>
            <a:ext uri="{FF2B5EF4-FFF2-40B4-BE49-F238E27FC236}">
              <a16:creationId xmlns:a16="http://schemas.microsoft.com/office/drawing/2014/main" id="{9C1D6EB2-247E-4DAF-BF57-2C7CA5531B5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7" name="テキスト ボックス 486">
          <a:extLst>
            <a:ext uri="{FF2B5EF4-FFF2-40B4-BE49-F238E27FC236}">
              <a16:creationId xmlns:a16="http://schemas.microsoft.com/office/drawing/2014/main" id="{773846A7-1FD9-436A-90F0-86AEFCF3E08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136652</xdr:rowOff>
    </xdr:from>
    <xdr:to>
      <xdr:col>85</xdr:col>
      <xdr:colOff>177800</xdr:colOff>
      <xdr:row>59</xdr:row>
      <xdr:rowOff>66802</xdr:rowOff>
    </xdr:to>
    <xdr:sp macro="" textlink="">
      <xdr:nvSpPr>
        <xdr:cNvPr id="488" name="楕円 487">
          <a:extLst>
            <a:ext uri="{FF2B5EF4-FFF2-40B4-BE49-F238E27FC236}">
              <a16:creationId xmlns:a16="http://schemas.microsoft.com/office/drawing/2014/main" id="{DDD0FF28-972F-4502-B73B-0B6C3A923959}"/>
            </a:ext>
          </a:extLst>
        </xdr:cNvPr>
        <xdr:cNvSpPr/>
      </xdr:nvSpPr>
      <xdr:spPr>
        <a:xfrm>
          <a:off x="1626870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159529</xdr:rowOff>
    </xdr:from>
    <xdr:ext cx="405111" cy="259045"/>
    <xdr:sp macro="" textlink="">
      <xdr:nvSpPr>
        <xdr:cNvPr id="489" name="【学校施設】&#10;有形固定資産減価償却率該当値テキスト">
          <a:extLst>
            <a:ext uri="{FF2B5EF4-FFF2-40B4-BE49-F238E27FC236}">
              <a16:creationId xmlns:a16="http://schemas.microsoft.com/office/drawing/2014/main" id="{EC04D876-CDDD-4790-8E6D-503D7DD0930F}"/>
            </a:ext>
          </a:extLst>
        </xdr:cNvPr>
        <xdr:cNvSpPr txBox="1"/>
      </xdr:nvSpPr>
      <xdr:spPr>
        <a:xfrm>
          <a:off x="16357600" y="9932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100076</xdr:rowOff>
    </xdr:from>
    <xdr:to>
      <xdr:col>81</xdr:col>
      <xdr:colOff>101600</xdr:colOff>
      <xdr:row>59</xdr:row>
      <xdr:rowOff>30226</xdr:rowOff>
    </xdr:to>
    <xdr:sp macro="" textlink="">
      <xdr:nvSpPr>
        <xdr:cNvPr id="490" name="楕円 489">
          <a:extLst>
            <a:ext uri="{FF2B5EF4-FFF2-40B4-BE49-F238E27FC236}">
              <a16:creationId xmlns:a16="http://schemas.microsoft.com/office/drawing/2014/main" id="{1D92B94E-9475-4007-A128-71889FBDE5C4}"/>
            </a:ext>
          </a:extLst>
        </xdr:cNvPr>
        <xdr:cNvSpPr/>
      </xdr:nvSpPr>
      <xdr:spPr>
        <a:xfrm>
          <a:off x="15430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150876</xdr:rowOff>
    </xdr:from>
    <xdr:to>
      <xdr:col>85</xdr:col>
      <xdr:colOff>127000</xdr:colOff>
      <xdr:row>59</xdr:row>
      <xdr:rowOff>16002</xdr:rowOff>
    </xdr:to>
    <xdr:cxnSp macro="">
      <xdr:nvCxnSpPr>
        <xdr:cNvPr id="491" name="直線コネクタ 490">
          <a:extLst>
            <a:ext uri="{FF2B5EF4-FFF2-40B4-BE49-F238E27FC236}">
              <a16:creationId xmlns:a16="http://schemas.microsoft.com/office/drawing/2014/main" id="{C561E919-FA6A-4C88-953E-48B0E690F3FD}"/>
            </a:ext>
          </a:extLst>
        </xdr:cNvPr>
        <xdr:cNvCxnSpPr/>
      </xdr:nvCxnSpPr>
      <xdr:spPr>
        <a:xfrm>
          <a:off x="15481300" y="1009497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54356</xdr:rowOff>
    </xdr:from>
    <xdr:to>
      <xdr:col>76</xdr:col>
      <xdr:colOff>165100</xdr:colOff>
      <xdr:row>58</xdr:row>
      <xdr:rowOff>155956</xdr:rowOff>
    </xdr:to>
    <xdr:sp macro="" textlink="">
      <xdr:nvSpPr>
        <xdr:cNvPr id="492" name="楕円 491">
          <a:extLst>
            <a:ext uri="{FF2B5EF4-FFF2-40B4-BE49-F238E27FC236}">
              <a16:creationId xmlns:a16="http://schemas.microsoft.com/office/drawing/2014/main" id="{208968EC-40D1-4EB0-BD33-687E88D4A022}"/>
            </a:ext>
          </a:extLst>
        </xdr:cNvPr>
        <xdr:cNvSpPr/>
      </xdr:nvSpPr>
      <xdr:spPr>
        <a:xfrm>
          <a:off x="14541500" y="99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105156</xdr:rowOff>
    </xdr:from>
    <xdr:to>
      <xdr:col>81</xdr:col>
      <xdr:colOff>50800</xdr:colOff>
      <xdr:row>58</xdr:row>
      <xdr:rowOff>150876</xdr:rowOff>
    </xdr:to>
    <xdr:cxnSp macro="">
      <xdr:nvCxnSpPr>
        <xdr:cNvPr id="493" name="直線コネクタ 492">
          <a:extLst>
            <a:ext uri="{FF2B5EF4-FFF2-40B4-BE49-F238E27FC236}">
              <a16:creationId xmlns:a16="http://schemas.microsoft.com/office/drawing/2014/main" id="{1EE82672-736C-4381-8034-FC793228EBA2}"/>
            </a:ext>
          </a:extLst>
        </xdr:cNvPr>
        <xdr:cNvCxnSpPr/>
      </xdr:nvCxnSpPr>
      <xdr:spPr>
        <a:xfrm>
          <a:off x="14592300" y="100492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22352</xdr:rowOff>
    </xdr:from>
    <xdr:to>
      <xdr:col>72</xdr:col>
      <xdr:colOff>38100</xdr:colOff>
      <xdr:row>58</xdr:row>
      <xdr:rowOff>123952</xdr:rowOff>
    </xdr:to>
    <xdr:sp macro="" textlink="">
      <xdr:nvSpPr>
        <xdr:cNvPr id="494" name="楕円 493">
          <a:extLst>
            <a:ext uri="{FF2B5EF4-FFF2-40B4-BE49-F238E27FC236}">
              <a16:creationId xmlns:a16="http://schemas.microsoft.com/office/drawing/2014/main" id="{52826118-1396-4982-B81C-C2217358B42F}"/>
            </a:ext>
          </a:extLst>
        </xdr:cNvPr>
        <xdr:cNvSpPr/>
      </xdr:nvSpPr>
      <xdr:spPr>
        <a:xfrm>
          <a:off x="13652500" y="996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73152</xdr:rowOff>
    </xdr:from>
    <xdr:to>
      <xdr:col>76</xdr:col>
      <xdr:colOff>114300</xdr:colOff>
      <xdr:row>58</xdr:row>
      <xdr:rowOff>105156</xdr:rowOff>
    </xdr:to>
    <xdr:cxnSp macro="">
      <xdr:nvCxnSpPr>
        <xdr:cNvPr id="495" name="直線コネクタ 494">
          <a:extLst>
            <a:ext uri="{FF2B5EF4-FFF2-40B4-BE49-F238E27FC236}">
              <a16:creationId xmlns:a16="http://schemas.microsoft.com/office/drawing/2014/main" id="{6EF45C9A-CB5D-4B1F-980B-4AAB23C9F444}"/>
            </a:ext>
          </a:extLst>
        </xdr:cNvPr>
        <xdr:cNvCxnSpPr/>
      </xdr:nvCxnSpPr>
      <xdr:spPr>
        <a:xfrm>
          <a:off x="13703300" y="100172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68072</xdr:rowOff>
    </xdr:from>
    <xdr:to>
      <xdr:col>67</xdr:col>
      <xdr:colOff>101600</xdr:colOff>
      <xdr:row>58</xdr:row>
      <xdr:rowOff>169672</xdr:rowOff>
    </xdr:to>
    <xdr:sp macro="" textlink="">
      <xdr:nvSpPr>
        <xdr:cNvPr id="496" name="楕円 495">
          <a:extLst>
            <a:ext uri="{FF2B5EF4-FFF2-40B4-BE49-F238E27FC236}">
              <a16:creationId xmlns:a16="http://schemas.microsoft.com/office/drawing/2014/main" id="{E75A5C56-8E61-47D1-80BF-EBF10B8BCD92}"/>
            </a:ext>
          </a:extLst>
        </xdr:cNvPr>
        <xdr:cNvSpPr/>
      </xdr:nvSpPr>
      <xdr:spPr>
        <a:xfrm>
          <a:off x="12763500" y="100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73152</xdr:rowOff>
    </xdr:from>
    <xdr:to>
      <xdr:col>71</xdr:col>
      <xdr:colOff>177800</xdr:colOff>
      <xdr:row>58</xdr:row>
      <xdr:rowOff>118872</xdr:rowOff>
    </xdr:to>
    <xdr:cxnSp macro="">
      <xdr:nvCxnSpPr>
        <xdr:cNvPr id="497" name="直線コネクタ 496">
          <a:extLst>
            <a:ext uri="{FF2B5EF4-FFF2-40B4-BE49-F238E27FC236}">
              <a16:creationId xmlns:a16="http://schemas.microsoft.com/office/drawing/2014/main" id="{1279720C-4964-49AE-9443-5EDA00BDE0FB}"/>
            </a:ext>
          </a:extLst>
        </xdr:cNvPr>
        <xdr:cNvCxnSpPr/>
      </xdr:nvCxnSpPr>
      <xdr:spPr>
        <a:xfrm flipV="1">
          <a:off x="12814300" y="100172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498" name="n_1aveValue【学校施設】&#10;有形固定資産減価償却率">
          <a:extLst>
            <a:ext uri="{FF2B5EF4-FFF2-40B4-BE49-F238E27FC236}">
              <a16:creationId xmlns:a16="http://schemas.microsoft.com/office/drawing/2014/main" id="{3859B8C0-3CD9-434C-8A0A-6306EA4A014B}"/>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499" name="n_2aveValue【学校施設】&#10;有形固定資産減価償却率">
          <a:extLst>
            <a:ext uri="{FF2B5EF4-FFF2-40B4-BE49-F238E27FC236}">
              <a16:creationId xmlns:a16="http://schemas.microsoft.com/office/drawing/2014/main" id="{BD48E1BC-FBDA-4E15-9804-C3DF8DC3C148}"/>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00" name="n_3aveValue【学校施設】&#10;有形固定資産減価償却率">
          <a:extLst>
            <a:ext uri="{FF2B5EF4-FFF2-40B4-BE49-F238E27FC236}">
              <a16:creationId xmlns:a16="http://schemas.microsoft.com/office/drawing/2014/main" id="{956FC354-2EE8-42B0-889F-2363497CFAF9}"/>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01" name="n_4aveValue【学校施設】&#10;有形固定資産減価償却率">
          <a:extLst>
            <a:ext uri="{FF2B5EF4-FFF2-40B4-BE49-F238E27FC236}">
              <a16:creationId xmlns:a16="http://schemas.microsoft.com/office/drawing/2014/main" id="{63DA31CB-55AA-4D75-9D30-19788693E729}"/>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46753</xdr:rowOff>
    </xdr:from>
    <xdr:ext cx="405111" cy="259045"/>
    <xdr:sp macro="" textlink="">
      <xdr:nvSpPr>
        <xdr:cNvPr id="502" name="n_1mainValue【学校施設】&#10;有形固定資産減価償却率">
          <a:extLst>
            <a:ext uri="{FF2B5EF4-FFF2-40B4-BE49-F238E27FC236}">
              <a16:creationId xmlns:a16="http://schemas.microsoft.com/office/drawing/2014/main" id="{55AB35C9-A65C-45BA-88F1-D053385BB8DC}"/>
            </a:ext>
          </a:extLst>
        </xdr:cNvPr>
        <xdr:cNvSpPr txBox="1"/>
      </xdr:nvSpPr>
      <xdr:spPr>
        <a:xfrm>
          <a:off x="15266044" y="98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1033</xdr:rowOff>
    </xdr:from>
    <xdr:ext cx="405111" cy="259045"/>
    <xdr:sp macro="" textlink="">
      <xdr:nvSpPr>
        <xdr:cNvPr id="503" name="n_2mainValue【学校施設】&#10;有形固定資産減価償却率">
          <a:extLst>
            <a:ext uri="{FF2B5EF4-FFF2-40B4-BE49-F238E27FC236}">
              <a16:creationId xmlns:a16="http://schemas.microsoft.com/office/drawing/2014/main" id="{75327E1C-D513-42C9-AC0D-4B41BD7F0634}"/>
            </a:ext>
          </a:extLst>
        </xdr:cNvPr>
        <xdr:cNvSpPr txBox="1"/>
      </xdr:nvSpPr>
      <xdr:spPr>
        <a:xfrm>
          <a:off x="14389744" y="97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140479</xdr:rowOff>
    </xdr:from>
    <xdr:ext cx="405111" cy="259045"/>
    <xdr:sp macro="" textlink="">
      <xdr:nvSpPr>
        <xdr:cNvPr id="504" name="n_3mainValue【学校施設】&#10;有形固定資産減価償却率">
          <a:extLst>
            <a:ext uri="{FF2B5EF4-FFF2-40B4-BE49-F238E27FC236}">
              <a16:creationId xmlns:a16="http://schemas.microsoft.com/office/drawing/2014/main" id="{9F40C249-5507-4DB0-B879-9D5E4FC450C0}"/>
            </a:ext>
          </a:extLst>
        </xdr:cNvPr>
        <xdr:cNvSpPr txBox="1"/>
      </xdr:nvSpPr>
      <xdr:spPr>
        <a:xfrm>
          <a:off x="13500744" y="974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14749</xdr:rowOff>
    </xdr:from>
    <xdr:ext cx="405111" cy="259045"/>
    <xdr:sp macro="" textlink="">
      <xdr:nvSpPr>
        <xdr:cNvPr id="505" name="n_4mainValue【学校施設】&#10;有形固定資産減価償却率">
          <a:extLst>
            <a:ext uri="{FF2B5EF4-FFF2-40B4-BE49-F238E27FC236}">
              <a16:creationId xmlns:a16="http://schemas.microsoft.com/office/drawing/2014/main" id="{9571E5C6-7040-4C88-A5AE-F58666782459}"/>
            </a:ext>
          </a:extLst>
        </xdr:cNvPr>
        <xdr:cNvSpPr txBox="1"/>
      </xdr:nvSpPr>
      <xdr:spPr>
        <a:xfrm>
          <a:off x="12611744" y="978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06" name="正方形/長方形 505">
          <a:extLst>
            <a:ext uri="{FF2B5EF4-FFF2-40B4-BE49-F238E27FC236}">
              <a16:creationId xmlns:a16="http://schemas.microsoft.com/office/drawing/2014/main" id="{214DF104-767C-4B96-AF85-8D1759CD909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7" name="正方形/長方形 506">
          <a:extLst>
            <a:ext uri="{FF2B5EF4-FFF2-40B4-BE49-F238E27FC236}">
              <a16:creationId xmlns:a16="http://schemas.microsoft.com/office/drawing/2014/main" id="{7C2F3F0E-910D-4FD8-8CCA-52D090C2575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8" name="正方形/長方形 507">
          <a:extLst>
            <a:ext uri="{FF2B5EF4-FFF2-40B4-BE49-F238E27FC236}">
              <a16:creationId xmlns:a16="http://schemas.microsoft.com/office/drawing/2014/main" id="{3983C98A-8A6C-47E8-B4CF-C662004763C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9" name="正方形/長方形 508">
          <a:extLst>
            <a:ext uri="{FF2B5EF4-FFF2-40B4-BE49-F238E27FC236}">
              <a16:creationId xmlns:a16="http://schemas.microsoft.com/office/drawing/2014/main" id="{061C6D87-F485-4E25-85FC-283D7231CE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0" name="正方形/長方形 509">
          <a:extLst>
            <a:ext uri="{FF2B5EF4-FFF2-40B4-BE49-F238E27FC236}">
              <a16:creationId xmlns:a16="http://schemas.microsoft.com/office/drawing/2014/main" id="{14316368-E025-4E4B-8B58-C2B968B2714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1" name="正方形/長方形 510">
          <a:extLst>
            <a:ext uri="{FF2B5EF4-FFF2-40B4-BE49-F238E27FC236}">
              <a16:creationId xmlns:a16="http://schemas.microsoft.com/office/drawing/2014/main" id="{E9FE98C2-F5DA-466E-B453-6784F7CD3A0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2" name="正方形/長方形 511">
          <a:extLst>
            <a:ext uri="{FF2B5EF4-FFF2-40B4-BE49-F238E27FC236}">
              <a16:creationId xmlns:a16="http://schemas.microsoft.com/office/drawing/2014/main" id="{806E79DA-30A5-4BC0-B94E-F6B07351567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3" name="正方形/長方形 512">
          <a:extLst>
            <a:ext uri="{FF2B5EF4-FFF2-40B4-BE49-F238E27FC236}">
              <a16:creationId xmlns:a16="http://schemas.microsoft.com/office/drawing/2014/main" id="{6B6FA0AE-E6F4-4CA3-8ABD-08017046FF1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14" name="テキスト ボックス 513">
          <a:extLst>
            <a:ext uri="{FF2B5EF4-FFF2-40B4-BE49-F238E27FC236}">
              <a16:creationId xmlns:a16="http://schemas.microsoft.com/office/drawing/2014/main" id="{88F58638-19E3-4C85-9EB8-2F8F82BDF8B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5" name="直線コネクタ 514">
          <a:extLst>
            <a:ext uri="{FF2B5EF4-FFF2-40B4-BE49-F238E27FC236}">
              <a16:creationId xmlns:a16="http://schemas.microsoft.com/office/drawing/2014/main" id="{07A34901-C1B2-43F5-A69C-CD93F91BDF5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2D58B21-F26B-4C57-972A-0AC53F40848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17" name="直線コネクタ 516">
          <a:extLst>
            <a:ext uri="{FF2B5EF4-FFF2-40B4-BE49-F238E27FC236}">
              <a16:creationId xmlns:a16="http://schemas.microsoft.com/office/drawing/2014/main" id="{BECAB981-1331-44AD-8866-AA90E38AF6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18" name="テキスト ボックス 517">
          <a:extLst>
            <a:ext uri="{FF2B5EF4-FFF2-40B4-BE49-F238E27FC236}">
              <a16:creationId xmlns:a16="http://schemas.microsoft.com/office/drawing/2014/main" id="{2FCDB46B-0A48-4503-AB3D-04FC5FA4F75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19" name="直線コネクタ 518">
          <a:extLst>
            <a:ext uri="{FF2B5EF4-FFF2-40B4-BE49-F238E27FC236}">
              <a16:creationId xmlns:a16="http://schemas.microsoft.com/office/drawing/2014/main" id="{0FA01C78-E04D-4F86-B217-F43D6FDCDC1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20" name="テキスト ボックス 519">
          <a:extLst>
            <a:ext uri="{FF2B5EF4-FFF2-40B4-BE49-F238E27FC236}">
              <a16:creationId xmlns:a16="http://schemas.microsoft.com/office/drawing/2014/main" id="{4B07FE90-7210-4C1A-9630-15B8B574655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21" name="直線コネクタ 520">
          <a:extLst>
            <a:ext uri="{FF2B5EF4-FFF2-40B4-BE49-F238E27FC236}">
              <a16:creationId xmlns:a16="http://schemas.microsoft.com/office/drawing/2014/main" id="{C33ABC00-FC27-4BE6-91C6-54CD9F7E1FC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22" name="テキスト ボックス 521">
          <a:extLst>
            <a:ext uri="{FF2B5EF4-FFF2-40B4-BE49-F238E27FC236}">
              <a16:creationId xmlns:a16="http://schemas.microsoft.com/office/drawing/2014/main" id="{25D47635-1DD7-4AC7-9CCA-514EDC4CDEA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23" name="直線コネクタ 522">
          <a:extLst>
            <a:ext uri="{FF2B5EF4-FFF2-40B4-BE49-F238E27FC236}">
              <a16:creationId xmlns:a16="http://schemas.microsoft.com/office/drawing/2014/main" id="{EBFADADC-D959-49B1-8DF7-2CAAB099026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24" name="テキスト ボックス 523">
          <a:extLst>
            <a:ext uri="{FF2B5EF4-FFF2-40B4-BE49-F238E27FC236}">
              <a16:creationId xmlns:a16="http://schemas.microsoft.com/office/drawing/2014/main" id="{63217261-F9A5-43DE-9AE7-69F578C8A20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25" name="直線コネクタ 524">
          <a:extLst>
            <a:ext uri="{FF2B5EF4-FFF2-40B4-BE49-F238E27FC236}">
              <a16:creationId xmlns:a16="http://schemas.microsoft.com/office/drawing/2014/main" id="{C310EB37-2026-420F-8CD3-5779C2B7742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26" name="テキスト ボックス 525">
          <a:extLst>
            <a:ext uri="{FF2B5EF4-FFF2-40B4-BE49-F238E27FC236}">
              <a16:creationId xmlns:a16="http://schemas.microsoft.com/office/drawing/2014/main" id="{62B858F4-D8A8-41F7-9EA5-0E738E51C8B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27" name="直線コネクタ 526">
          <a:extLst>
            <a:ext uri="{FF2B5EF4-FFF2-40B4-BE49-F238E27FC236}">
              <a16:creationId xmlns:a16="http://schemas.microsoft.com/office/drawing/2014/main" id="{B69B51D3-9044-4787-93A1-F73C044F65F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28" name="テキスト ボックス 527">
          <a:extLst>
            <a:ext uri="{FF2B5EF4-FFF2-40B4-BE49-F238E27FC236}">
              <a16:creationId xmlns:a16="http://schemas.microsoft.com/office/drawing/2014/main" id="{5E8EAFAE-9233-4396-974C-65D44F56E88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9" name="直線コネクタ 528">
          <a:extLst>
            <a:ext uri="{FF2B5EF4-FFF2-40B4-BE49-F238E27FC236}">
              <a16:creationId xmlns:a16="http://schemas.microsoft.com/office/drawing/2014/main" id="{348B0FF9-F412-4408-9476-8D4EF6FD332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0" name="テキスト ボックス 529">
          <a:extLst>
            <a:ext uri="{FF2B5EF4-FFF2-40B4-BE49-F238E27FC236}">
              <a16:creationId xmlns:a16="http://schemas.microsoft.com/office/drawing/2014/main" id="{774B9BE9-0276-4EFC-8F6C-3C01DC00BD3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1" name="【学校施設】&#10;一人当たり面積グラフ枠">
          <a:extLst>
            <a:ext uri="{FF2B5EF4-FFF2-40B4-BE49-F238E27FC236}">
              <a16:creationId xmlns:a16="http://schemas.microsoft.com/office/drawing/2014/main" id="{AA23B7DC-D9D7-4A7F-BD92-99CFFC55489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32" name="直線コネクタ 531">
          <a:extLst>
            <a:ext uri="{FF2B5EF4-FFF2-40B4-BE49-F238E27FC236}">
              <a16:creationId xmlns:a16="http://schemas.microsoft.com/office/drawing/2014/main" id="{FF75C76D-CFB5-40C6-AE73-B42C32C3F312}"/>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33" name="【学校施設】&#10;一人当たり面積最小値テキスト">
          <a:extLst>
            <a:ext uri="{FF2B5EF4-FFF2-40B4-BE49-F238E27FC236}">
              <a16:creationId xmlns:a16="http://schemas.microsoft.com/office/drawing/2014/main" id="{FB83461E-6952-4236-8CF2-DBC6E72A0D56}"/>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34" name="直線コネクタ 533">
          <a:extLst>
            <a:ext uri="{FF2B5EF4-FFF2-40B4-BE49-F238E27FC236}">
              <a16:creationId xmlns:a16="http://schemas.microsoft.com/office/drawing/2014/main" id="{106CFF0F-AE85-428B-B514-7F0EE4F68419}"/>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35" name="【学校施設】&#10;一人当たり面積最大値テキスト">
          <a:extLst>
            <a:ext uri="{FF2B5EF4-FFF2-40B4-BE49-F238E27FC236}">
              <a16:creationId xmlns:a16="http://schemas.microsoft.com/office/drawing/2014/main" id="{DB0DDAFA-E211-45D4-968F-09FBA836EDCD}"/>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36" name="直線コネクタ 535">
          <a:extLst>
            <a:ext uri="{FF2B5EF4-FFF2-40B4-BE49-F238E27FC236}">
              <a16:creationId xmlns:a16="http://schemas.microsoft.com/office/drawing/2014/main" id="{E605AC40-D2FF-4134-9E6E-974A4A768AA8}"/>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37" name="【学校施設】&#10;一人当たり面積平均値テキスト">
          <a:extLst>
            <a:ext uri="{FF2B5EF4-FFF2-40B4-BE49-F238E27FC236}">
              <a16:creationId xmlns:a16="http://schemas.microsoft.com/office/drawing/2014/main" id="{F409300A-712B-44A1-8C04-B115DF230B45}"/>
            </a:ext>
          </a:extLst>
        </xdr:cNvPr>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38" name="フローチャート: 判断 537">
          <a:extLst>
            <a:ext uri="{FF2B5EF4-FFF2-40B4-BE49-F238E27FC236}">
              <a16:creationId xmlns:a16="http://schemas.microsoft.com/office/drawing/2014/main" id="{D79BB65B-EC02-4C04-AE4D-198675AED0AA}"/>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39" name="フローチャート: 判断 538">
          <a:extLst>
            <a:ext uri="{FF2B5EF4-FFF2-40B4-BE49-F238E27FC236}">
              <a16:creationId xmlns:a16="http://schemas.microsoft.com/office/drawing/2014/main" id="{A6713E94-E816-462B-BFD5-201530ECD701}"/>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40" name="フローチャート: 判断 539">
          <a:extLst>
            <a:ext uri="{FF2B5EF4-FFF2-40B4-BE49-F238E27FC236}">
              <a16:creationId xmlns:a16="http://schemas.microsoft.com/office/drawing/2014/main" id="{6A43A00F-E8FE-4C06-B849-92A7EE38C4A7}"/>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41" name="フローチャート: 判断 540">
          <a:extLst>
            <a:ext uri="{FF2B5EF4-FFF2-40B4-BE49-F238E27FC236}">
              <a16:creationId xmlns:a16="http://schemas.microsoft.com/office/drawing/2014/main" id="{4FF61FD6-1DDB-4D2D-B74B-9FCF44D356B1}"/>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42" name="フローチャート: 判断 541">
          <a:extLst>
            <a:ext uri="{FF2B5EF4-FFF2-40B4-BE49-F238E27FC236}">
              <a16:creationId xmlns:a16="http://schemas.microsoft.com/office/drawing/2014/main" id="{1944F629-EC59-44C0-992A-5A5C1EBD6B91}"/>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5A2CF7C-DC7F-475B-9512-68125010C6C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36EDA92-4455-4769-BCC6-2DCB87B548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5F4AAD5-2C23-4259-896C-AC6B1F6D542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28CF592-A8A7-430A-BA65-62D94F42567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C60DA85-33D6-4D28-80DC-702B0B904E6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548" name="楕円 547">
          <a:extLst>
            <a:ext uri="{FF2B5EF4-FFF2-40B4-BE49-F238E27FC236}">
              <a16:creationId xmlns:a16="http://schemas.microsoft.com/office/drawing/2014/main" id="{4DF9B79C-4B9F-45AD-AE9C-8EB4E582536C}"/>
            </a:ext>
          </a:extLst>
        </xdr:cNvPr>
        <xdr:cNvSpPr/>
      </xdr:nvSpPr>
      <xdr:spPr>
        <a:xfrm>
          <a:off x="22110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41927</xdr:rowOff>
    </xdr:from>
    <xdr:ext cx="469744" cy="259045"/>
    <xdr:sp macro="" textlink="">
      <xdr:nvSpPr>
        <xdr:cNvPr id="549" name="【学校施設】&#10;一人当たり面積該当値テキスト">
          <a:extLst>
            <a:ext uri="{FF2B5EF4-FFF2-40B4-BE49-F238E27FC236}">
              <a16:creationId xmlns:a16="http://schemas.microsoft.com/office/drawing/2014/main" id="{14E85B06-AA49-4F50-BE76-77A8DD80EAB1}"/>
            </a:ext>
          </a:extLst>
        </xdr:cNvPr>
        <xdr:cNvSpPr txBox="1"/>
      </xdr:nvSpPr>
      <xdr:spPr>
        <a:xfrm>
          <a:off x="22199600"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65133</xdr:rowOff>
    </xdr:from>
    <xdr:to>
      <xdr:col>112</xdr:col>
      <xdr:colOff>38100</xdr:colOff>
      <xdr:row>61</xdr:row>
      <xdr:rowOff>166733</xdr:rowOff>
    </xdr:to>
    <xdr:sp macro="" textlink="">
      <xdr:nvSpPr>
        <xdr:cNvPr id="550" name="楕円 549">
          <a:extLst>
            <a:ext uri="{FF2B5EF4-FFF2-40B4-BE49-F238E27FC236}">
              <a16:creationId xmlns:a16="http://schemas.microsoft.com/office/drawing/2014/main" id="{42E535C9-7236-4560-A417-E9CC768CD5EC}"/>
            </a:ext>
          </a:extLst>
        </xdr:cNvPr>
        <xdr:cNvSpPr/>
      </xdr:nvSpPr>
      <xdr:spPr>
        <a:xfrm>
          <a:off x="21272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114300</xdr:rowOff>
    </xdr:from>
    <xdr:to>
      <xdr:col>116</xdr:col>
      <xdr:colOff>63500</xdr:colOff>
      <xdr:row>61</xdr:row>
      <xdr:rowOff>115933</xdr:rowOff>
    </xdr:to>
    <xdr:cxnSp macro="">
      <xdr:nvCxnSpPr>
        <xdr:cNvPr id="551" name="直線コネクタ 550">
          <a:extLst>
            <a:ext uri="{FF2B5EF4-FFF2-40B4-BE49-F238E27FC236}">
              <a16:creationId xmlns:a16="http://schemas.microsoft.com/office/drawing/2014/main" id="{567CFC25-6307-4C8D-9A35-ADEA9CA154EC}"/>
            </a:ext>
          </a:extLst>
        </xdr:cNvPr>
        <xdr:cNvCxnSpPr/>
      </xdr:nvCxnSpPr>
      <xdr:spPr>
        <a:xfrm flipV="1">
          <a:off x="21323300" y="1057275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66766</xdr:rowOff>
    </xdr:from>
    <xdr:to>
      <xdr:col>107</xdr:col>
      <xdr:colOff>101600</xdr:colOff>
      <xdr:row>61</xdr:row>
      <xdr:rowOff>168366</xdr:rowOff>
    </xdr:to>
    <xdr:sp macro="" textlink="">
      <xdr:nvSpPr>
        <xdr:cNvPr id="552" name="楕円 551">
          <a:extLst>
            <a:ext uri="{FF2B5EF4-FFF2-40B4-BE49-F238E27FC236}">
              <a16:creationId xmlns:a16="http://schemas.microsoft.com/office/drawing/2014/main" id="{A58E6E1B-3562-4CDD-99B6-28DEDAD34458}"/>
            </a:ext>
          </a:extLst>
        </xdr:cNvPr>
        <xdr:cNvSpPr/>
      </xdr:nvSpPr>
      <xdr:spPr>
        <a:xfrm>
          <a:off x="20383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115933</xdr:rowOff>
    </xdr:from>
    <xdr:to>
      <xdr:col>111</xdr:col>
      <xdr:colOff>177800</xdr:colOff>
      <xdr:row>61</xdr:row>
      <xdr:rowOff>117566</xdr:rowOff>
    </xdr:to>
    <xdr:cxnSp macro="">
      <xdr:nvCxnSpPr>
        <xdr:cNvPr id="553" name="直線コネクタ 552">
          <a:extLst>
            <a:ext uri="{FF2B5EF4-FFF2-40B4-BE49-F238E27FC236}">
              <a16:creationId xmlns:a16="http://schemas.microsoft.com/office/drawing/2014/main" id="{668BE51E-5DDD-43C9-AFD4-D4321843CDEF}"/>
            </a:ext>
          </a:extLst>
        </xdr:cNvPr>
        <xdr:cNvCxnSpPr/>
      </xdr:nvCxnSpPr>
      <xdr:spPr>
        <a:xfrm flipV="1">
          <a:off x="20434300" y="1057438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68399</xdr:rowOff>
    </xdr:from>
    <xdr:to>
      <xdr:col>102</xdr:col>
      <xdr:colOff>165100</xdr:colOff>
      <xdr:row>61</xdr:row>
      <xdr:rowOff>169999</xdr:rowOff>
    </xdr:to>
    <xdr:sp macro="" textlink="">
      <xdr:nvSpPr>
        <xdr:cNvPr id="554" name="楕円 553">
          <a:extLst>
            <a:ext uri="{FF2B5EF4-FFF2-40B4-BE49-F238E27FC236}">
              <a16:creationId xmlns:a16="http://schemas.microsoft.com/office/drawing/2014/main" id="{2BA7AA47-E7E9-4122-A3FE-1CA74307E627}"/>
            </a:ext>
          </a:extLst>
        </xdr:cNvPr>
        <xdr:cNvSpPr/>
      </xdr:nvSpPr>
      <xdr:spPr>
        <a:xfrm>
          <a:off x="19494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117566</xdr:rowOff>
    </xdr:from>
    <xdr:to>
      <xdr:col>107</xdr:col>
      <xdr:colOff>50800</xdr:colOff>
      <xdr:row>61</xdr:row>
      <xdr:rowOff>119199</xdr:rowOff>
    </xdr:to>
    <xdr:cxnSp macro="">
      <xdr:nvCxnSpPr>
        <xdr:cNvPr id="555" name="直線コネクタ 554">
          <a:extLst>
            <a:ext uri="{FF2B5EF4-FFF2-40B4-BE49-F238E27FC236}">
              <a16:creationId xmlns:a16="http://schemas.microsoft.com/office/drawing/2014/main" id="{DCFD6D42-6B9C-4B8C-84C5-DE6F5EE02C23}"/>
            </a:ext>
          </a:extLst>
        </xdr:cNvPr>
        <xdr:cNvCxnSpPr/>
      </xdr:nvCxnSpPr>
      <xdr:spPr>
        <a:xfrm flipV="1">
          <a:off x="19545300" y="1057601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109220</xdr:rowOff>
    </xdr:from>
    <xdr:to>
      <xdr:col>98</xdr:col>
      <xdr:colOff>38100</xdr:colOff>
      <xdr:row>62</xdr:row>
      <xdr:rowOff>39370</xdr:rowOff>
    </xdr:to>
    <xdr:sp macro="" textlink="">
      <xdr:nvSpPr>
        <xdr:cNvPr id="556" name="楕円 555">
          <a:extLst>
            <a:ext uri="{FF2B5EF4-FFF2-40B4-BE49-F238E27FC236}">
              <a16:creationId xmlns:a16="http://schemas.microsoft.com/office/drawing/2014/main" id="{0DAFC0D7-00FF-4112-A15E-2F586A799F9A}"/>
            </a:ext>
          </a:extLst>
        </xdr:cNvPr>
        <xdr:cNvSpPr/>
      </xdr:nvSpPr>
      <xdr:spPr>
        <a:xfrm>
          <a:off x="18605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119199</xdr:rowOff>
    </xdr:from>
    <xdr:to>
      <xdr:col>102</xdr:col>
      <xdr:colOff>114300</xdr:colOff>
      <xdr:row>61</xdr:row>
      <xdr:rowOff>160020</xdr:rowOff>
    </xdr:to>
    <xdr:cxnSp macro="">
      <xdr:nvCxnSpPr>
        <xdr:cNvPr id="557" name="直線コネクタ 556">
          <a:extLst>
            <a:ext uri="{FF2B5EF4-FFF2-40B4-BE49-F238E27FC236}">
              <a16:creationId xmlns:a16="http://schemas.microsoft.com/office/drawing/2014/main" id="{BA6EEFB7-E5A6-4E0C-A032-C90E7D92AEE3}"/>
            </a:ext>
          </a:extLst>
        </xdr:cNvPr>
        <xdr:cNvCxnSpPr/>
      </xdr:nvCxnSpPr>
      <xdr:spPr>
        <a:xfrm flipV="1">
          <a:off x="18656300" y="1057764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558" name="n_1aveValue【学校施設】&#10;一人当たり面積">
          <a:extLst>
            <a:ext uri="{FF2B5EF4-FFF2-40B4-BE49-F238E27FC236}">
              <a16:creationId xmlns:a16="http://schemas.microsoft.com/office/drawing/2014/main" id="{DB0AF61F-0D3B-4060-8DA8-F9983DE6D39A}"/>
            </a:ext>
          </a:extLst>
        </xdr:cNvPr>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559" name="n_2aveValue【学校施設】&#10;一人当たり面積">
          <a:extLst>
            <a:ext uri="{FF2B5EF4-FFF2-40B4-BE49-F238E27FC236}">
              <a16:creationId xmlns:a16="http://schemas.microsoft.com/office/drawing/2014/main" id="{F731CF14-11B0-41BF-9308-92B6B06AF118}"/>
            </a:ext>
          </a:extLst>
        </xdr:cNvPr>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560" name="n_3aveValue【学校施設】&#10;一人当たり面積">
          <a:extLst>
            <a:ext uri="{FF2B5EF4-FFF2-40B4-BE49-F238E27FC236}">
              <a16:creationId xmlns:a16="http://schemas.microsoft.com/office/drawing/2014/main" id="{B772CFCB-808E-46A7-9B09-47B0609AB88C}"/>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561" name="n_4aveValue【学校施設】&#10;一人当たり面積">
          <a:extLst>
            <a:ext uri="{FF2B5EF4-FFF2-40B4-BE49-F238E27FC236}">
              <a16:creationId xmlns:a16="http://schemas.microsoft.com/office/drawing/2014/main" id="{91F1E93F-4E94-4CC7-AEFF-943344DF5F14}"/>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157860</xdr:rowOff>
    </xdr:from>
    <xdr:ext cx="469744" cy="259045"/>
    <xdr:sp macro="" textlink="">
      <xdr:nvSpPr>
        <xdr:cNvPr id="562" name="n_1mainValue【学校施設】&#10;一人当たり面積">
          <a:extLst>
            <a:ext uri="{FF2B5EF4-FFF2-40B4-BE49-F238E27FC236}">
              <a16:creationId xmlns:a16="http://schemas.microsoft.com/office/drawing/2014/main" id="{5EC6AB06-B5AD-4239-8306-6FDABC07516C}"/>
            </a:ext>
          </a:extLst>
        </xdr:cNvPr>
        <xdr:cNvSpPr txBox="1"/>
      </xdr:nvSpPr>
      <xdr:spPr>
        <a:xfrm>
          <a:off x="21075727" y="1061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159493</xdr:rowOff>
    </xdr:from>
    <xdr:ext cx="469744" cy="259045"/>
    <xdr:sp macro="" textlink="">
      <xdr:nvSpPr>
        <xdr:cNvPr id="563" name="n_2mainValue【学校施設】&#10;一人当たり面積">
          <a:extLst>
            <a:ext uri="{FF2B5EF4-FFF2-40B4-BE49-F238E27FC236}">
              <a16:creationId xmlns:a16="http://schemas.microsoft.com/office/drawing/2014/main" id="{E144FEAD-6406-4CCF-B8C0-CA4E75EB2178}"/>
            </a:ext>
          </a:extLst>
        </xdr:cNvPr>
        <xdr:cNvSpPr txBox="1"/>
      </xdr:nvSpPr>
      <xdr:spPr>
        <a:xfrm>
          <a:off x="20199427" y="1061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161126</xdr:rowOff>
    </xdr:from>
    <xdr:ext cx="469744" cy="259045"/>
    <xdr:sp macro="" textlink="">
      <xdr:nvSpPr>
        <xdr:cNvPr id="564" name="n_3mainValue【学校施設】&#10;一人当たり面積">
          <a:extLst>
            <a:ext uri="{FF2B5EF4-FFF2-40B4-BE49-F238E27FC236}">
              <a16:creationId xmlns:a16="http://schemas.microsoft.com/office/drawing/2014/main" id="{A2F06AD3-388B-41D8-B0CE-35B156526136}"/>
            </a:ext>
          </a:extLst>
        </xdr:cNvPr>
        <xdr:cNvSpPr txBox="1"/>
      </xdr:nvSpPr>
      <xdr:spPr>
        <a:xfrm>
          <a:off x="193104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30497</xdr:rowOff>
    </xdr:from>
    <xdr:ext cx="469744" cy="259045"/>
    <xdr:sp macro="" textlink="">
      <xdr:nvSpPr>
        <xdr:cNvPr id="565" name="n_4mainValue【学校施設】&#10;一人当たり面積">
          <a:extLst>
            <a:ext uri="{FF2B5EF4-FFF2-40B4-BE49-F238E27FC236}">
              <a16:creationId xmlns:a16="http://schemas.microsoft.com/office/drawing/2014/main" id="{B32221A2-24A2-4B1D-A3F7-5B048FEE275C}"/>
            </a:ext>
          </a:extLst>
        </xdr:cNvPr>
        <xdr:cNvSpPr txBox="1"/>
      </xdr:nvSpPr>
      <xdr:spPr>
        <a:xfrm>
          <a:off x="18421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6" name="正方形/長方形 565">
          <a:extLst>
            <a:ext uri="{FF2B5EF4-FFF2-40B4-BE49-F238E27FC236}">
              <a16:creationId xmlns:a16="http://schemas.microsoft.com/office/drawing/2014/main" id="{F0D14C2A-6F8C-40D9-AB38-731CD9A622A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7" name="正方形/長方形 566">
          <a:extLst>
            <a:ext uri="{FF2B5EF4-FFF2-40B4-BE49-F238E27FC236}">
              <a16:creationId xmlns:a16="http://schemas.microsoft.com/office/drawing/2014/main" id="{B5784E7B-D437-4264-A6FF-3B6200E33BC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8" name="正方形/長方形 567">
          <a:extLst>
            <a:ext uri="{FF2B5EF4-FFF2-40B4-BE49-F238E27FC236}">
              <a16:creationId xmlns:a16="http://schemas.microsoft.com/office/drawing/2014/main" id="{4BF16FEB-2FC4-47C8-99A9-5BA4F3973A0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9" name="正方形/長方形 568">
          <a:extLst>
            <a:ext uri="{FF2B5EF4-FFF2-40B4-BE49-F238E27FC236}">
              <a16:creationId xmlns:a16="http://schemas.microsoft.com/office/drawing/2014/main" id="{2C4A9453-6BD7-4678-8F6F-83267442E8A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0" name="正方形/長方形 569">
          <a:extLst>
            <a:ext uri="{FF2B5EF4-FFF2-40B4-BE49-F238E27FC236}">
              <a16:creationId xmlns:a16="http://schemas.microsoft.com/office/drawing/2014/main" id="{60CEF0D2-16EF-4D1A-A0E6-BAAC6809040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1" name="正方形/長方形 570">
          <a:extLst>
            <a:ext uri="{FF2B5EF4-FFF2-40B4-BE49-F238E27FC236}">
              <a16:creationId xmlns:a16="http://schemas.microsoft.com/office/drawing/2014/main" id="{40332713-6C18-41A2-A531-FB01344E845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2" name="正方形/長方形 571">
          <a:extLst>
            <a:ext uri="{FF2B5EF4-FFF2-40B4-BE49-F238E27FC236}">
              <a16:creationId xmlns:a16="http://schemas.microsoft.com/office/drawing/2014/main" id="{E863E0F1-45AE-4C52-9EE1-BD9E1CAA4CA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3" name="正方形/長方形 572">
          <a:extLst>
            <a:ext uri="{FF2B5EF4-FFF2-40B4-BE49-F238E27FC236}">
              <a16:creationId xmlns:a16="http://schemas.microsoft.com/office/drawing/2014/main" id="{5B8EAD18-44CD-404D-BED8-790D6B4E389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74" name="テキスト ボックス 573">
          <a:extLst>
            <a:ext uri="{FF2B5EF4-FFF2-40B4-BE49-F238E27FC236}">
              <a16:creationId xmlns:a16="http://schemas.microsoft.com/office/drawing/2014/main" id="{AB5952AF-C13C-47CF-87C7-FA7F5577EEE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75" name="直線コネクタ 574">
          <a:extLst>
            <a:ext uri="{FF2B5EF4-FFF2-40B4-BE49-F238E27FC236}">
              <a16:creationId xmlns:a16="http://schemas.microsoft.com/office/drawing/2014/main" id="{DE33DF9C-CE3B-4CF5-BC42-3AFAB76426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76" name="テキスト ボックス 575">
          <a:extLst>
            <a:ext uri="{FF2B5EF4-FFF2-40B4-BE49-F238E27FC236}">
              <a16:creationId xmlns:a16="http://schemas.microsoft.com/office/drawing/2014/main" id="{CA17F78C-1A50-404A-BFF9-0D0C39B094D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77" name="直線コネクタ 576">
          <a:extLst>
            <a:ext uri="{FF2B5EF4-FFF2-40B4-BE49-F238E27FC236}">
              <a16:creationId xmlns:a16="http://schemas.microsoft.com/office/drawing/2014/main" id="{02EF363F-4311-444B-9AB6-DBF89D608D4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78" name="テキスト ボックス 577">
          <a:extLst>
            <a:ext uri="{FF2B5EF4-FFF2-40B4-BE49-F238E27FC236}">
              <a16:creationId xmlns:a16="http://schemas.microsoft.com/office/drawing/2014/main" id="{64E46853-7D46-4010-A8A3-D08EF914580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79" name="直線コネクタ 578">
          <a:extLst>
            <a:ext uri="{FF2B5EF4-FFF2-40B4-BE49-F238E27FC236}">
              <a16:creationId xmlns:a16="http://schemas.microsoft.com/office/drawing/2014/main" id="{4F51B591-8E78-480F-AD6C-3C7C73C644C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0" name="テキスト ボックス 579">
          <a:extLst>
            <a:ext uri="{FF2B5EF4-FFF2-40B4-BE49-F238E27FC236}">
              <a16:creationId xmlns:a16="http://schemas.microsoft.com/office/drawing/2014/main" id="{5AE19B36-75F9-40F0-9B40-8435BCBE026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1" name="直線コネクタ 580">
          <a:extLst>
            <a:ext uri="{FF2B5EF4-FFF2-40B4-BE49-F238E27FC236}">
              <a16:creationId xmlns:a16="http://schemas.microsoft.com/office/drawing/2014/main" id="{4C2A5080-2551-433D-B333-471B755F38D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82" name="テキスト ボックス 581">
          <a:extLst>
            <a:ext uri="{FF2B5EF4-FFF2-40B4-BE49-F238E27FC236}">
              <a16:creationId xmlns:a16="http://schemas.microsoft.com/office/drawing/2014/main" id="{DBBBFE58-9CA4-48DE-A0E3-4F04EF7FF67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3" name="直線コネクタ 582">
          <a:extLst>
            <a:ext uri="{FF2B5EF4-FFF2-40B4-BE49-F238E27FC236}">
              <a16:creationId xmlns:a16="http://schemas.microsoft.com/office/drawing/2014/main" id="{E03A81F6-50A8-4BAC-81D3-C8FD4BD6F44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84" name="テキスト ボックス 583">
          <a:extLst>
            <a:ext uri="{FF2B5EF4-FFF2-40B4-BE49-F238E27FC236}">
              <a16:creationId xmlns:a16="http://schemas.microsoft.com/office/drawing/2014/main" id="{056BEFE7-BC87-4FEE-BA56-4384522554A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85" name="直線コネクタ 584">
          <a:extLst>
            <a:ext uri="{FF2B5EF4-FFF2-40B4-BE49-F238E27FC236}">
              <a16:creationId xmlns:a16="http://schemas.microsoft.com/office/drawing/2014/main" id="{36D06F3A-900D-4909-826B-4471C64300F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86" name="テキスト ボックス 585">
          <a:extLst>
            <a:ext uri="{FF2B5EF4-FFF2-40B4-BE49-F238E27FC236}">
              <a16:creationId xmlns:a16="http://schemas.microsoft.com/office/drawing/2014/main" id="{56058347-5437-4402-A728-3687A7C54BB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87" name="直線コネクタ 586">
          <a:extLst>
            <a:ext uri="{FF2B5EF4-FFF2-40B4-BE49-F238E27FC236}">
              <a16:creationId xmlns:a16="http://schemas.microsoft.com/office/drawing/2014/main" id="{0776FC01-C744-4A0D-9FC4-406D3C7C5CC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88" name="テキスト ボックス 587">
          <a:extLst>
            <a:ext uri="{FF2B5EF4-FFF2-40B4-BE49-F238E27FC236}">
              <a16:creationId xmlns:a16="http://schemas.microsoft.com/office/drawing/2014/main" id="{6BEAA810-6506-482F-8723-55FA9CFE423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89" name="【児童館】&#10;有形固定資産減価償却率グラフ枠">
          <a:extLst>
            <a:ext uri="{FF2B5EF4-FFF2-40B4-BE49-F238E27FC236}">
              <a16:creationId xmlns:a16="http://schemas.microsoft.com/office/drawing/2014/main" id="{712BFB75-A9E8-4781-B469-F45300C6FE5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590" name="直線コネクタ 589">
          <a:extLst>
            <a:ext uri="{FF2B5EF4-FFF2-40B4-BE49-F238E27FC236}">
              <a16:creationId xmlns:a16="http://schemas.microsoft.com/office/drawing/2014/main" id="{F47AF564-9AD3-4597-8DC5-09D837B1CE87}"/>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91" name="【児童館】&#10;有形固定資産減価償却率最小値テキスト">
          <a:extLst>
            <a:ext uri="{FF2B5EF4-FFF2-40B4-BE49-F238E27FC236}">
              <a16:creationId xmlns:a16="http://schemas.microsoft.com/office/drawing/2014/main" id="{2A93224A-01D7-424D-A720-D05EF3B2887D}"/>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92" name="直線コネクタ 591">
          <a:extLst>
            <a:ext uri="{FF2B5EF4-FFF2-40B4-BE49-F238E27FC236}">
              <a16:creationId xmlns:a16="http://schemas.microsoft.com/office/drawing/2014/main" id="{20DF7EF4-7648-495E-ADCB-3DFB71A1CDB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593" name="【児童館】&#10;有形固定資産減価償却率最大値テキスト">
          <a:extLst>
            <a:ext uri="{FF2B5EF4-FFF2-40B4-BE49-F238E27FC236}">
              <a16:creationId xmlns:a16="http://schemas.microsoft.com/office/drawing/2014/main" id="{4210AD88-6BE1-4FEB-BC5E-B0AF35D899B1}"/>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594" name="直線コネクタ 593">
          <a:extLst>
            <a:ext uri="{FF2B5EF4-FFF2-40B4-BE49-F238E27FC236}">
              <a16:creationId xmlns:a16="http://schemas.microsoft.com/office/drawing/2014/main" id="{F1AFF762-855D-421B-91C2-D86D029D6F67}"/>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595" name="【児童館】&#10;有形固定資産減価償却率平均値テキスト">
          <a:extLst>
            <a:ext uri="{FF2B5EF4-FFF2-40B4-BE49-F238E27FC236}">
              <a16:creationId xmlns:a16="http://schemas.microsoft.com/office/drawing/2014/main" id="{A192BA01-A177-468C-A9F7-9046784DF4A6}"/>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596" name="フローチャート: 判断 595">
          <a:extLst>
            <a:ext uri="{FF2B5EF4-FFF2-40B4-BE49-F238E27FC236}">
              <a16:creationId xmlns:a16="http://schemas.microsoft.com/office/drawing/2014/main" id="{5FB55DD7-2239-449F-AEB9-A504367B6D08}"/>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597" name="フローチャート: 判断 596">
          <a:extLst>
            <a:ext uri="{FF2B5EF4-FFF2-40B4-BE49-F238E27FC236}">
              <a16:creationId xmlns:a16="http://schemas.microsoft.com/office/drawing/2014/main" id="{29C6A69A-A8B5-4F5F-86EE-2C5508B0314D}"/>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598" name="フローチャート: 判断 597">
          <a:extLst>
            <a:ext uri="{FF2B5EF4-FFF2-40B4-BE49-F238E27FC236}">
              <a16:creationId xmlns:a16="http://schemas.microsoft.com/office/drawing/2014/main" id="{A0BA25B2-B123-4A07-8043-1FECD7A8A0AE}"/>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599" name="フローチャート: 判断 598">
          <a:extLst>
            <a:ext uri="{FF2B5EF4-FFF2-40B4-BE49-F238E27FC236}">
              <a16:creationId xmlns:a16="http://schemas.microsoft.com/office/drawing/2014/main" id="{9950E23D-FA72-4048-B43C-D607C9CC71C8}"/>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00" name="フローチャート: 判断 599">
          <a:extLst>
            <a:ext uri="{FF2B5EF4-FFF2-40B4-BE49-F238E27FC236}">
              <a16:creationId xmlns:a16="http://schemas.microsoft.com/office/drawing/2014/main" id="{1C37AEF7-DEF1-4CBA-8B5D-61B972F02FF7}"/>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72386C8C-D27F-4EB2-AE3F-6A2F76572E1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10F3A4CA-0400-4E1F-99C1-C907A5BB14E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3" name="テキスト ボックス 602">
          <a:extLst>
            <a:ext uri="{FF2B5EF4-FFF2-40B4-BE49-F238E27FC236}">
              <a16:creationId xmlns:a16="http://schemas.microsoft.com/office/drawing/2014/main" id="{CD4AFE64-13DD-4127-8372-9E15B3CC4DB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id="{1B76FFE1-4CEE-4343-AD7A-107B86F85B1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id="{47939018-2915-4B31-A10B-897EE4DE5B7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19686</xdr:rowOff>
    </xdr:from>
    <xdr:to>
      <xdr:col>85</xdr:col>
      <xdr:colOff>177800</xdr:colOff>
      <xdr:row>79</xdr:row>
      <xdr:rowOff>121286</xdr:rowOff>
    </xdr:to>
    <xdr:sp macro="" textlink="">
      <xdr:nvSpPr>
        <xdr:cNvPr id="606" name="楕円 605">
          <a:extLst>
            <a:ext uri="{FF2B5EF4-FFF2-40B4-BE49-F238E27FC236}">
              <a16:creationId xmlns:a16="http://schemas.microsoft.com/office/drawing/2014/main" id="{CC1AA35B-F042-4A0A-A843-B5A44ACE3CFF}"/>
            </a:ext>
          </a:extLst>
        </xdr:cNvPr>
        <xdr:cNvSpPr/>
      </xdr:nvSpPr>
      <xdr:spPr>
        <a:xfrm>
          <a:off x="16268700" y="1356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42563</xdr:rowOff>
    </xdr:from>
    <xdr:ext cx="405111" cy="259045"/>
    <xdr:sp macro="" textlink="">
      <xdr:nvSpPr>
        <xdr:cNvPr id="607" name="【児童館】&#10;有形固定資産減価償却率該当値テキスト">
          <a:extLst>
            <a:ext uri="{FF2B5EF4-FFF2-40B4-BE49-F238E27FC236}">
              <a16:creationId xmlns:a16="http://schemas.microsoft.com/office/drawing/2014/main" id="{E8D94568-2319-457D-B762-B5242EA04B2D}"/>
            </a:ext>
          </a:extLst>
        </xdr:cNvPr>
        <xdr:cNvSpPr txBox="1"/>
      </xdr:nvSpPr>
      <xdr:spPr>
        <a:xfrm>
          <a:off x="16357600"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151130</xdr:rowOff>
    </xdr:from>
    <xdr:to>
      <xdr:col>81</xdr:col>
      <xdr:colOff>101600</xdr:colOff>
      <xdr:row>79</xdr:row>
      <xdr:rowOff>81280</xdr:rowOff>
    </xdr:to>
    <xdr:sp macro="" textlink="">
      <xdr:nvSpPr>
        <xdr:cNvPr id="608" name="楕円 607">
          <a:extLst>
            <a:ext uri="{FF2B5EF4-FFF2-40B4-BE49-F238E27FC236}">
              <a16:creationId xmlns:a16="http://schemas.microsoft.com/office/drawing/2014/main" id="{C044F986-0941-4F04-BCAD-C5067C59337E}"/>
            </a:ext>
          </a:extLst>
        </xdr:cNvPr>
        <xdr:cNvSpPr/>
      </xdr:nvSpPr>
      <xdr:spPr>
        <a:xfrm>
          <a:off x="15430500" y="135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30480</xdr:rowOff>
    </xdr:from>
    <xdr:to>
      <xdr:col>85</xdr:col>
      <xdr:colOff>127000</xdr:colOff>
      <xdr:row>79</xdr:row>
      <xdr:rowOff>70486</xdr:rowOff>
    </xdr:to>
    <xdr:cxnSp macro="">
      <xdr:nvCxnSpPr>
        <xdr:cNvPr id="609" name="直線コネクタ 608">
          <a:extLst>
            <a:ext uri="{FF2B5EF4-FFF2-40B4-BE49-F238E27FC236}">
              <a16:creationId xmlns:a16="http://schemas.microsoft.com/office/drawing/2014/main" id="{8CC65C6D-7941-4CF6-9818-2D94E6BA9D5C}"/>
            </a:ext>
          </a:extLst>
        </xdr:cNvPr>
        <xdr:cNvCxnSpPr/>
      </xdr:nvCxnSpPr>
      <xdr:spPr>
        <a:xfrm>
          <a:off x="15481300" y="1357503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97789</xdr:rowOff>
    </xdr:from>
    <xdr:to>
      <xdr:col>76</xdr:col>
      <xdr:colOff>165100</xdr:colOff>
      <xdr:row>79</xdr:row>
      <xdr:rowOff>27939</xdr:rowOff>
    </xdr:to>
    <xdr:sp macro="" textlink="">
      <xdr:nvSpPr>
        <xdr:cNvPr id="610" name="楕円 609">
          <a:extLst>
            <a:ext uri="{FF2B5EF4-FFF2-40B4-BE49-F238E27FC236}">
              <a16:creationId xmlns:a16="http://schemas.microsoft.com/office/drawing/2014/main" id="{157DEAA7-BDFE-4C8F-833F-8893C23A079D}"/>
            </a:ext>
          </a:extLst>
        </xdr:cNvPr>
        <xdr:cNvSpPr/>
      </xdr:nvSpPr>
      <xdr:spPr>
        <a:xfrm>
          <a:off x="14541500" y="1347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148589</xdr:rowOff>
    </xdr:from>
    <xdr:to>
      <xdr:col>81</xdr:col>
      <xdr:colOff>50800</xdr:colOff>
      <xdr:row>79</xdr:row>
      <xdr:rowOff>30480</xdr:rowOff>
    </xdr:to>
    <xdr:cxnSp macro="">
      <xdr:nvCxnSpPr>
        <xdr:cNvPr id="611" name="直線コネクタ 610">
          <a:extLst>
            <a:ext uri="{FF2B5EF4-FFF2-40B4-BE49-F238E27FC236}">
              <a16:creationId xmlns:a16="http://schemas.microsoft.com/office/drawing/2014/main" id="{18FA2F9A-A473-4657-9558-6300A13A5724}"/>
            </a:ext>
          </a:extLst>
        </xdr:cNvPr>
        <xdr:cNvCxnSpPr/>
      </xdr:nvCxnSpPr>
      <xdr:spPr>
        <a:xfrm>
          <a:off x="14592300" y="135216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46355</xdr:rowOff>
    </xdr:from>
    <xdr:to>
      <xdr:col>72</xdr:col>
      <xdr:colOff>38100</xdr:colOff>
      <xdr:row>78</xdr:row>
      <xdr:rowOff>147955</xdr:rowOff>
    </xdr:to>
    <xdr:sp macro="" textlink="">
      <xdr:nvSpPr>
        <xdr:cNvPr id="612" name="楕円 611">
          <a:extLst>
            <a:ext uri="{FF2B5EF4-FFF2-40B4-BE49-F238E27FC236}">
              <a16:creationId xmlns:a16="http://schemas.microsoft.com/office/drawing/2014/main" id="{A90DBEFC-D23A-4B92-AC4A-951FEEB3FF1F}"/>
            </a:ext>
          </a:extLst>
        </xdr:cNvPr>
        <xdr:cNvSpPr/>
      </xdr:nvSpPr>
      <xdr:spPr>
        <a:xfrm>
          <a:off x="136525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97155</xdr:rowOff>
    </xdr:from>
    <xdr:to>
      <xdr:col>76</xdr:col>
      <xdr:colOff>114300</xdr:colOff>
      <xdr:row>78</xdr:row>
      <xdr:rowOff>148589</xdr:rowOff>
    </xdr:to>
    <xdr:cxnSp macro="">
      <xdr:nvCxnSpPr>
        <xdr:cNvPr id="613" name="直線コネクタ 612">
          <a:extLst>
            <a:ext uri="{FF2B5EF4-FFF2-40B4-BE49-F238E27FC236}">
              <a16:creationId xmlns:a16="http://schemas.microsoft.com/office/drawing/2014/main" id="{E8DA8669-82D5-4297-960A-875704C28DBA}"/>
            </a:ext>
          </a:extLst>
        </xdr:cNvPr>
        <xdr:cNvCxnSpPr/>
      </xdr:nvCxnSpPr>
      <xdr:spPr>
        <a:xfrm>
          <a:off x="13703300" y="13470255"/>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6350</xdr:rowOff>
    </xdr:from>
    <xdr:to>
      <xdr:col>67</xdr:col>
      <xdr:colOff>101600</xdr:colOff>
      <xdr:row>78</xdr:row>
      <xdr:rowOff>107950</xdr:rowOff>
    </xdr:to>
    <xdr:sp macro="" textlink="">
      <xdr:nvSpPr>
        <xdr:cNvPr id="614" name="楕円 613">
          <a:extLst>
            <a:ext uri="{FF2B5EF4-FFF2-40B4-BE49-F238E27FC236}">
              <a16:creationId xmlns:a16="http://schemas.microsoft.com/office/drawing/2014/main" id="{D028B2AA-8250-4872-9906-5AEB829C1D9F}"/>
            </a:ext>
          </a:extLst>
        </xdr:cNvPr>
        <xdr:cNvSpPr/>
      </xdr:nvSpPr>
      <xdr:spPr>
        <a:xfrm>
          <a:off x="12763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57150</xdr:rowOff>
    </xdr:from>
    <xdr:to>
      <xdr:col>71</xdr:col>
      <xdr:colOff>177800</xdr:colOff>
      <xdr:row>78</xdr:row>
      <xdr:rowOff>97155</xdr:rowOff>
    </xdr:to>
    <xdr:cxnSp macro="">
      <xdr:nvCxnSpPr>
        <xdr:cNvPr id="615" name="直線コネクタ 614">
          <a:extLst>
            <a:ext uri="{FF2B5EF4-FFF2-40B4-BE49-F238E27FC236}">
              <a16:creationId xmlns:a16="http://schemas.microsoft.com/office/drawing/2014/main" id="{0DEA11E3-8DD1-4AF1-9102-5737F4A87BDF}"/>
            </a:ext>
          </a:extLst>
        </xdr:cNvPr>
        <xdr:cNvCxnSpPr/>
      </xdr:nvCxnSpPr>
      <xdr:spPr>
        <a:xfrm>
          <a:off x="12814300" y="134302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616" name="n_1aveValue【児童館】&#10;有形固定資産減価償却率">
          <a:extLst>
            <a:ext uri="{FF2B5EF4-FFF2-40B4-BE49-F238E27FC236}">
              <a16:creationId xmlns:a16="http://schemas.microsoft.com/office/drawing/2014/main" id="{FE8292A1-23C0-4A7F-B7E0-FD0E94E0357F}"/>
            </a:ext>
          </a:extLst>
        </xdr:cNvPr>
        <xdr:cNvSpPr txBox="1"/>
      </xdr:nvSpPr>
      <xdr:spPr>
        <a:xfrm>
          <a:off x="152660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17" name="n_2aveValue【児童館】&#10;有形固定資産減価償却率">
          <a:extLst>
            <a:ext uri="{FF2B5EF4-FFF2-40B4-BE49-F238E27FC236}">
              <a16:creationId xmlns:a16="http://schemas.microsoft.com/office/drawing/2014/main" id="{EDE551AC-6FDF-4D7F-8FD2-FBFE0356481C}"/>
            </a:ext>
          </a:extLst>
        </xdr:cNvPr>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18" name="n_3aveValue【児童館】&#10;有形固定資産減価償却率">
          <a:extLst>
            <a:ext uri="{FF2B5EF4-FFF2-40B4-BE49-F238E27FC236}">
              <a16:creationId xmlns:a16="http://schemas.microsoft.com/office/drawing/2014/main" id="{3BD1CBA7-7721-438A-8910-508B02575569}"/>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619" name="n_4aveValue【児童館】&#10;有形固定資産減価償却率">
          <a:extLst>
            <a:ext uri="{FF2B5EF4-FFF2-40B4-BE49-F238E27FC236}">
              <a16:creationId xmlns:a16="http://schemas.microsoft.com/office/drawing/2014/main" id="{7B6A492F-D965-4E09-B991-DB71E15842F9}"/>
            </a:ext>
          </a:extLst>
        </xdr:cNvPr>
        <xdr:cNvSpPr txBox="1"/>
      </xdr:nvSpPr>
      <xdr:spPr>
        <a:xfrm>
          <a:off x="12611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97807</xdr:rowOff>
    </xdr:from>
    <xdr:ext cx="405111" cy="259045"/>
    <xdr:sp macro="" textlink="">
      <xdr:nvSpPr>
        <xdr:cNvPr id="620" name="n_1mainValue【児童館】&#10;有形固定資産減価償却率">
          <a:extLst>
            <a:ext uri="{FF2B5EF4-FFF2-40B4-BE49-F238E27FC236}">
              <a16:creationId xmlns:a16="http://schemas.microsoft.com/office/drawing/2014/main" id="{5F0B292C-22D7-45B8-83E6-F9365C3681EB}"/>
            </a:ext>
          </a:extLst>
        </xdr:cNvPr>
        <xdr:cNvSpPr txBox="1"/>
      </xdr:nvSpPr>
      <xdr:spPr>
        <a:xfrm>
          <a:off x="15266044" y="1329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44466</xdr:rowOff>
    </xdr:from>
    <xdr:ext cx="405111" cy="259045"/>
    <xdr:sp macro="" textlink="">
      <xdr:nvSpPr>
        <xdr:cNvPr id="621" name="n_2mainValue【児童館】&#10;有形固定資産減価償却率">
          <a:extLst>
            <a:ext uri="{FF2B5EF4-FFF2-40B4-BE49-F238E27FC236}">
              <a16:creationId xmlns:a16="http://schemas.microsoft.com/office/drawing/2014/main" id="{59E7F0A8-0CA7-4269-BD3F-B4562EC51C42}"/>
            </a:ext>
          </a:extLst>
        </xdr:cNvPr>
        <xdr:cNvSpPr txBox="1"/>
      </xdr:nvSpPr>
      <xdr:spPr>
        <a:xfrm>
          <a:off x="14389744" y="1324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164482</xdr:rowOff>
    </xdr:from>
    <xdr:ext cx="405111" cy="259045"/>
    <xdr:sp macro="" textlink="">
      <xdr:nvSpPr>
        <xdr:cNvPr id="622" name="n_3mainValue【児童館】&#10;有形固定資産減価償却率">
          <a:extLst>
            <a:ext uri="{FF2B5EF4-FFF2-40B4-BE49-F238E27FC236}">
              <a16:creationId xmlns:a16="http://schemas.microsoft.com/office/drawing/2014/main" id="{373A7B92-D564-4664-9017-B522C33FC1E5}"/>
            </a:ext>
          </a:extLst>
        </xdr:cNvPr>
        <xdr:cNvSpPr txBox="1"/>
      </xdr:nvSpPr>
      <xdr:spPr>
        <a:xfrm>
          <a:off x="13500744" y="1319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124477</xdr:rowOff>
    </xdr:from>
    <xdr:ext cx="405111" cy="259045"/>
    <xdr:sp macro="" textlink="">
      <xdr:nvSpPr>
        <xdr:cNvPr id="623" name="n_4mainValue【児童館】&#10;有形固定資産減価償却率">
          <a:extLst>
            <a:ext uri="{FF2B5EF4-FFF2-40B4-BE49-F238E27FC236}">
              <a16:creationId xmlns:a16="http://schemas.microsoft.com/office/drawing/2014/main" id="{1A74EF40-4EE7-4703-94D8-A4172B3EDDB1}"/>
            </a:ext>
          </a:extLst>
        </xdr:cNvPr>
        <xdr:cNvSpPr txBox="1"/>
      </xdr:nvSpPr>
      <xdr:spPr>
        <a:xfrm>
          <a:off x="1261174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A4F673E3-086F-450D-8DE6-4513A34BE77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E2CFD587-682D-43EF-AFC5-77728F22D25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372BA2C3-C728-470B-B97C-579D2EFC93A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2529E1FF-CA80-4C94-959D-79F0962C0D9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AF08DB56-43F3-44BA-8BC4-629CDA24BCF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47B7EBC8-7571-4846-955A-F35089DB3BB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8E227AC1-A2D5-43E0-B44D-95CEC0438E4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FF742323-3BFF-4AFA-AE1D-8D97A0A06F6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2" name="テキスト ボックス 631">
          <a:extLst>
            <a:ext uri="{FF2B5EF4-FFF2-40B4-BE49-F238E27FC236}">
              <a16:creationId xmlns:a16="http://schemas.microsoft.com/office/drawing/2014/main" id="{DB5940AA-AA20-4DB0-95CB-8914096B50D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3" name="直線コネクタ 632">
          <a:extLst>
            <a:ext uri="{FF2B5EF4-FFF2-40B4-BE49-F238E27FC236}">
              <a16:creationId xmlns:a16="http://schemas.microsoft.com/office/drawing/2014/main" id="{B550D461-E066-445E-A22F-1360FF98569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34" name="直線コネクタ 633">
          <a:extLst>
            <a:ext uri="{FF2B5EF4-FFF2-40B4-BE49-F238E27FC236}">
              <a16:creationId xmlns:a16="http://schemas.microsoft.com/office/drawing/2014/main" id="{48118317-D8B2-42C1-B45B-5B97A44C0C5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4B3E25D7-9223-4DBD-8ABB-89B90E8950F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36" name="直線コネクタ 635">
          <a:extLst>
            <a:ext uri="{FF2B5EF4-FFF2-40B4-BE49-F238E27FC236}">
              <a16:creationId xmlns:a16="http://schemas.microsoft.com/office/drawing/2014/main" id="{D1830D5C-C790-4330-A91D-4F51B5A66A4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37" name="テキスト ボックス 636">
          <a:extLst>
            <a:ext uri="{FF2B5EF4-FFF2-40B4-BE49-F238E27FC236}">
              <a16:creationId xmlns:a16="http://schemas.microsoft.com/office/drawing/2014/main" id="{8F79EF66-3100-4DD3-9309-7F555B3BE66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38" name="直線コネクタ 637">
          <a:extLst>
            <a:ext uri="{FF2B5EF4-FFF2-40B4-BE49-F238E27FC236}">
              <a16:creationId xmlns:a16="http://schemas.microsoft.com/office/drawing/2014/main" id="{57B80C0A-39D2-4100-B94F-10AF6EF7A9E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39" name="テキスト ボックス 638">
          <a:extLst>
            <a:ext uri="{FF2B5EF4-FFF2-40B4-BE49-F238E27FC236}">
              <a16:creationId xmlns:a16="http://schemas.microsoft.com/office/drawing/2014/main" id="{12AAF751-6502-462F-8615-3D11F6B47E3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0" name="直線コネクタ 639">
          <a:extLst>
            <a:ext uri="{FF2B5EF4-FFF2-40B4-BE49-F238E27FC236}">
              <a16:creationId xmlns:a16="http://schemas.microsoft.com/office/drawing/2014/main" id="{CCB9E5BA-AC67-4567-A1B7-75BAC02E19A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1" name="テキスト ボックス 640">
          <a:extLst>
            <a:ext uri="{FF2B5EF4-FFF2-40B4-BE49-F238E27FC236}">
              <a16:creationId xmlns:a16="http://schemas.microsoft.com/office/drawing/2014/main" id="{8DFE73A1-0AF6-482F-A1AD-E9D44AAAB8E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2" name="直線コネクタ 641">
          <a:extLst>
            <a:ext uri="{FF2B5EF4-FFF2-40B4-BE49-F238E27FC236}">
              <a16:creationId xmlns:a16="http://schemas.microsoft.com/office/drawing/2014/main" id="{42C905F5-9B0E-4D28-ADD1-D5FE4A3570A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43" name="テキスト ボックス 642">
          <a:extLst>
            <a:ext uri="{FF2B5EF4-FFF2-40B4-BE49-F238E27FC236}">
              <a16:creationId xmlns:a16="http://schemas.microsoft.com/office/drawing/2014/main" id="{5E2D30FE-DE0B-472C-9038-2F3905F7AA4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4" name="直線コネクタ 643">
          <a:extLst>
            <a:ext uri="{FF2B5EF4-FFF2-40B4-BE49-F238E27FC236}">
              <a16:creationId xmlns:a16="http://schemas.microsoft.com/office/drawing/2014/main" id="{611DF04E-577B-4D78-9613-69F8B197EA6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5" name="テキスト ボックス 644">
          <a:extLst>
            <a:ext uri="{FF2B5EF4-FFF2-40B4-BE49-F238E27FC236}">
              <a16:creationId xmlns:a16="http://schemas.microsoft.com/office/drawing/2014/main" id="{3C7EE2E0-F3A7-452E-832E-DCD63A1777B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6" name="【児童館】&#10;一人当たり面積グラフ枠">
          <a:extLst>
            <a:ext uri="{FF2B5EF4-FFF2-40B4-BE49-F238E27FC236}">
              <a16:creationId xmlns:a16="http://schemas.microsoft.com/office/drawing/2014/main" id="{CFE8E59D-721D-4D62-A288-181A7C51A86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47" name="直線コネクタ 646">
          <a:extLst>
            <a:ext uri="{FF2B5EF4-FFF2-40B4-BE49-F238E27FC236}">
              <a16:creationId xmlns:a16="http://schemas.microsoft.com/office/drawing/2014/main" id="{0CC9063B-A105-4BFA-BD9F-1D84DB0F44A0}"/>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48" name="【児童館】&#10;一人当たり面積最小値テキスト">
          <a:extLst>
            <a:ext uri="{FF2B5EF4-FFF2-40B4-BE49-F238E27FC236}">
              <a16:creationId xmlns:a16="http://schemas.microsoft.com/office/drawing/2014/main" id="{D60BCB10-85F1-4509-A718-B08AD2860D42}"/>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49" name="直線コネクタ 648">
          <a:extLst>
            <a:ext uri="{FF2B5EF4-FFF2-40B4-BE49-F238E27FC236}">
              <a16:creationId xmlns:a16="http://schemas.microsoft.com/office/drawing/2014/main" id="{78F7B292-8B0C-4636-B96C-3258E82A3C6F}"/>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650" name="【児童館】&#10;一人当たり面積最大値テキスト">
          <a:extLst>
            <a:ext uri="{FF2B5EF4-FFF2-40B4-BE49-F238E27FC236}">
              <a16:creationId xmlns:a16="http://schemas.microsoft.com/office/drawing/2014/main" id="{8A017E51-39DF-46F7-814D-7B2C29A0FB32}"/>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651" name="直線コネクタ 650">
          <a:extLst>
            <a:ext uri="{FF2B5EF4-FFF2-40B4-BE49-F238E27FC236}">
              <a16:creationId xmlns:a16="http://schemas.microsoft.com/office/drawing/2014/main" id="{B0C01281-2321-4D7C-9D30-26B40B325B9F}"/>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52" name="【児童館】&#10;一人当たり面積平均値テキスト">
          <a:extLst>
            <a:ext uri="{FF2B5EF4-FFF2-40B4-BE49-F238E27FC236}">
              <a16:creationId xmlns:a16="http://schemas.microsoft.com/office/drawing/2014/main" id="{184B528A-105A-4D0C-9102-8D87DECF6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53" name="フローチャート: 判断 652">
          <a:extLst>
            <a:ext uri="{FF2B5EF4-FFF2-40B4-BE49-F238E27FC236}">
              <a16:creationId xmlns:a16="http://schemas.microsoft.com/office/drawing/2014/main" id="{EB224366-6F38-48EF-A142-13A44FD75404}"/>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54" name="フローチャート: 判断 653">
          <a:extLst>
            <a:ext uri="{FF2B5EF4-FFF2-40B4-BE49-F238E27FC236}">
              <a16:creationId xmlns:a16="http://schemas.microsoft.com/office/drawing/2014/main" id="{611957A2-5A83-4A65-89E6-71219903A5D3}"/>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55" name="フローチャート: 判断 654">
          <a:extLst>
            <a:ext uri="{FF2B5EF4-FFF2-40B4-BE49-F238E27FC236}">
              <a16:creationId xmlns:a16="http://schemas.microsoft.com/office/drawing/2014/main" id="{5A92598C-DE2A-45CB-A916-B60E2C644D0C}"/>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56" name="フローチャート: 判断 655">
          <a:extLst>
            <a:ext uri="{FF2B5EF4-FFF2-40B4-BE49-F238E27FC236}">
              <a16:creationId xmlns:a16="http://schemas.microsoft.com/office/drawing/2014/main" id="{2A6B9DB1-E016-4BB4-923A-4C1E4E30F5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57" name="フローチャート: 判断 656">
          <a:extLst>
            <a:ext uri="{FF2B5EF4-FFF2-40B4-BE49-F238E27FC236}">
              <a16:creationId xmlns:a16="http://schemas.microsoft.com/office/drawing/2014/main" id="{3A1CC555-7433-4201-98F5-15F2CADD7EB4}"/>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8BDC074-E85E-441E-B890-BB4A986A191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7290C0F-D78E-450F-ADC8-A2EBC713416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75EC267-05AF-40FA-A617-3496838F34A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8352B7E-5193-45F0-ACE6-1F7BA5AB4E5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FDD707A-6C57-4EF1-B95E-DC9F3DE20AD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663" name="楕円 662">
          <a:extLst>
            <a:ext uri="{FF2B5EF4-FFF2-40B4-BE49-F238E27FC236}">
              <a16:creationId xmlns:a16="http://schemas.microsoft.com/office/drawing/2014/main" id="{C2E4963D-E01B-4F1A-B2E4-41B2F55F5394}"/>
            </a:ext>
          </a:extLst>
        </xdr:cNvPr>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664" name="【児童館】&#10;一人当たり面積該当値テキスト">
          <a:extLst>
            <a:ext uri="{FF2B5EF4-FFF2-40B4-BE49-F238E27FC236}">
              <a16:creationId xmlns:a16="http://schemas.microsoft.com/office/drawing/2014/main" id="{412AE134-F838-40BB-B64F-61FCF45CAF9A}"/>
            </a:ext>
          </a:extLst>
        </xdr:cNvPr>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63500</xdr:rowOff>
    </xdr:from>
    <xdr:to>
      <xdr:col>112</xdr:col>
      <xdr:colOff>38100</xdr:colOff>
      <xdr:row>82</xdr:row>
      <xdr:rowOff>165100</xdr:rowOff>
    </xdr:to>
    <xdr:sp macro="" textlink="">
      <xdr:nvSpPr>
        <xdr:cNvPr id="665" name="楕円 664">
          <a:extLst>
            <a:ext uri="{FF2B5EF4-FFF2-40B4-BE49-F238E27FC236}">
              <a16:creationId xmlns:a16="http://schemas.microsoft.com/office/drawing/2014/main" id="{AE28A70C-9A7D-4CCC-9199-C4C30C5624BD}"/>
            </a:ext>
          </a:extLst>
        </xdr:cNvPr>
        <xdr:cNvSpPr/>
      </xdr:nvSpPr>
      <xdr:spPr>
        <a:xfrm>
          <a:off x="21272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114300</xdr:rowOff>
    </xdr:to>
    <xdr:cxnSp macro="">
      <xdr:nvCxnSpPr>
        <xdr:cNvPr id="666" name="直線コネクタ 665">
          <a:extLst>
            <a:ext uri="{FF2B5EF4-FFF2-40B4-BE49-F238E27FC236}">
              <a16:creationId xmlns:a16="http://schemas.microsoft.com/office/drawing/2014/main" id="{160C5F8D-E1BA-42AD-AE80-458C6087E99E}"/>
            </a:ext>
          </a:extLst>
        </xdr:cNvPr>
        <xdr:cNvCxnSpPr/>
      </xdr:nvCxnSpPr>
      <xdr:spPr>
        <a:xfrm>
          <a:off x="21323300" y="14173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63500</xdr:rowOff>
    </xdr:from>
    <xdr:to>
      <xdr:col>107</xdr:col>
      <xdr:colOff>101600</xdr:colOff>
      <xdr:row>82</xdr:row>
      <xdr:rowOff>165100</xdr:rowOff>
    </xdr:to>
    <xdr:sp macro="" textlink="">
      <xdr:nvSpPr>
        <xdr:cNvPr id="667" name="楕円 666">
          <a:extLst>
            <a:ext uri="{FF2B5EF4-FFF2-40B4-BE49-F238E27FC236}">
              <a16:creationId xmlns:a16="http://schemas.microsoft.com/office/drawing/2014/main" id="{6868C64F-FDE6-4241-9D49-78F7FDF73F27}"/>
            </a:ext>
          </a:extLst>
        </xdr:cNvPr>
        <xdr:cNvSpPr/>
      </xdr:nvSpPr>
      <xdr:spPr>
        <a:xfrm>
          <a:off x="20383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114300</xdr:rowOff>
    </xdr:from>
    <xdr:to>
      <xdr:col>111</xdr:col>
      <xdr:colOff>177800</xdr:colOff>
      <xdr:row>82</xdr:row>
      <xdr:rowOff>114300</xdr:rowOff>
    </xdr:to>
    <xdr:cxnSp macro="">
      <xdr:nvCxnSpPr>
        <xdr:cNvPr id="668" name="直線コネクタ 667">
          <a:extLst>
            <a:ext uri="{FF2B5EF4-FFF2-40B4-BE49-F238E27FC236}">
              <a16:creationId xmlns:a16="http://schemas.microsoft.com/office/drawing/2014/main" id="{505309FF-324D-4FFA-913A-992CE5795C0A}"/>
            </a:ext>
          </a:extLst>
        </xdr:cNvPr>
        <xdr:cNvCxnSpPr/>
      </xdr:nvCxnSpPr>
      <xdr:spPr>
        <a:xfrm>
          <a:off x="20434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669" name="楕円 668">
          <a:extLst>
            <a:ext uri="{FF2B5EF4-FFF2-40B4-BE49-F238E27FC236}">
              <a16:creationId xmlns:a16="http://schemas.microsoft.com/office/drawing/2014/main" id="{911BDD86-1369-4645-9FA1-6A42569A013E}"/>
            </a:ext>
          </a:extLst>
        </xdr:cNvPr>
        <xdr:cNvSpPr/>
      </xdr:nvSpPr>
      <xdr:spPr>
        <a:xfrm>
          <a:off x="19494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114300</xdr:rowOff>
    </xdr:from>
    <xdr:to>
      <xdr:col>107</xdr:col>
      <xdr:colOff>50800</xdr:colOff>
      <xdr:row>82</xdr:row>
      <xdr:rowOff>114300</xdr:rowOff>
    </xdr:to>
    <xdr:cxnSp macro="">
      <xdr:nvCxnSpPr>
        <xdr:cNvPr id="670" name="直線コネクタ 669">
          <a:extLst>
            <a:ext uri="{FF2B5EF4-FFF2-40B4-BE49-F238E27FC236}">
              <a16:creationId xmlns:a16="http://schemas.microsoft.com/office/drawing/2014/main" id="{EAAA69A2-BD0D-4A22-9F05-040F238ABA15}"/>
            </a:ext>
          </a:extLst>
        </xdr:cNvPr>
        <xdr:cNvCxnSpPr/>
      </xdr:nvCxnSpPr>
      <xdr:spPr>
        <a:xfrm>
          <a:off x="19545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671" name="楕円 670">
          <a:extLst>
            <a:ext uri="{FF2B5EF4-FFF2-40B4-BE49-F238E27FC236}">
              <a16:creationId xmlns:a16="http://schemas.microsoft.com/office/drawing/2014/main" id="{2EECCD7D-5B5A-4C46-9EC8-3F5F6D437B2E}"/>
            </a:ext>
          </a:extLst>
        </xdr:cNvPr>
        <xdr:cNvSpPr/>
      </xdr:nvSpPr>
      <xdr:spPr>
        <a:xfrm>
          <a:off x="18605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114300</xdr:rowOff>
    </xdr:to>
    <xdr:cxnSp macro="">
      <xdr:nvCxnSpPr>
        <xdr:cNvPr id="672" name="直線コネクタ 671">
          <a:extLst>
            <a:ext uri="{FF2B5EF4-FFF2-40B4-BE49-F238E27FC236}">
              <a16:creationId xmlns:a16="http://schemas.microsoft.com/office/drawing/2014/main" id="{45B049E0-0695-418C-8901-041CE08EA4DB}"/>
            </a:ext>
          </a:extLst>
        </xdr:cNvPr>
        <xdr:cNvCxnSpPr/>
      </xdr:nvCxnSpPr>
      <xdr:spPr>
        <a:xfrm>
          <a:off x="18656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73" name="n_1aveValue【児童館】&#10;一人当たり面積">
          <a:extLst>
            <a:ext uri="{FF2B5EF4-FFF2-40B4-BE49-F238E27FC236}">
              <a16:creationId xmlns:a16="http://schemas.microsoft.com/office/drawing/2014/main" id="{B9B683BC-F2EB-4799-9844-94EDAAC98DD3}"/>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74" name="n_2aveValue【児童館】&#10;一人当たり面積">
          <a:extLst>
            <a:ext uri="{FF2B5EF4-FFF2-40B4-BE49-F238E27FC236}">
              <a16:creationId xmlns:a16="http://schemas.microsoft.com/office/drawing/2014/main" id="{9A1E3F96-1B1A-469A-A8E0-A9C30DDF898B}"/>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675" name="n_3aveValue【児童館】&#10;一人当たり面積">
          <a:extLst>
            <a:ext uri="{FF2B5EF4-FFF2-40B4-BE49-F238E27FC236}">
              <a16:creationId xmlns:a16="http://schemas.microsoft.com/office/drawing/2014/main" id="{9BFADB06-11A5-4ED6-AE15-6C2CE1A1E474}"/>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76" name="n_4aveValue【児童館】&#10;一人当たり面積">
          <a:extLst>
            <a:ext uri="{FF2B5EF4-FFF2-40B4-BE49-F238E27FC236}">
              <a16:creationId xmlns:a16="http://schemas.microsoft.com/office/drawing/2014/main" id="{692B41BF-A149-4B2F-B42B-EEC821B72EE8}"/>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10177</xdr:rowOff>
    </xdr:from>
    <xdr:ext cx="469744" cy="259045"/>
    <xdr:sp macro="" textlink="">
      <xdr:nvSpPr>
        <xdr:cNvPr id="677" name="n_1mainValue【児童館】&#10;一人当たり面積">
          <a:extLst>
            <a:ext uri="{FF2B5EF4-FFF2-40B4-BE49-F238E27FC236}">
              <a16:creationId xmlns:a16="http://schemas.microsoft.com/office/drawing/2014/main" id="{30D677A1-83EA-4798-BAFB-75D7554E56F3}"/>
            </a:ext>
          </a:extLst>
        </xdr:cNvPr>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10177</xdr:rowOff>
    </xdr:from>
    <xdr:ext cx="469744" cy="259045"/>
    <xdr:sp macro="" textlink="">
      <xdr:nvSpPr>
        <xdr:cNvPr id="678" name="n_2mainValue【児童館】&#10;一人当たり面積">
          <a:extLst>
            <a:ext uri="{FF2B5EF4-FFF2-40B4-BE49-F238E27FC236}">
              <a16:creationId xmlns:a16="http://schemas.microsoft.com/office/drawing/2014/main" id="{986B1842-0231-4AF9-BE2F-E255EB2EEF64}"/>
            </a:ext>
          </a:extLst>
        </xdr:cNvPr>
        <xdr:cNvSpPr txBox="1"/>
      </xdr:nvSpPr>
      <xdr:spPr>
        <a:xfrm>
          <a:off x="20199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10177</xdr:rowOff>
    </xdr:from>
    <xdr:ext cx="469744" cy="259045"/>
    <xdr:sp macro="" textlink="">
      <xdr:nvSpPr>
        <xdr:cNvPr id="679" name="n_3mainValue【児童館】&#10;一人当たり面積">
          <a:extLst>
            <a:ext uri="{FF2B5EF4-FFF2-40B4-BE49-F238E27FC236}">
              <a16:creationId xmlns:a16="http://schemas.microsoft.com/office/drawing/2014/main" id="{31D14952-8178-4BA1-8478-E5250D4EF7BF}"/>
            </a:ext>
          </a:extLst>
        </xdr:cNvPr>
        <xdr:cNvSpPr txBox="1"/>
      </xdr:nvSpPr>
      <xdr:spPr>
        <a:xfrm>
          <a:off x="19310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680" name="n_4mainValue【児童館】&#10;一人当たり面積">
          <a:extLst>
            <a:ext uri="{FF2B5EF4-FFF2-40B4-BE49-F238E27FC236}">
              <a16:creationId xmlns:a16="http://schemas.microsoft.com/office/drawing/2014/main" id="{CACF4BBE-8733-4603-A1F7-F43076CA2E05}"/>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1" name="正方形/長方形 680">
          <a:extLst>
            <a:ext uri="{FF2B5EF4-FFF2-40B4-BE49-F238E27FC236}">
              <a16:creationId xmlns:a16="http://schemas.microsoft.com/office/drawing/2014/main" id="{5123E699-1D40-43AB-95F4-85B9C460B84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2" name="正方形/長方形 681">
          <a:extLst>
            <a:ext uri="{FF2B5EF4-FFF2-40B4-BE49-F238E27FC236}">
              <a16:creationId xmlns:a16="http://schemas.microsoft.com/office/drawing/2014/main" id="{CE5FBB67-DFD5-45A7-BFE4-DDEA183759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3" name="正方形/長方形 682">
          <a:extLst>
            <a:ext uri="{FF2B5EF4-FFF2-40B4-BE49-F238E27FC236}">
              <a16:creationId xmlns:a16="http://schemas.microsoft.com/office/drawing/2014/main" id="{150BEB12-610F-44FB-B7B7-17781E0ED26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4" name="正方形/長方形 683">
          <a:extLst>
            <a:ext uri="{FF2B5EF4-FFF2-40B4-BE49-F238E27FC236}">
              <a16:creationId xmlns:a16="http://schemas.microsoft.com/office/drawing/2014/main" id="{D17AF8F2-19E3-4F67-A1D9-8CFE242BE24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5" name="正方形/長方形 684">
          <a:extLst>
            <a:ext uri="{FF2B5EF4-FFF2-40B4-BE49-F238E27FC236}">
              <a16:creationId xmlns:a16="http://schemas.microsoft.com/office/drawing/2014/main" id="{A18CDE8F-1C73-4345-9F45-9D61C70D9DD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6" name="正方形/長方形 685">
          <a:extLst>
            <a:ext uri="{FF2B5EF4-FFF2-40B4-BE49-F238E27FC236}">
              <a16:creationId xmlns:a16="http://schemas.microsoft.com/office/drawing/2014/main" id="{946DF40A-CB4B-4374-A186-43B5962ACB3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7" name="正方形/長方形 686">
          <a:extLst>
            <a:ext uri="{FF2B5EF4-FFF2-40B4-BE49-F238E27FC236}">
              <a16:creationId xmlns:a16="http://schemas.microsoft.com/office/drawing/2014/main" id="{126D7007-C954-45DC-A413-C62A95D83DB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8" name="正方形/長方形 687">
          <a:extLst>
            <a:ext uri="{FF2B5EF4-FFF2-40B4-BE49-F238E27FC236}">
              <a16:creationId xmlns:a16="http://schemas.microsoft.com/office/drawing/2014/main" id="{20150D95-D8C3-44EB-BA97-3E310AC48E1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9" name="テキスト ボックス 688">
          <a:extLst>
            <a:ext uri="{FF2B5EF4-FFF2-40B4-BE49-F238E27FC236}">
              <a16:creationId xmlns:a16="http://schemas.microsoft.com/office/drawing/2014/main" id="{C8074A66-C324-45D6-B3F9-185C75FC4B9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0" name="直線コネクタ 689">
          <a:extLst>
            <a:ext uri="{FF2B5EF4-FFF2-40B4-BE49-F238E27FC236}">
              <a16:creationId xmlns:a16="http://schemas.microsoft.com/office/drawing/2014/main" id="{46875880-A9DD-4ED7-BAE8-977C5A71195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1" name="テキスト ボックス 690">
          <a:extLst>
            <a:ext uri="{FF2B5EF4-FFF2-40B4-BE49-F238E27FC236}">
              <a16:creationId xmlns:a16="http://schemas.microsoft.com/office/drawing/2014/main" id="{19A4281D-6AC3-4826-ABAD-66CE3F510D4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92" name="直線コネクタ 691">
          <a:extLst>
            <a:ext uri="{FF2B5EF4-FFF2-40B4-BE49-F238E27FC236}">
              <a16:creationId xmlns:a16="http://schemas.microsoft.com/office/drawing/2014/main" id="{AC55A02C-91B0-4079-88F4-E6AA251B3268}"/>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93" name="テキスト ボックス 692">
          <a:extLst>
            <a:ext uri="{FF2B5EF4-FFF2-40B4-BE49-F238E27FC236}">
              <a16:creationId xmlns:a16="http://schemas.microsoft.com/office/drawing/2014/main" id="{05B06AFF-2495-403C-8E06-DBB6157CDD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94" name="直線コネクタ 693">
          <a:extLst>
            <a:ext uri="{FF2B5EF4-FFF2-40B4-BE49-F238E27FC236}">
              <a16:creationId xmlns:a16="http://schemas.microsoft.com/office/drawing/2014/main" id="{1576791F-EB3D-4CA7-9BF3-90AA97110365}"/>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95" name="テキスト ボックス 694">
          <a:extLst>
            <a:ext uri="{FF2B5EF4-FFF2-40B4-BE49-F238E27FC236}">
              <a16:creationId xmlns:a16="http://schemas.microsoft.com/office/drawing/2014/main" id="{B26054E9-605E-401F-BB80-175FC47F078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96" name="直線コネクタ 695">
          <a:extLst>
            <a:ext uri="{FF2B5EF4-FFF2-40B4-BE49-F238E27FC236}">
              <a16:creationId xmlns:a16="http://schemas.microsoft.com/office/drawing/2014/main" id="{8458A5E9-2C61-4601-AAD2-276945FD7D92}"/>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97" name="テキスト ボックス 696">
          <a:extLst>
            <a:ext uri="{FF2B5EF4-FFF2-40B4-BE49-F238E27FC236}">
              <a16:creationId xmlns:a16="http://schemas.microsoft.com/office/drawing/2014/main" id="{4F371CDC-5EB5-497F-8253-48AF22C979A8}"/>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98" name="直線コネクタ 697">
          <a:extLst>
            <a:ext uri="{FF2B5EF4-FFF2-40B4-BE49-F238E27FC236}">
              <a16:creationId xmlns:a16="http://schemas.microsoft.com/office/drawing/2014/main" id="{A2112747-CA22-46D2-8171-0A9DEAF3CC28}"/>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99" name="テキスト ボックス 698">
          <a:extLst>
            <a:ext uri="{FF2B5EF4-FFF2-40B4-BE49-F238E27FC236}">
              <a16:creationId xmlns:a16="http://schemas.microsoft.com/office/drawing/2014/main" id="{D6FBE240-A319-4EBF-8DC6-40E84F200715}"/>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0" name="直線コネクタ 699">
          <a:extLst>
            <a:ext uri="{FF2B5EF4-FFF2-40B4-BE49-F238E27FC236}">
              <a16:creationId xmlns:a16="http://schemas.microsoft.com/office/drawing/2014/main" id="{777CC871-7162-4A4C-9438-6F756077497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01" name="テキスト ボックス 700">
          <a:extLst>
            <a:ext uri="{FF2B5EF4-FFF2-40B4-BE49-F238E27FC236}">
              <a16:creationId xmlns:a16="http://schemas.microsoft.com/office/drawing/2014/main" id="{DADA65C6-8072-45ED-8CF9-198FF2BE2976}"/>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2" name="【公民館】&#10;有形固定資産減価償却率グラフ枠">
          <a:extLst>
            <a:ext uri="{FF2B5EF4-FFF2-40B4-BE49-F238E27FC236}">
              <a16:creationId xmlns:a16="http://schemas.microsoft.com/office/drawing/2014/main" id="{891305A4-C49C-4052-A704-D15B468B4AC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03" name="直線コネクタ 702">
          <a:extLst>
            <a:ext uri="{FF2B5EF4-FFF2-40B4-BE49-F238E27FC236}">
              <a16:creationId xmlns:a16="http://schemas.microsoft.com/office/drawing/2014/main" id="{D84314FC-E61B-4A33-898A-8E48A546C6B7}"/>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04" name="【公民館】&#10;有形固定資産減価償却率最小値テキスト">
          <a:extLst>
            <a:ext uri="{FF2B5EF4-FFF2-40B4-BE49-F238E27FC236}">
              <a16:creationId xmlns:a16="http://schemas.microsoft.com/office/drawing/2014/main" id="{B8A43D4D-2AB6-4B0B-A690-27B6B36E4491}"/>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05" name="直線コネクタ 704">
          <a:extLst>
            <a:ext uri="{FF2B5EF4-FFF2-40B4-BE49-F238E27FC236}">
              <a16:creationId xmlns:a16="http://schemas.microsoft.com/office/drawing/2014/main" id="{D604995C-5DE2-4431-BFD0-03CD1691F0F1}"/>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06" name="【公民館】&#10;有形固定資産減価償却率最大値テキスト">
          <a:extLst>
            <a:ext uri="{FF2B5EF4-FFF2-40B4-BE49-F238E27FC236}">
              <a16:creationId xmlns:a16="http://schemas.microsoft.com/office/drawing/2014/main" id="{6371E41F-5330-4E4A-9356-FA42B4233B82}"/>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07" name="直線コネクタ 706">
          <a:extLst>
            <a:ext uri="{FF2B5EF4-FFF2-40B4-BE49-F238E27FC236}">
              <a16:creationId xmlns:a16="http://schemas.microsoft.com/office/drawing/2014/main" id="{79EAA5BB-06DB-4878-B31D-9236640F7991}"/>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708" name="【公民館】&#10;有形固定資産減価償却率平均値テキスト">
          <a:extLst>
            <a:ext uri="{FF2B5EF4-FFF2-40B4-BE49-F238E27FC236}">
              <a16:creationId xmlns:a16="http://schemas.microsoft.com/office/drawing/2014/main" id="{0290368E-E066-4C8A-B318-6DC6DC3CC1E2}"/>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09" name="フローチャート: 判断 708">
          <a:extLst>
            <a:ext uri="{FF2B5EF4-FFF2-40B4-BE49-F238E27FC236}">
              <a16:creationId xmlns:a16="http://schemas.microsoft.com/office/drawing/2014/main" id="{CD5010A8-832C-4BE7-B935-DDFD3EB17197}"/>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10" name="フローチャート: 判断 709">
          <a:extLst>
            <a:ext uri="{FF2B5EF4-FFF2-40B4-BE49-F238E27FC236}">
              <a16:creationId xmlns:a16="http://schemas.microsoft.com/office/drawing/2014/main" id="{A6A63E8F-4F03-446E-AD10-7D369C4D9B6E}"/>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11" name="フローチャート: 判断 710">
          <a:extLst>
            <a:ext uri="{FF2B5EF4-FFF2-40B4-BE49-F238E27FC236}">
              <a16:creationId xmlns:a16="http://schemas.microsoft.com/office/drawing/2014/main" id="{10D6DB9F-0D9A-485E-A034-30FBD378F611}"/>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12" name="フローチャート: 判断 711">
          <a:extLst>
            <a:ext uri="{FF2B5EF4-FFF2-40B4-BE49-F238E27FC236}">
              <a16:creationId xmlns:a16="http://schemas.microsoft.com/office/drawing/2014/main" id="{6ECAB1D5-C985-4118-9964-45D4D6676B0F}"/>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13" name="フローチャート: 判断 712">
          <a:extLst>
            <a:ext uri="{FF2B5EF4-FFF2-40B4-BE49-F238E27FC236}">
              <a16:creationId xmlns:a16="http://schemas.microsoft.com/office/drawing/2014/main" id="{5468362C-6752-4427-8463-24DC33FE7F20}"/>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4FC8B005-E1C9-4B4F-A8F0-1630E85CF3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1938A3DF-F88D-4E83-90A2-DB4B4D27CD4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496182F1-69F2-43D1-9249-4ECFC934759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7E59E4F4-9708-478B-851B-B59B341F8F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50866B22-F8E0-43DD-AE04-254FE31669F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141987</xdr:rowOff>
    </xdr:from>
    <xdr:to>
      <xdr:col>85</xdr:col>
      <xdr:colOff>177800</xdr:colOff>
      <xdr:row>101</xdr:row>
      <xdr:rowOff>72137</xdr:rowOff>
    </xdr:to>
    <xdr:sp macro="" textlink="">
      <xdr:nvSpPr>
        <xdr:cNvPr id="719" name="楕円 718">
          <a:extLst>
            <a:ext uri="{FF2B5EF4-FFF2-40B4-BE49-F238E27FC236}">
              <a16:creationId xmlns:a16="http://schemas.microsoft.com/office/drawing/2014/main" id="{26CBBC28-C396-4413-8069-784A08C9DCD5}"/>
            </a:ext>
          </a:extLst>
        </xdr:cNvPr>
        <xdr:cNvSpPr/>
      </xdr:nvSpPr>
      <xdr:spPr>
        <a:xfrm>
          <a:off x="16268700" y="1728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56914</xdr:rowOff>
    </xdr:from>
    <xdr:ext cx="405111" cy="259045"/>
    <xdr:sp macro="" textlink="">
      <xdr:nvSpPr>
        <xdr:cNvPr id="720" name="【公民館】&#10;有形固定資産減価償却率該当値テキスト">
          <a:extLst>
            <a:ext uri="{FF2B5EF4-FFF2-40B4-BE49-F238E27FC236}">
              <a16:creationId xmlns:a16="http://schemas.microsoft.com/office/drawing/2014/main" id="{E9AE4A6F-73DF-412E-806B-5FD8F8396157}"/>
            </a:ext>
          </a:extLst>
        </xdr:cNvPr>
        <xdr:cNvSpPr txBox="1"/>
      </xdr:nvSpPr>
      <xdr:spPr>
        <a:xfrm>
          <a:off x="16357600" y="17201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87122</xdr:rowOff>
    </xdr:from>
    <xdr:to>
      <xdr:col>81</xdr:col>
      <xdr:colOff>101600</xdr:colOff>
      <xdr:row>101</xdr:row>
      <xdr:rowOff>17272</xdr:rowOff>
    </xdr:to>
    <xdr:sp macro="" textlink="">
      <xdr:nvSpPr>
        <xdr:cNvPr id="721" name="楕円 720">
          <a:extLst>
            <a:ext uri="{FF2B5EF4-FFF2-40B4-BE49-F238E27FC236}">
              <a16:creationId xmlns:a16="http://schemas.microsoft.com/office/drawing/2014/main" id="{7F11F926-6415-4C7B-94D7-F41057915288}"/>
            </a:ext>
          </a:extLst>
        </xdr:cNvPr>
        <xdr:cNvSpPr/>
      </xdr:nvSpPr>
      <xdr:spPr>
        <a:xfrm>
          <a:off x="15430500" y="1723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137922</xdr:rowOff>
    </xdr:from>
    <xdr:to>
      <xdr:col>85</xdr:col>
      <xdr:colOff>127000</xdr:colOff>
      <xdr:row>101</xdr:row>
      <xdr:rowOff>21337</xdr:rowOff>
    </xdr:to>
    <xdr:cxnSp macro="">
      <xdr:nvCxnSpPr>
        <xdr:cNvPr id="722" name="直線コネクタ 721">
          <a:extLst>
            <a:ext uri="{FF2B5EF4-FFF2-40B4-BE49-F238E27FC236}">
              <a16:creationId xmlns:a16="http://schemas.microsoft.com/office/drawing/2014/main" id="{65B3A86D-2E5D-43F3-B6FC-D69D60990D45}"/>
            </a:ext>
          </a:extLst>
        </xdr:cNvPr>
        <xdr:cNvCxnSpPr/>
      </xdr:nvCxnSpPr>
      <xdr:spPr>
        <a:xfrm>
          <a:off x="15481300" y="17282922"/>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34544</xdr:rowOff>
    </xdr:from>
    <xdr:to>
      <xdr:col>76</xdr:col>
      <xdr:colOff>165100</xdr:colOff>
      <xdr:row>100</xdr:row>
      <xdr:rowOff>136144</xdr:rowOff>
    </xdr:to>
    <xdr:sp macro="" textlink="">
      <xdr:nvSpPr>
        <xdr:cNvPr id="723" name="楕円 722">
          <a:extLst>
            <a:ext uri="{FF2B5EF4-FFF2-40B4-BE49-F238E27FC236}">
              <a16:creationId xmlns:a16="http://schemas.microsoft.com/office/drawing/2014/main" id="{480DDC13-459B-4197-B21E-EF791619EEF2}"/>
            </a:ext>
          </a:extLst>
        </xdr:cNvPr>
        <xdr:cNvSpPr/>
      </xdr:nvSpPr>
      <xdr:spPr>
        <a:xfrm>
          <a:off x="14541500" y="1717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85344</xdr:rowOff>
    </xdr:from>
    <xdr:to>
      <xdr:col>81</xdr:col>
      <xdr:colOff>50800</xdr:colOff>
      <xdr:row>100</xdr:row>
      <xdr:rowOff>137922</xdr:rowOff>
    </xdr:to>
    <xdr:cxnSp macro="">
      <xdr:nvCxnSpPr>
        <xdr:cNvPr id="724" name="直線コネクタ 723">
          <a:extLst>
            <a:ext uri="{FF2B5EF4-FFF2-40B4-BE49-F238E27FC236}">
              <a16:creationId xmlns:a16="http://schemas.microsoft.com/office/drawing/2014/main" id="{74A81E19-226E-4C69-8E5B-7425D94DC5BC}"/>
            </a:ext>
          </a:extLst>
        </xdr:cNvPr>
        <xdr:cNvCxnSpPr/>
      </xdr:nvCxnSpPr>
      <xdr:spPr>
        <a:xfrm>
          <a:off x="14592300" y="1723034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153415</xdr:rowOff>
    </xdr:from>
    <xdr:to>
      <xdr:col>72</xdr:col>
      <xdr:colOff>38100</xdr:colOff>
      <xdr:row>100</xdr:row>
      <xdr:rowOff>83565</xdr:rowOff>
    </xdr:to>
    <xdr:sp macro="" textlink="">
      <xdr:nvSpPr>
        <xdr:cNvPr id="725" name="楕円 724">
          <a:extLst>
            <a:ext uri="{FF2B5EF4-FFF2-40B4-BE49-F238E27FC236}">
              <a16:creationId xmlns:a16="http://schemas.microsoft.com/office/drawing/2014/main" id="{AE1F2C61-D631-42D1-9197-CA32A3DAA32F}"/>
            </a:ext>
          </a:extLst>
        </xdr:cNvPr>
        <xdr:cNvSpPr/>
      </xdr:nvSpPr>
      <xdr:spPr>
        <a:xfrm>
          <a:off x="13652500" y="1712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32765</xdr:rowOff>
    </xdr:from>
    <xdr:to>
      <xdr:col>76</xdr:col>
      <xdr:colOff>114300</xdr:colOff>
      <xdr:row>100</xdr:row>
      <xdr:rowOff>85344</xdr:rowOff>
    </xdr:to>
    <xdr:cxnSp macro="">
      <xdr:nvCxnSpPr>
        <xdr:cNvPr id="726" name="直線コネクタ 725">
          <a:extLst>
            <a:ext uri="{FF2B5EF4-FFF2-40B4-BE49-F238E27FC236}">
              <a16:creationId xmlns:a16="http://schemas.microsoft.com/office/drawing/2014/main" id="{665DC1C1-82B4-48AB-8085-C83E1E60315B}"/>
            </a:ext>
          </a:extLst>
        </xdr:cNvPr>
        <xdr:cNvCxnSpPr/>
      </xdr:nvCxnSpPr>
      <xdr:spPr>
        <a:xfrm>
          <a:off x="13703300" y="1717776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100837</xdr:rowOff>
    </xdr:from>
    <xdr:to>
      <xdr:col>67</xdr:col>
      <xdr:colOff>101600</xdr:colOff>
      <xdr:row>100</xdr:row>
      <xdr:rowOff>30987</xdr:rowOff>
    </xdr:to>
    <xdr:sp macro="" textlink="">
      <xdr:nvSpPr>
        <xdr:cNvPr id="727" name="楕円 726">
          <a:extLst>
            <a:ext uri="{FF2B5EF4-FFF2-40B4-BE49-F238E27FC236}">
              <a16:creationId xmlns:a16="http://schemas.microsoft.com/office/drawing/2014/main" id="{CE3A5C54-5FE2-4A9C-842F-738E7BE20164}"/>
            </a:ext>
          </a:extLst>
        </xdr:cNvPr>
        <xdr:cNvSpPr/>
      </xdr:nvSpPr>
      <xdr:spPr>
        <a:xfrm>
          <a:off x="12763500" y="1707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151637</xdr:rowOff>
    </xdr:from>
    <xdr:to>
      <xdr:col>71</xdr:col>
      <xdr:colOff>177800</xdr:colOff>
      <xdr:row>100</xdr:row>
      <xdr:rowOff>32765</xdr:rowOff>
    </xdr:to>
    <xdr:cxnSp macro="">
      <xdr:nvCxnSpPr>
        <xdr:cNvPr id="728" name="直線コネクタ 727">
          <a:extLst>
            <a:ext uri="{FF2B5EF4-FFF2-40B4-BE49-F238E27FC236}">
              <a16:creationId xmlns:a16="http://schemas.microsoft.com/office/drawing/2014/main" id="{EE946E52-9222-44BE-91A9-1FA2444AEC06}"/>
            </a:ext>
          </a:extLst>
        </xdr:cNvPr>
        <xdr:cNvCxnSpPr/>
      </xdr:nvCxnSpPr>
      <xdr:spPr>
        <a:xfrm>
          <a:off x="12814300" y="17125187"/>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729" name="n_1aveValue【公民館】&#10;有形固定資産減価償却率">
          <a:extLst>
            <a:ext uri="{FF2B5EF4-FFF2-40B4-BE49-F238E27FC236}">
              <a16:creationId xmlns:a16="http://schemas.microsoft.com/office/drawing/2014/main" id="{794B39BB-3E7E-448F-97FF-CA67BB8CE2D9}"/>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122699</xdr:rowOff>
    </xdr:from>
    <xdr:ext cx="405111" cy="259045"/>
    <xdr:sp macro="" textlink="">
      <xdr:nvSpPr>
        <xdr:cNvPr id="730" name="n_2aveValue【公民館】&#10;有形固定資産減価償却率">
          <a:extLst>
            <a:ext uri="{FF2B5EF4-FFF2-40B4-BE49-F238E27FC236}">
              <a16:creationId xmlns:a16="http://schemas.microsoft.com/office/drawing/2014/main" id="{21D2539C-970F-40C6-B88E-C3BD7C8A01F8}"/>
            </a:ext>
          </a:extLst>
        </xdr:cNvPr>
        <xdr:cNvSpPr txBox="1"/>
      </xdr:nvSpPr>
      <xdr:spPr>
        <a:xfrm>
          <a:off x="14389744" y="1778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74692</xdr:rowOff>
    </xdr:from>
    <xdr:ext cx="405111" cy="259045"/>
    <xdr:sp macro="" textlink="">
      <xdr:nvSpPr>
        <xdr:cNvPr id="731" name="n_3aveValue【公民館】&#10;有形固定資産減価償却率">
          <a:extLst>
            <a:ext uri="{FF2B5EF4-FFF2-40B4-BE49-F238E27FC236}">
              <a16:creationId xmlns:a16="http://schemas.microsoft.com/office/drawing/2014/main" id="{A74D40BB-1217-4392-B460-D72E81DD83F3}"/>
            </a:ext>
          </a:extLst>
        </xdr:cNvPr>
        <xdr:cNvSpPr txBox="1"/>
      </xdr:nvSpPr>
      <xdr:spPr>
        <a:xfrm>
          <a:off x="13500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67835</xdr:rowOff>
    </xdr:from>
    <xdr:ext cx="405111" cy="259045"/>
    <xdr:sp macro="" textlink="">
      <xdr:nvSpPr>
        <xdr:cNvPr id="732" name="n_4aveValue【公民館】&#10;有形固定資産減価償却率">
          <a:extLst>
            <a:ext uri="{FF2B5EF4-FFF2-40B4-BE49-F238E27FC236}">
              <a16:creationId xmlns:a16="http://schemas.microsoft.com/office/drawing/2014/main" id="{9208887D-E9CD-4BE5-871C-FA09C780F59E}"/>
            </a:ext>
          </a:extLst>
        </xdr:cNvPr>
        <xdr:cNvSpPr txBox="1"/>
      </xdr:nvSpPr>
      <xdr:spPr>
        <a:xfrm>
          <a:off x="12611744" y="1772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33799</xdr:rowOff>
    </xdr:from>
    <xdr:ext cx="405111" cy="259045"/>
    <xdr:sp macro="" textlink="">
      <xdr:nvSpPr>
        <xdr:cNvPr id="733" name="n_1mainValue【公民館】&#10;有形固定資産減価償却率">
          <a:extLst>
            <a:ext uri="{FF2B5EF4-FFF2-40B4-BE49-F238E27FC236}">
              <a16:creationId xmlns:a16="http://schemas.microsoft.com/office/drawing/2014/main" id="{143FCBDB-D9B2-4B6B-BB7C-5785135DBC78}"/>
            </a:ext>
          </a:extLst>
        </xdr:cNvPr>
        <xdr:cNvSpPr txBox="1"/>
      </xdr:nvSpPr>
      <xdr:spPr>
        <a:xfrm>
          <a:off x="15266044" y="1700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152671</xdr:rowOff>
    </xdr:from>
    <xdr:ext cx="405111" cy="259045"/>
    <xdr:sp macro="" textlink="">
      <xdr:nvSpPr>
        <xdr:cNvPr id="734" name="n_2mainValue【公民館】&#10;有形固定資産減価償却率">
          <a:extLst>
            <a:ext uri="{FF2B5EF4-FFF2-40B4-BE49-F238E27FC236}">
              <a16:creationId xmlns:a16="http://schemas.microsoft.com/office/drawing/2014/main" id="{8B7FE937-DB95-4715-8E56-DF8AA7217ED4}"/>
            </a:ext>
          </a:extLst>
        </xdr:cNvPr>
        <xdr:cNvSpPr txBox="1"/>
      </xdr:nvSpPr>
      <xdr:spPr>
        <a:xfrm>
          <a:off x="14389744" y="1695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100092</xdr:rowOff>
    </xdr:from>
    <xdr:ext cx="405111" cy="259045"/>
    <xdr:sp macro="" textlink="">
      <xdr:nvSpPr>
        <xdr:cNvPr id="735" name="n_3mainValue【公民館】&#10;有形固定資産減価償却率">
          <a:extLst>
            <a:ext uri="{FF2B5EF4-FFF2-40B4-BE49-F238E27FC236}">
              <a16:creationId xmlns:a16="http://schemas.microsoft.com/office/drawing/2014/main" id="{771D2086-0DE3-4B66-A7EA-2C907E10D05D}"/>
            </a:ext>
          </a:extLst>
        </xdr:cNvPr>
        <xdr:cNvSpPr txBox="1"/>
      </xdr:nvSpPr>
      <xdr:spPr>
        <a:xfrm>
          <a:off x="13500744" y="1690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47514</xdr:rowOff>
    </xdr:from>
    <xdr:ext cx="405111" cy="259045"/>
    <xdr:sp macro="" textlink="">
      <xdr:nvSpPr>
        <xdr:cNvPr id="736" name="n_4mainValue【公民館】&#10;有形固定資産減価償却率">
          <a:extLst>
            <a:ext uri="{FF2B5EF4-FFF2-40B4-BE49-F238E27FC236}">
              <a16:creationId xmlns:a16="http://schemas.microsoft.com/office/drawing/2014/main" id="{AF3337A1-B73B-44E8-9B98-7FD048B7820E}"/>
            </a:ext>
          </a:extLst>
        </xdr:cNvPr>
        <xdr:cNvSpPr txBox="1"/>
      </xdr:nvSpPr>
      <xdr:spPr>
        <a:xfrm>
          <a:off x="12611744" y="1684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7" name="正方形/長方形 736">
          <a:extLst>
            <a:ext uri="{FF2B5EF4-FFF2-40B4-BE49-F238E27FC236}">
              <a16:creationId xmlns:a16="http://schemas.microsoft.com/office/drawing/2014/main" id="{B77E3CF9-27BD-49F8-8397-9128C02B659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8" name="正方形/長方形 737">
          <a:extLst>
            <a:ext uri="{FF2B5EF4-FFF2-40B4-BE49-F238E27FC236}">
              <a16:creationId xmlns:a16="http://schemas.microsoft.com/office/drawing/2014/main" id="{CA0CA734-5D1C-480D-97E3-8A03CF37EA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9" name="正方形/長方形 738">
          <a:extLst>
            <a:ext uri="{FF2B5EF4-FFF2-40B4-BE49-F238E27FC236}">
              <a16:creationId xmlns:a16="http://schemas.microsoft.com/office/drawing/2014/main" id="{883DE1C3-B227-48F9-9990-3869D49E0D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0" name="正方形/長方形 739">
          <a:extLst>
            <a:ext uri="{FF2B5EF4-FFF2-40B4-BE49-F238E27FC236}">
              <a16:creationId xmlns:a16="http://schemas.microsoft.com/office/drawing/2014/main" id="{378D9DBF-5D91-4B92-905D-1D8DEF0710C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1" name="正方形/長方形 740">
          <a:extLst>
            <a:ext uri="{FF2B5EF4-FFF2-40B4-BE49-F238E27FC236}">
              <a16:creationId xmlns:a16="http://schemas.microsoft.com/office/drawing/2014/main" id="{383EE656-8237-487D-AD4E-6E4A9FFFA2E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2" name="正方形/長方形 741">
          <a:extLst>
            <a:ext uri="{FF2B5EF4-FFF2-40B4-BE49-F238E27FC236}">
              <a16:creationId xmlns:a16="http://schemas.microsoft.com/office/drawing/2014/main" id="{D54D83EC-2B08-4D8A-8567-764FC64D488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3" name="正方形/長方形 742">
          <a:extLst>
            <a:ext uri="{FF2B5EF4-FFF2-40B4-BE49-F238E27FC236}">
              <a16:creationId xmlns:a16="http://schemas.microsoft.com/office/drawing/2014/main" id="{6DF00563-5593-4CEC-A250-EF437F1F34E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4" name="正方形/長方形 743">
          <a:extLst>
            <a:ext uri="{FF2B5EF4-FFF2-40B4-BE49-F238E27FC236}">
              <a16:creationId xmlns:a16="http://schemas.microsoft.com/office/drawing/2014/main" id="{226CEBC5-BB5C-47CE-910A-075402B9014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5" name="テキスト ボックス 744">
          <a:extLst>
            <a:ext uri="{FF2B5EF4-FFF2-40B4-BE49-F238E27FC236}">
              <a16:creationId xmlns:a16="http://schemas.microsoft.com/office/drawing/2014/main" id="{E6023066-210E-437A-96F1-BAA8A8552A5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6" name="直線コネクタ 745">
          <a:extLst>
            <a:ext uri="{FF2B5EF4-FFF2-40B4-BE49-F238E27FC236}">
              <a16:creationId xmlns:a16="http://schemas.microsoft.com/office/drawing/2014/main" id="{77D0457B-064B-49C5-90FD-A2A8312E854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47" name="直線コネクタ 746">
          <a:extLst>
            <a:ext uri="{FF2B5EF4-FFF2-40B4-BE49-F238E27FC236}">
              <a16:creationId xmlns:a16="http://schemas.microsoft.com/office/drawing/2014/main" id="{FCE6EF01-8804-484A-AC9C-C47AD4C712E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D5A591B5-BA23-4724-83BC-DCEDF83FE0D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49" name="直線コネクタ 748">
          <a:extLst>
            <a:ext uri="{FF2B5EF4-FFF2-40B4-BE49-F238E27FC236}">
              <a16:creationId xmlns:a16="http://schemas.microsoft.com/office/drawing/2014/main" id="{358E77C6-EEBF-4D11-810A-60A547D4607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50" name="テキスト ボックス 749">
          <a:extLst>
            <a:ext uri="{FF2B5EF4-FFF2-40B4-BE49-F238E27FC236}">
              <a16:creationId xmlns:a16="http://schemas.microsoft.com/office/drawing/2014/main" id="{D74BA4A5-7DE5-4DBA-B023-472877AFDE6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51" name="直線コネクタ 750">
          <a:extLst>
            <a:ext uri="{FF2B5EF4-FFF2-40B4-BE49-F238E27FC236}">
              <a16:creationId xmlns:a16="http://schemas.microsoft.com/office/drawing/2014/main" id="{214F6690-D32C-4FF7-B1B4-684FC9F6D75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52" name="テキスト ボックス 751">
          <a:extLst>
            <a:ext uri="{FF2B5EF4-FFF2-40B4-BE49-F238E27FC236}">
              <a16:creationId xmlns:a16="http://schemas.microsoft.com/office/drawing/2014/main" id="{841C7BCB-D956-4EC5-B7E8-C0839CB5B5A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53" name="直線コネクタ 752">
          <a:extLst>
            <a:ext uri="{FF2B5EF4-FFF2-40B4-BE49-F238E27FC236}">
              <a16:creationId xmlns:a16="http://schemas.microsoft.com/office/drawing/2014/main" id="{67BD1068-643D-4646-BBAB-B9D6DB9667C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54" name="テキスト ボックス 753">
          <a:extLst>
            <a:ext uri="{FF2B5EF4-FFF2-40B4-BE49-F238E27FC236}">
              <a16:creationId xmlns:a16="http://schemas.microsoft.com/office/drawing/2014/main" id="{22283F77-6593-4156-841E-CF3DB5166C6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5" name="直線コネクタ 754">
          <a:extLst>
            <a:ext uri="{FF2B5EF4-FFF2-40B4-BE49-F238E27FC236}">
              <a16:creationId xmlns:a16="http://schemas.microsoft.com/office/drawing/2014/main" id="{16C8BAAF-DB5B-486A-9507-8FF2E17891F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6" name="テキスト ボックス 755">
          <a:extLst>
            <a:ext uri="{FF2B5EF4-FFF2-40B4-BE49-F238E27FC236}">
              <a16:creationId xmlns:a16="http://schemas.microsoft.com/office/drawing/2014/main" id="{DDD376BB-EFEB-4264-BADA-103F4FFAA39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7" name="【公民館】&#10;一人当たり面積グラフ枠">
          <a:extLst>
            <a:ext uri="{FF2B5EF4-FFF2-40B4-BE49-F238E27FC236}">
              <a16:creationId xmlns:a16="http://schemas.microsoft.com/office/drawing/2014/main" id="{DA6CB977-865E-48E7-AC14-08B74A1E074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758" name="直線コネクタ 757">
          <a:extLst>
            <a:ext uri="{FF2B5EF4-FFF2-40B4-BE49-F238E27FC236}">
              <a16:creationId xmlns:a16="http://schemas.microsoft.com/office/drawing/2014/main" id="{B749C1FC-2953-40B0-8E30-2CA71003819F}"/>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59" name="【公民館】&#10;一人当たり面積最小値テキスト">
          <a:extLst>
            <a:ext uri="{FF2B5EF4-FFF2-40B4-BE49-F238E27FC236}">
              <a16:creationId xmlns:a16="http://schemas.microsoft.com/office/drawing/2014/main" id="{3610245F-BCA8-4C04-8BC4-80D52C49A345}"/>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60" name="直線コネクタ 759">
          <a:extLst>
            <a:ext uri="{FF2B5EF4-FFF2-40B4-BE49-F238E27FC236}">
              <a16:creationId xmlns:a16="http://schemas.microsoft.com/office/drawing/2014/main" id="{20651193-5908-4860-9408-ADBE4CA738D2}"/>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761" name="【公民館】&#10;一人当たり面積最大値テキスト">
          <a:extLst>
            <a:ext uri="{FF2B5EF4-FFF2-40B4-BE49-F238E27FC236}">
              <a16:creationId xmlns:a16="http://schemas.microsoft.com/office/drawing/2014/main" id="{5417A14E-58B6-4E40-9030-04EDEA75269F}"/>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762" name="直線コネクタ 761">
          <a:extLst>
            <a:ext uri="{FF2B5EF4-FFF2-40B4-BE49-F238E27FC236}">
              <a16:creationId xmlns:a16="http://schemas.microsoft.com/office/drawing/2014/main" id="{1A36C2BB-D074-4B34-ADFA-0E64CED18E0F}"/>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763" name="【公民館】&#10;一人当たり面積平均値テキスト">
          <a:extLst>
            <a:ext uri="{FF2B5EF4-FFF2-40B4-BE49-F238E27FC236}">
              <a16:creationId xmlns:a16="http://schemas.microsoft.com/office/drawing/2014/main" id="{16B59D3E-4953-48C5-A36D-908FC1D5300F}"/>
            </a:ext>
          </a:extLst>
        </xdr:cNvPr>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764" name="フローチャート: 判断 763">
          <a:extLst>
            <a:ext uri="{FF2B5EF4-FFF2-40B4-BE49-F238E27FC236}">
              <a16:creationId xmlns:a16="http://schemas.microsoft.com/office/drawing/2014/main" id="{9874DDA7-8AE3-4F66-B837-723187738D11}"/>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65" name="フローチャート: 判断 764">
          <a:extLst>
            <a:ext uri="{FF2B5EF4-FFF2-40B4-BE49-F238E27FC236}">
              <a16:creationId xmlns:a16="http://schemas.microsoft.com/office/drawing/2014/main" id="{33F748C7-7A66-44FD-91F1-C8DDCD410509}"/>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766" name="フローチャート: 判断 765">
          <a:extLst>
            <a:ext uri="{FF2B5EF4-FFF2-40B4-BE49-F238E27FC236}">
              <a16:creationId xmlns:a16="http://schemas.microsoft.com/office/drawing/2014/main" id="{B1AD649D-8DBF-455D-8DFC-F0B9C356252F}"/>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767" name="フローチャート: 判断 766">
          <a:extLst>
            <a:ext uri="{FF2B5EF4-FFF2-40B4-BE49-F238E27FC236}">
              <a16:creationId xmlns:a16="http://schemas.microsoft.com/office/drawing/2014/main" id="{481D0EBB-C5D4-4052-A0DF-853FC7E03126}"/>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768" name="フローチャート: 判断 767">
          <a:extLst>
            <a:ext uri="{FF2B5EF4-FFF2-40B4-BE49-F238E27FC236}">
              <a16:creationId xmlns:a16="http://schemas.microsoft.com/office/drawing/2014/main" id="{C8104329-877E-4D91-A5D7-63734391DD2D}"/>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39C4028-3552-4CFE-846C-ED7FC2C6848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F296A51-9745-44AB-8B99-FD8EEACAA98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557096D-D8C6-4202-9070-AA42A929CDA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70D5681-1B42-4C43-B0E3-BCBEA97D238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EEE09CB-FBEA-4488-8F88-5CB29D22B8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141987</xdr:rowOff>
    </xdr:from>
    <xdr:to>
      <xdr:col>116</xdr:col>
      <xdr:colOff>114300</xdr:colOff>
      <xdr:row>108</xdr:row>
      <xdr:rowOff>72137</xdr:rowOff>
    </xdr:to>
    <xdr:sp macro="" textlink="">
      <xdr:nvSpPr>
        <xdr:cNvPr id="774" name="楕円 773">
          <a:extLst>
            <a:ext uri="{FF2B5EF4-FFF2-40B4-BE49-F238E27FC236}">
              <a16:creationId xmlns:a16="http://schemas.microsoft.com/office/drawing/2014/main" id="{E27BEDF5-A3D7-4BF3-90AE-8D7836030D68}"/>
            </a:ext>
          </a:extLst>
        </xdr:cNvPr>
        <xdr:cNvSpPr/>
      </xdr:nvSpPr>
      <xdr:spPr>
        <a:xfrm>
          <a:off x="221107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56914</xdr:rowOff>
    </xdr:from>
    <xdr:ext cx="469744" cy="259045"/>
    <xdr:sp macro="" textlink="">
      <xdr:nvSpPr>
        <xdr:cNvPr id="775" name="【公民館】&#10;一人当たり面積該当値テキスト">
          <a:extLst>
            <a:ext uri="{FF2B5EF4-FFF2-40B4-BE49-F238E27FC236}">
              <a16:creationId xmlns:a16="http://schemas.microsoft.com/office/drawing/2014/main" id="{BD60ED9E-ECBC-4AE0-98A9-91CC1C0E389B}"/>
            </a:ext>
          </a:extLst>
        </xdr:cNvPr>
        <xdr:cNvSpPr txBox="1"/>
      </xdr:nvSpPr>
      <xdr:spPr>
        <a:xfrm>
          <a:off x="22199600" y="184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141987</xdr:rowOff>
    </xdr:from>
    <xdr:to>
      <xdr:col>112</xdr:col>
      <xdr:colOff>38100</xdr:colOff>
      <xdr:row>108</xdr:row>
      <xdr:rowOff>72137</xdr:rowOff>
    </xdr:to>
    <xdr:sp macro="" textlink="">
      <xdr:nvSpPr>
        <xdr:cNvPr id="776" name="楕円 775">
          <a:extLst>
            <a:ext uri="{FF2B5EF4-FFF2-40B4-BE49-F238E27FC236}">
              <a16:creationId xmlns:a16="http://schemas.microsoft.com/office/drawing/2014/main" id="{27BA36B5-683A-4926-892F-77D507E0EF89}"/>
            </a:ext>
          </a:extLst>
        </xdr:cNvPr>
        <xdr:cNvSpPr/>
      </xdr:nvSpPr>
      <xdr:spPr>
        <a:xfrm>
          <a:off x="21272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21337</xdr:rowOff>
    </xdr:from>
    <xdr:to>
      <xdr:col>116</xdr:col>
      <xdr:colOff>63500</xdr:colOff>
      <xdr:row>108</xdr:row>
      <xdr:rowOff>21337</xdr:rowOff>
    </xdr:to>
    <xdr:cxnSp macro="">
      <xdr:nvCxnSpPr>
        <xdr:cNvPr id="777" name="直線コネクタ 776">
          <a:extLst>
            <a:ext uri="{FF2B5EF4-FFF2-40B4-BE49-F238E27FC236}">
              <a16:creationId xmlns:a16="http://schemas.microsoft.com/office/drawing/2014/main" id="{7250C5B4-A439-487A-BBE8-6500A1889EA2}"/>
            </a:ext>
          </a:extLst>
        </xdr:cNvPr>
        <xdr:cNvCxnSpPr/>
      </xdr:nvCxnSpPr>
      <xdr:spPr>
        <a:xfrm>
          <a:off x="21323300" y="18537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141987</xdr:rowOff>
    </xdr:from>
    <xdr:to>
      <xdr:col>107</xdr:col>
      <xdr:colOff>101600</xdr:colOff>
      <xdr:row>108</xdr:row>
      <xdr:rowOff>72137</xdr:rowOff>
    </xdr:to>
    <xdr:sp macro="" textlink="">
      <xdr:nvSpPr>
        <xdr:cNvPr id="778" name="楕円 777">
          <a:extLst>
            <a:ext uri="{FF2B5EF4-FFF2-40B4-BE49-F238E27FC236}">
              <a16:creationId xmlns:a16="http://schemas.microsoft.com/office/drawing/2014/main" id="{5D53AA2E-1471-4EB1-856C-694EEF1C07D2}"/>
            </a:ext>
          </a:extLst>
        </xdr:cNvPr>
        <xdr:cNvSpPr/>
      </xdr:nvSpPr>
      <xdr:spPr>
        <a:xfrm>
          <a:off x="20383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21337</xdr:rowOff>
    </xdr:from>
    <xdr:to>
      <xdr:col>111</xdr:col>
      <xdr:colOff>177800</xdr:colOff>
      <xdr:row>108</xdr:row>
      <xdr:rowOff>21337</xdr:rowOff>
    </xdr:to>
    <xdr:cxnSp macro="">
      <xdr:nvCxnSpPr>
        <xdr:cNvPr id="779" name="直線コネクタ 778">
          <a:extLst>
            <a:ext uri="{FF2B5EF4-FFF2-40B4-BE49-F238E27FC236}">
              <a16:creationId xmlns:a16="http://schemas.microsoft.com/office/drawing/2014/main" id="{29C0E545-89C7-4775-8880-E4620F38AE36}"/>
            </a:ext>
          </a:extLst>
        </xdr:cNvPr>
        <xdr:cNvCxnSpPr/>
      </xdr:nvCxnSpPr>
      <xdr:spPr>
        <a:xfrm>
          <a:off x="20434300" y="1853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141987</xdr:rowOff>
    </xdr:from>
    <xdr:to>
      <xdr:col>102</xdr:col>
      <xdr:colOff>165100</xdr:colOff>
      <xdr:row>108</xdr:row>
      <xdr:rowOff>72137</xdr:rowOff>
    </xdr:to>
    <xdr:sp macro="" textlink="">
      <xdr:nvSpPr>
        <xdr:cNvPr id="780" name="楕円 779">
          <a:extLst>
            <a:ext uri="{FF2B5EF4-FFF2-40B4-BE49-F238E27FC236}">
              <a16:creationId xmlns:a16="http://schemas.microsoft.com/office/drawing/2014/main" id="{6200888E-B0EB-45A4-BC88-845759E0A09F}"/>
            </a:ext>
          </a:extLst>
        </xdr:cNvPr>
        <xdr:cNvSpPr/>
      </xdr:nvSpPr>
      <xdr:spPr>
        <a:xfrm>
          <a:off x="19494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21337</xdr:rowOff>
    </xdr:from>
    <xdr:to>
      <xdr:col>107</xdr:col>
      <xdr:colOff>50800</xdr:colOff>
      <xdr:row>108</xdr:row>
      <xdr:rowOff>21337</xdr:rowOff>
    </xdr:to>
    <xdr:cxnSp macro="">
      <xdr:nvCxnSpPr>
        <xdr:cNvPr id="781" name="直線コネクタ 780">
          <a:extLst>
            <a:ext uri="{FF2B5EF4-FFF2-40B4-BE49-F238E27FC236}">
              <a16:creationId xmlns:a16="http://schemas.microsoft.com/office/drawing/2014/main" id="{BED782E9-94A4-40F3-AA82-6CA56B38EE1F}"/>
            </a:ext>
          </a:extLst>
        </xdr:cNvPr>
        <xdr:cNvCxnSpPr/>
      </xdr:nvCxnSpPr>
      <xdr:spPr>
        <a:xfrm>
          <a:off x="19545300" y="1853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141987</xdr:rowOff>
    </xdr:from>
    <xdr:to>
      <xdr:col>98</xdr:col>
      <xdr:colOff>38100</xdr:colOff>
      <xdr:row>108</xdr:row>
      <xdr:rowOff>72137</xdr:rowOff>
    </xdr:to>
    <xdr:sp macro="" textlink="">
      <xdr:nvSpPr>
        <xdr:cNvPr id="782" name="楕円 781">
          <a:extLst>
            <a:ext uri="{FF2B5EF4-FFF2-40B4-BE49-F238E27FC236}">
              <a16:creationId xmlns:a16="http://schemas.microsoft.com/office/drawing/2014/main" id="{DDCB880B-0ABF-4FCA-8D1E-D97C387E7960}"/>
            </a:ext>
          </a:extLst>
        </xdr:cNvPr>
        <xdr:cNvSpPr/>
      </xdr:nvSpPr>
      <xdr:spPr>
        <a:xfrm>
          <a:off x="18605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21337</xdr:rowOff>
    </xdr:from>
    <xdr:to>
      <xdr:col>102</xdr:col>
      <xdr:colOff>114300</xdr:colOff>
      <xdr:row>108</xdr:row>
      <xdr:rowOff>21337</xdr:rowOff>
    </xdr:to>
    <xdr:cxnSp macro="">
      <xdr:nvCxnSpPr>
        <xdr:cNvPr id="783" name="直線コネクタ 782">
          <a:extLst>
            <a:ext uri="{FF2B5EF4-FFF2-40B4-BE49-F238E27FC236}">
              <a16:creationId xmlns:a16="http://schemas.microsoft.com/office/drawing/2014/main" id="{4F5D8EA0-52BD-4031-8D53-BF0A38001259}"/>
            </a:ext>
          </a:extLst>
        </xdr:cNvPr>
        <xdr:cNvCxnSpPr/>
      </xdr:nvCxnSpPr>
      <xdr:spPr>
        <a:xfrm>
          <a:off x="18656300" y="1853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784" name="n_1aveValue【公民館】&#10;一人当たり面積">
          <a:extLst>
            <a:ext uri="{FF2B5EF4-FFF2-40B4-BE49-F238E27FC236}">
              <a16:creationId xmlns:a16="http://schemas.microsoft.com/office/drawing/2014/main" id="{F091BA60-E371-49F8-B00C-0BBAB6B7F465}"/>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785" name="n_2aveValue【公民館】&#10;一人当たり面積">
          <a:extLst>
            <a:ext uri="{FF2B5EF4-FFF2-40B4-BE49-F238E27FC236}">
              <a16:creationId xmlns:a16="http://schemas.microsoft.com/office/drawing/2014/main" id="{3E28F439-EDB3-4546-8955-A68F45B5832B}"/>
            </a:ext>
          </a:extLst>
        </xdr:cNvPr>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786" name="n_3aveValue【公民館】&#10;一人当たり面積">
          <a:extLst>
            <a:ext uri="{FF2B5EF4-FFF2-40B4-BE49-F238E27FC236}">
              <a16:creationId xmlns:a16="http://schemas.microsoft.com/office/drawing/2014/main" id="{671E553C-16B7-4FB6-B120-2195BDC45CAE}"/>
            </a:ext>
          </a:extLst>
        </xdr:cNvPr>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787" name="n_4aveValue【公民館】&#10;一人当たり面積">
          <a:extLst>
            <a:ext uri="{FF2B5EF4-FFF2-40B4-BE49-F238E27FC236}">
              <a16:creationId xmlns:a16="http://schemas.microsoft.com/office/drawing/2014/main" id="{E41F2F9D-919B-48AA-A57E-83AB18FB2207}"/>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63264</xdr:rowOff>
    </xdr:from>
    <xdr:ext cx="469744" cy="259045"/>
    <xdr:sp macro="" textlink="">
      <xdr:nvSpPr>
        <xdr:cNvPr id="788" name="n_1mainValue【公民館】&#10;一人当たり面積">
          <a:extLst>
            <a:ext uri="{FF2B5EF4-FFF2-40B4-BE49-F238E27FC236}">
              <a16:creationId xmlns:a16="http://schemas.microsoft.com/office/drawing/2014/main" id="{A5E5F743-63E7-45A1-84EB-632896BF4ECE}"/>
            </a:ext>
          </a:extLst>
        </xdr:cNvPr>
        <xdr:cNvSpPr txBox="1"/>
      </xdr:nvSpPr>
      <xdr:spPr>
        <a:xfrm>
          <a:off x="210757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63264</xdr:rowOff>
    </xdr:from>
    <xdr:ext cx="469744" cy="259045"/>
    <xdr:sp macro="" textlink="">
      <xdr:nvSpPr>
        <xdr:cNvPr id="789" name="n_2mainValue【公民館】&#10;一人当たり面積">
          <a:extLst>
            <a:ext uri="{FF2B5EF4-FFF2-40B4-BE49-F238E27FC236}">
              <a16:creationId xmlns:a16="http://schemas.microsoft.com/office/drawing/2014/main" id="{9B0CBFAA-E5D0-42BC-89E7-5A72BD28A8C1}"/>
            </a:ext>
          </a:extLst>
        </xdr:cNvPr>
        <xdr:cNvSpPr txBox="1"/>
      </xdr:nvSpPr>
      <xdr:spPr>
        <a:xfrm>
          <a:off x="20199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63264</xdr:rowOff>
    </xdr:from>
    <xdr:ext cx="469744" cy="259045"/>
    <xdr:sp macro="" textlink="">
      <xdr:nvSpPr>
        <xdr:cNvPr id="790" name="n_3mainValue【公民館】&#10;一人当たり面積">
          <a:extLst>
            <a:ext uri="{FF2B5EF4-FFF2-40B4-BE49-F238E27FC236}">
              <a16:creationId xmlns:a16="http://schemas.microsoft.com/office/drawing/2014/main" id="{F67C5E56-CF0E-4E94-8F0B-B6615332EC1D}"/>
            </a:ext>
          </a:extLst>
        </xdr:cNvPr>
        <xdr:cNvSpPr txBox="1"/>
      </xdr:nvSpPr>
      <xdr:spPr>
        <a:xfrm>
          <a:off x="19310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63264</xdr:rowOff>
    </xdr:from>
    <xdr:ext cx="469744" cy="259045"/>
    <xdr:sp macro="" textlink="">
      <xdr:nvSpPr>
        <xdr:cNvPr id="791" name="n_4mainValue【公民館】&#10;一人当たり面積">
          <a:extLst>
            <a:ext uri="{FF2B5EF4-FFF2-40B4-BE49-F238E27FC236}">
              <a16:creationId xmlns:a16="http://schemas.microsoft.com/office/drawing/2014/main" id="{F99CA990-5981-4F0A-AF31-EB4F495879EC}"/>
            </a:ext>
          </a:extLst>
        </xdr:cNvPr>
        <xdr:cNvSpPr txBox="1"/>
      </xdr:nvSpPr>
      <xdr:spPr>
        <a:xfrm>
          <a:off x="18421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2" name="正方形/長方形 791">
          <a:extLst>
            <a:ext uri="{FF2B5EF4-FFF2-40B4-BE49-F238E27FC236}">
              <a16:creationId xmlns:a16="http://schemas.microsoft.com/office/drawing/2014/main" id="{4E370A71-30F6-4C0C-A06B-C75B9D76175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3" name="正方形/長方形 792">
          <a:extLst>
            <a:ext uri="{FF2B5EF4-FFF2-40B4-BE49-F238E27FC236}">
              <a16:creationId xmlns:a16="http://schemas.microsoft.com/office/drawing/2014/main" id="{C6549F33-40AB-4921-9F35-29C3D5D9D12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4" name="テキスト ボックス 793">
          <a:extLst>
            <a:ext uri="{FF2B5EF4-FFF2-40B4-BE49-F238E27FC236}">
              <a16:creationId xmlns:a16="http://schemas.microsoft.com/office/drawing/2014/main" id="{8A564A3B-1E41-473B-A543-488EBFAF072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学校施設の固定資産減価償却率は、令和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年度より</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ポイント増加。他の施設と比較しても高い水準で推移しており、老朽化が進んでいることから建替えや再編等の検討を進めている。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の有形固定資産減価償却率については、町田市の場合、減価償却を行わず、道路の舗装部分等のうち取替資産については、部分的取替に要する支出を費用として処理する方法を採用しているため、該当数値なし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ECBBE7-4DAD-42D8-9B67-C0A91A7A66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BC8002-04B3-4DA6-B939-9250CD1BF42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70BA46-7DE4-4D6E-8553-4C4B7448FDA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F50531-6954-4508-A989-A7D4D01655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東京都町田市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D97255-31B8-413D-B4A7-2A29C673923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E64E846-E0AE-4D1E-91A9-FE7F53BB7BF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C1F1FA-7244-44FD-8BCD-CB54C12FCCB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C2068D-C70C-4D56-BEB3-D26CFAB48B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AF35DB-3EDD-4E79-9B5B-B53710F55DC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5D5AB0-3F1E-4ABF-9A81-D46F4C846B2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430,170
420,255
71.55
195,393,729
187,254,843
7,723,566
87,008,308
85,016,252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09427D4-3166-440A-86D3-070D23ECCCC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A1A330-F36E-4538-B6C9-94B7196D380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2EDD42B-4E06-4E84-A1E0-B67E929582D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8EDB87-17B3-4DD4-BB78-34BF458C572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B3CE82-763D-4C77-AED9-8795A325E14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09019ED-7910-44DF-B524-AC1481C6A50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6EC77A-FF04-4EC0-869F-B60BC9E864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D26928-FCFD-4350-A76B-4EB5AC11568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D5ECE6-A2E1-438F-92C5-03DD9758733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42A3F76-23F8-4188-9E4C-A67C838BB7D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398B07-9B6D-4423-A31F-59F4E5D988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8A5EBE-24B7-46D4-87CE-48390445A2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0BD3A46-0D2D-49DC-B0A9-BAAA79025A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B789AF-010C-4CD4-BE8A-2994ECF884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16A9A7-CD84-4B27-A134-15E35F7CA37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6E9F50-E688-489C-B67D-6784EAB3C9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1D143D8-C958-44C3-AEB8-43FF06E5F09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8293BD-2CEB-41F8-BF11-BA91620F526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D0212A-5297-400C-99FB-6A01FF8268C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AD4A496-829E-483F-81DE-A9C7A7DEE1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72B690-2F72-49C6-88E0-E3CAE0A6C6D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7AC17A3-26B6-4A7A-A8C7-82578B7DC26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208D6A0-7176-45A6-86A1-198D607322A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59EAD0B-4797-4114-9352-A8C9AA63A4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62DDE3-0D88-49D5-8C90-7C01FFF033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A1AD4A9-CDAF-42D4-B17C-113F376CC26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A36B1D-2ED3-4BEE-BD9B-97970B220AB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4B369A5-573C-473F-9CE9-A2AA6D315EC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C6590F-2ED4-4CFD-869B-B0338265DE5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95315A-8385-4148-8602-3B229E0C51B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AC7075-D9EE-4BD8-8679-0270DE7844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BB100F-CED8-4D6C-B598-BBC55CDCE25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B646C77-646B-4239-B0D0-6F7117BFE72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3C9CC44-D425-45C0-911B-2929ADBDB6A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991146E-4224-4496-8C0D-307C32CF653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389B272-CEBE-4F97-9637-899B1B22572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286C12F-574B-46E5-A868-4BC88C8CACF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434C2CE-9330-4966-88FD-CAF651D9508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5813CFC-6355-4C99-9152-9E7BEB45391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062A36-5852-4365-97AF-2D684FD8BD9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407B4F1-2312-4354-81E5-6682F77DDA7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55FBF0A-BAE8-40EB-B880-2A654BD6425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5003103-595F-45BA-9091-37CF8DA6040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6EBC5AC-4900-433E-9FEA-28926896906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C830EC40-0B4A-4C84-84A2-4A38EF1F39A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5265082C-E74A-4B9B-A1C7-971E890F91CC}"/>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767C3F89-13D9-4469-9355-9D3162765AB4}"/>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8E8BAD5C-9840-4503-B7A7-A4C20E324BB6}"/>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42349B1D-2512-44A6-B90D-C191D477647F}"/>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E5C2E5F5-68BE-4C92-96BD-6E803C6DD783}"/>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E7602811-C0B4-4E45-A4DB-C6EBDB13575C}"/>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A1278028-9B96-414B-B3C5-A3F1E094F7D9}"/>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5065FCD6-152F-4724-A35C-859E44BF8D95}"/>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2FCCD21D-4117-41B6-B2AA-B9BE94A8F185}"/>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8BE849E0-7EBF-4C75-8E0B-7655AA78834B}"/>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B5983F86-0B1E-4B7B-920B-CFB2904EE02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68CA6E5-38A0-4EE2-B102-90A1FE17BD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1287E4-8F6B-4F1F-9413-8A9A22CAABF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65B2F4-F7F9-4808-BEB5-2CC1BA8BF1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CD4516F-6502-4297-AA29-882D7A2F0C9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FDB5AAD-BF47-47FE-9FD9-AD053D44148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80645</xdr:rowOff>
    </xdr:from>
    <xdr:to>
      <xdr:col>24</xdr:col>
      <xdr:colOff>114300</xdr:colOff>
      <xdr:row>39</xdr:row>
      <xdr:rowOff>10795</xdr:rowOff>
    </xdr:to>
    <xdr:sp macro="" textlink="">
      <xdr:nvSpPr>
        <xdr:cNvPr id="73" name="楕円 72">
          <a:extLst>
            <a:ext uri="{FF2B5EF4-FFF2-40B4-BE49-F238E27FC236}">
              <a16:creationId xmlns:a16="http://schemas.microsoft.com/office/drawing/2014/main" id="{C01F2B52-14FF-450C-BC97-F4BE8B3DB055}"/>
            </a:ext>
          </a:extLst>
        </xdr:cNvPr>
        <xdr:cNvSpPr/>
      </xdr:nvSpPr>
      <xdr:spPr>
        <a:xfrm>
          <a:off x="45847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59072</xdr:rowOff>
    </xdr:from>
    <xdr:ext cx="405111" cy="259045"/>
    <xdr:sp macro="" textlink="">
      <xdr:nvSpPr>
        <xdr:cNvPr id="74" name="【図書館】&#10;有形固定資産減価償却率該当値テキスト">
          <a:extLst>
            <a:ext uri="{FF2B5EF4-FFF2-40B4-BE49-F238E27FC236}">
              <a16:creationId xmlns:a16="http://schemas.microsoft.com/office/drawing/2014/main" id="{E95B25DC-AFDB-4EAC-B9F8-982EAA391083}"/>
            </a:ext>
          </a:extLst>
        </xdr:cNvPr>
        <xdr:cNvSpPr txBox="1"/>
      </xdr:nvSpPr>
      <xdr:spPr>
        <a:xfrm>
          <a:off x="4673600"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5" name="楕円 74">
          <a:extLst>
            <a:ext uri="{FF2B5EF4-FFF2-40B4-BE49-F238E27FC236}">
              <a16:creationId xmlns:a16="http://schemas.microsoft.com/office/drawing/2014/main" id="{7BB18A9D-4BA9-40B1-9DED-EF1FC34CEC92}"/>
            </a:ext>
          </a:extLst>
        </xdr:cNvPr>
        <xdr:cNvSpPr/>
      </xdr:nvSpPr>
      <xdr:spPr>
        <a:xfrm>
          <a:off x="3746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131445</xdr:rowOff>
    </xdr:to>
    <xdr:cxnSp macro="">
      <xdr:nvCxnSpPr>
        <xdr:cNvPr id="76" name="直線コネクタ 75">
          <a:extLst>
            <a:ext uri="{FF2B5EF4-FFF2-40B4-BE49-F238E27FC236}">
              <a16:creationId xmlns:a16="http://schemas.microsoft.com/office/drawing/2014/main" id="{73661911-821B-4463-A09F-B58EA738A879}"/>
            </a:ext>
          </a:extLst>
        </xdr:cNvPr>
        <xdr:cNvCxnSpPr/>
      </xdr:nvCxnSpPr>
      <xdr:spPr>
        <a:xfrm>
          <a:off x="3797300" y="660082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160655</xdr:rowOff>
    </xdr:from>
    <xdr:to>
      <xdr:col>15</xdr:col>
      <xdr:colOff>101600</xdr:colOff>
      <xdr:row>38</xdr:row>
      <xdr:rowOff>90805</xdr:rowOff>
    </xdr:to>
    <xdr:sp macro="" textlink="">
      <xdr:nvSpPr>
        <xdr:cNvPr id="77" name="楕円 76">
          <a:extLst>
            <a:ext uri="{FF2B5EF4-FFF2-40B4-BE49-F238E27FC236}">
              <a16:creationId xmlns:a16="http://schemas.microsoft.com/office/drawing/2014/main" id="{2796F44D-7ABC-41F0-BE9F-F943BB2C611F}"/>
            </a:ext>
          </a:extLst>
        </xdr:cNvPr>
        <xdr:cNvSpPr/>
      </xdr:nvSpPr>
      <xdr:spPr>
        <a:xfrm>
          <a:off x="2857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40005</xdr:rowOff>
    </xdr:from>
    <xdr:to>
      <xdr:col>19</xdr:col>
      <xdr:colOff>177800</xdr:colOff>
      <xdr:row>38</xdr:row>
      <xdr:rowOff>85725</xdr:rowOff>
    </xdr:to>
    <xdr:cxnSp macro="">
      <xdr:nvCxnSpPr>
        <xdr:cNvPr id="78" name="直線コネクタ 77">
          <a:extLst>
            <a:ext uri="{FF2B5EF4-FFF2-40B4-BE49-F238E27FC236}">
              <a16:creationId xmlns:a16="http://schemas.microsoft.com/office/drawing/2014/main" id="{9A742A89-DB14-4D4E-96E4-46FFA3D15134}"/>
            </a:ext>
          </a:extLst>
        </xdr:cNvPr>
        <xdr:cNvCxnSpPr/>
      </xdr:nvCxnSpPr>
      <xdr:spPr>
        <a:xfrm>
          <a:off x="2908300" y="65551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132080</xdr:rowOff>
    </xdr:from>
    <xdr:to>
      <xdr:col>10</xdr:col>
      <xdr:colOff>165100</xdr:colOff>
      <xdr:row>38</xdr:row>
      <xdr:rowOff>62230</xdr:rowOff>
    </xdr:to>
    <xdr:sp macro="" textlink="">
      <xdr:nvSpPr>
        <xdr:cNvPr id="79" name="楕円 78">
          <a:extLst>
            <a:ext uri="{FF2B5EF4-FFF2-40B4-BE49-F238E27FC236}">
              <a16:creationId xmlns:a16="http://schemas.microsoft.com/office/drawing/2014/main" id="{D5D99B7A-2B30-4A23-A0A8-03941A6B9BBE}"/>
            </a:ext>
          </a:extLst>
        </xdr:cNvPr>
        <xdr:cNvSpPr/>
      </xdr:nvSpPr>
      <xdr:spPr>
        <a:xfrm>
          <a:off x="1968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xdr:rowOff>
    </xdr:from>
    <xdr:to>
      <xdr:col>15</xdr:col>
      <xdr:colOff>50800</xdr:colOff>
      <xdr:row>38</xdr:row>
      <xdr:rowOff>40005</xdr:rowOff>
    </xdr:to>
    <xdr:cxnSp macro="">
      <xdr:nvCxnSpPr>
        <xdr:cNvPr id="80" name="直線コネクタ 79">
          <a:extLst>
            <a:ext uri="{FF2B5EF4-FFF2-40B4-BE49-F238E27FC236}">
              <a16:creationId xmlns:a16="http://schemas.microsoft.com/office/drawing/2014/main" id="{AD435FB1-E46E-440A-BFF5-403CA6AB0398}"/>
            </a:ext>
          </a:extLst>
        </xdr:cNvPr>
        <xdr:cNvCxnSpPr/>
      </xdr:nvCxnSpPr>
      <xdr:spPr>
        <a:xfrm>
          <a:off x="2019300" y="65265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84455</xdr:rowOff>
    </xdr:from>
    <xdr:to>
      <xdr:col>6</xdr:col>
      <xdr:colOff>38100</xdr:colOff>
      <xdr:row>38</xdr:row>
      <xdr:rowOff>14605</xdr:rowOff>
    </xdr:to>
    <xdr:sp macro="" textlink="">
      <xdr:nvSpPr>
        <xdr:cNvPr id="81" name="楕円 80">
          <a:extLst>
            <a:ext uri="{FF2B5EF4-FFF2-40B4-BE49-F238E27FC236}">
              <a16:creationId xmlns:a16="http://schemas.microsoft.com/office/drawing/2014/main" id="{AED7A1FA-4569-47F2-99B1-362617FF45DA}"/>
            </a:ext>
          </a:extLst>
        </xdr:cNvPr>
        <xdr:cNvSpPr/>
      </xdr:nvSpPr>
      <xdr:spPr>
        <a:xfrm>
          <a:off x="1079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135255</xdr:rowOff>
    </xdr:from>
    <xdr:to>
      <xdr:col>10</xdr:col>
      <xdr:colOff>114300</xdr:colOff>
      <xdr:row>38</xdr:row>
      <xdr:rowOff>11430</xdr:rowOff>
    </xdr:to>
    <xdr:cxnSp macro="">
      <xdr:nvCxnSpPr>
        <xdr:cNvPr id="82" name="直線コネクタ 81">
          <a:extLst>
            <a:ext uri="{FF2B5EF4-FFF2-40B4-BE49-F238E27FC236}">
              <a16:creationId xmlns:a16="http://schemas.microsoft.com/office/drawing/2014/main" id="{FC67CD19-ED89-4AA3-8F01-906C1923AC2F}"/>
            </a:ext>
          </a:extLst>
        </xdr:cNvPr>
        <xdr:cNvCxnSpPr/>
      </xdr:nvCxnSpPr>
      <xdr:spPr>
        <a:xfrm>
          <a:off x="1130300" y="64789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5F6F7E15-921A-447F-88D0-7C7DB89583F9}"/>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A4F37CB9-D10C-46B5-8FF5-0EC798A30B06}"/>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E715EF83-CBD1-4E9D-8D53-B44AE2A53F6B}"/>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8A41E3C0-6538-45E0-9E54-1C8132768032}"/>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127652</xdr:rowOff>
    </xdr:from>
    <xdr:ext cx="405111" cy="259045"/>
    <xdr:sp macro="" textlink="">
      <xdr:nvSpPr>
        <xdr:cNvPr id="87" name="n_1mainValue【図書館】&#10;有形固定資産減価償却率">
          <a:extLst>
            <a:ext uri="{FF2B5EF4-FFF2-40B4-BE49-F238E27FC236}">
              <a16:creationId xmlns:a16="http://schemas.microsoft.com/office/drawing/2014/main" id="{2583B7CA-9704-4BED-BBC0-CDFF6FFA622C}"/>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81932</xdr:rowOff>
    </xdr:from>
    <xdr:ext cx="405111" cy="259045"/>
    <xdr:sp macro="" textlink="">
      <xdr:nvSpPr>
        <xdr:cNvPr id="88" name="n_2mainValue【図書館】&#10;有形固定資産減価償却率">
          <a:extLst>
            <a:ext uri="{FF2B5EF4-FFF2-40B4-BE49-F238E27FC236}">
              <a16:creationId xmlns:a16="http://schemas.microsoft.com/office/drawing/2014/main" id="{7E4B64C9-BA5C-427A-8733-AA2CD766B89E}"/>
            </a:ext>
          </a:extLst>
        </xdr:cNvPr>
        <xdr:cNvSpPr txBox="1"/>
      </xdr:nvSpPr>
      <xdr:spPr>
        <a:xfrm>
          <a:off x="27057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9" name="n_3mainValue【図書館】&#10;有形固定資産減価償却率">
          <a:extLst>
            <a:ext uri="{FF2B5EF4-FFF2-40B4-BE49-F238E27FC236}">
              <a16:creationId xmlns:a16="http://schemas.microsoft.com/office/drawing/2014/main" id="{BDBD03BB-3B60-4312-AA6C-47047E51E6FF}"/>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5732</xdr:rowOff>
    </xdr:from>
    <xdr:ext cx="405111" cy="259045"/>
    <xdr:sp macro="" textlink="">
      <xdr:nvSpPr>
        <xdr:cNvPr id="90" name="n_4mainValue【図書館】&#10;有形固定資産減価償却率">
          <a:extLst>
            <a:ext uri="{FF2B5EF4-FFF2-40B4-BE49-F238E27FC236}">
              <a16:creationId xmlns:a16="http://schemas.microsoft.com/office/drawing/2014/main" id="{BC80E76E-4959-4500-9770-905C61D5750C}"/>
            </a:ext>
          </a:extLst>
        </xdr:cNvPr>
        <xdr:cNvSpPr txBox="1"/>
      </xdr:nvSpPr>
      <xdr:spPr>
        <a:xfrm>
          <a:off x="927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766E064-08F6-457C-9AB2-EC5440DEFBD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C327550-949A-49F9-A61A-160B19C709E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A5EAEDE-DA38-4380-82BF-AD37FC8124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446095B-F1DF-43FC-93E9-A848E42A86A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74FE3E2-11ED-4E76-95A8-745F5211C7D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5BB6833-8330-4935-B8B7-CFD1389492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7566516-C3EA-4231-8B0A-F9F9D73187D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853F710-3D50-4821-AF59-5BB6F0CD3D8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51EC8F7-D49F-4D5C-95DD-EE6FA5DD957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B5BA83-C85A-41EA-BC2E-485257AD205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714D79D-22B4-4B1B-939B-27CE810F447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FBE5C74-7CB0-4368-9162-9D6C392E969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1A93BA6-AB20-44DD-BE69-79B9D91D31B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6A5688C9-5DE8-4EE5-891D-E426B5AE4CA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5E7665A-5EC1-4AB9-A4C0-BEDAE9951D6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89D774BA-F29E-415E-A19F-1EA3482DCBF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433BAD2-5D2B-4FC7-9A31-D345E7771B8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C80B72D-AAB5-499F-95C6-837DA7EE12A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1784F81-21C1-4E52-93A8-921EF225F94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77CFBC18-5486-4B17-AB99-8E4FF976EDEF}"/>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ACEEF6C-B739-406B-8704-DD0DC894B6B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57A6D06C-2612-4670-9108-018BC41C854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63122805-32D6-40B4-83A1-A52A897E4EF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56F73635-1A36-4D6B-A944-1199C2CE4E5B}"/>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92CDA629-356C-4AA8-B5F5-BE721809B98D}"/>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CCF7BE5E-96FD-46B7-9C51-6A41BE5F9D46}"/>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01F62391-2951-483E-AFB5-E88EC551AD9F}"/>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6E90D4D8-650F-4B29-B32D-6D47F93FA21F}"/>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6726F5AD-2E4C-4332-A434-BA32A538A1C7}"/>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3DF0674D-DAFA-4A1A-BCFE-E6B111D0FB99}"/>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1CD1B4C3-F456-40FB-9CCA-F587F584174D}"/>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10398918-4D81-4CDF-AA15-D5EBB2F0AA34}"/>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B15C31B6-B30B-468B-9ABA-84105D37D929}"/>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287B5457-F8D1-4C9D-8EB0-66DD115BD8E8}"/>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58D4B93-F57C-4F51-BA1B-BCAF1161486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2FB3D1-EFEC-48FF-A54F-0D81093F7A3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81F1EDB-1259-42DB-8B20-47C772B67C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21FAB8-51BD-471B-90B8-95D9CCB25C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10BCC08-8EBB-486F-860C-B33C81C2EA5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101600</xdr:rowOff>
    </xdr:from>
    <xdr:to>
      <xdr:col>55</xdr:col>
      <xdr:colOff>50800</xdr:colOff>
      <xdr:row>41</xdr:row>
      <xdr:rowOff>31750</xdr:rowOff>
    </xdr:to>
    <xdr:sp macro="" textlink="">
      <xdr:nvSpPr>
        <xdr:cNvPr id="130" name="楕円 129">
          <a:extLst>
            <a:ext uri="{FF2B5EF4-FFF2-40B4-BE49-F238E27FC236}">
              <a16:creationId xmlns:a16="http://schemas.microsoft.com/office/drawing/2014/main" id="{7BF02C42-2A41-44D9-8C64-5792455D6BE0}"/>
            </a:ext>
          </a:extLst>
        </xdr:cNvPr>
        <xdr:cNvSpPr/>
      </xdr:nvSpPr>
      <xdr:spPr>
        <a:xfrm>
          <a:off x="104267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80027</xdr:rowOff>
    </xdr:from>
    <xdr:ext cx="469744" cy="259045"/>
    <xdr:sp macro="" textlink="">
      <xdr:nvSpPr>
        <xdr:cNvPr id="131" name="【図書館】&#10;一人当たり面積該当値テキスト">
          <a:extLst>
            <a:ext uri="{FF2B5EF4-FFF2-40B4-BE49-F238E27FC236}">
              <a16:creationId xmlns:a16="http://schemas.microsoft.com/office/drawing/2014/main" id="{33CC8757-342F-4B9E-A59B-36B7D101EAC7}"/>
            </a:ext>
          </a:extLst>
        </xdr:cNvPr>
        <xdr:cNvSpPr txBox="1"/>
      </xdr:nvSpPr>
      <xdr:spPr>
        <a:xfrm>
          <a:off x="105156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2" name="楕円 131">
          <a:extLst>
            <a:ext uri="{FF2B5EF4-FFF2-40B4-BE49-F238E27FC236}">
              <a16:creationId xmlns:a16="http://schemas.microsoft.com/office/drawing/2014/main" id="{3C8B2EB2-F96A-4056-9243-BE93CD403B9F}"/>
            </a:ext>
          </a:extLst>
        </xdr:cNvPr>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152400</xdr:rowOff>
    </xdr:to>
    <xdr:cxnSp macro="">
      <xdr:nvCxnSpPr>
        <xdr:cNvPr id="133" name="直線コネクタ 132">
          <a:extLst>
            <a:ext uri="{FF2B5EF4-FFF2-40B4-BE49-F238E27FC236}">
              <a16:creationId xmlns:a16="http://schemas.microsoft.com/office/drawing/2014/main" id="{0B5F64AA-342B-4FCF-9A21-94772F8BF326}"/>
            </a:ext>
          </a:extLst>
        </xdr:cNvPr>
        <xdr:cNvCxnSpPr/>
      </xdr:nvCxnSpPr>
      <xdr:spPr>
        <a:xfrm>
          <a:off x="9639300" y="701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4" name="楕円 133">
          <a:extLst>
            <a:ext uri="{FF2B5EF4-FFF2-40B4-BE49-F238E27FC236}">
              <a16:creationId xmlns:a16="http://schemas.microsoft.com/office/drawing/2014/main" id="{C0328645-8F75-4A53-8B64-3E391C8F9E75}"/>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152400</xdr:rowOff>
    </xdr:to>
    <xdr:cxnSp macro="">
      <xdr:nvCxnSpPr>
        <xdr:cNvPr id="135" name="直線コネクタ 134">
          <a:extLst>
            <a:ext uri="{FF2B5EF4-FFF2-40B4-BE49-F238E27FC236}">
              <a16:creationId xmlns:a16="http://schemas.microsoft.com/office/drawing/2014/main" id="{EF9F629D-2FF2-4C95-A826-801237873375}"/>
            </a:ext>
          </a:extLst>
        </xdr:cNvPr>
        <xdr:cNvCxnSpPr/>
      </xdr:nvCxnSpPr>
      <xdr:spPr>
        <a:xfrm>
          <a:off x="8750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6" name="楕円 135">
          <a:extLst>
            <a:ext uri="{FF2B5EF4-FFF2-40B4-BE49-F238E27FC236}">
              <a16:creationId xmlns:a16="http://schemas.microsoft.com/office/drawing/2014/main" id="{EBFEA5E9-05D8-4FEF-B0BE-EC8A12C583A1}"/>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7" name="直線コネクタ 136">
          <a:extLst>
            <a:ext uri="{FF2B5EF4-FFF2-40B4-BE49-F238E27FC236}">
              <a16:creationId xmlns:a16="http://schemas.microsoft.com/office/drawing/2014/main" id="{0296BFC7-9B89-459D-AD21-2E0510C6263C}"/>
            </a:ext>
          </a:extLst>
        </xdr:cNvPr>
        <xdr:cNvCxnSpPr/>
      </xdr:nvCxnSpPr>
      <xdr:spPr>
        <a:xfrm>
          <a:off x="7861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8" name="楕円 137">
          <a:extLst>
            <a:ext uri="{FF2B5EF4-FFF2-40B4-BE49-F238E27FC236}">
              <a16:creationId xmlns:a16="http://schemas.microsoft.com/office/drawing/2014/main" id="{296952A2-8C24-4961-B7F6-610C4CC500E5}"/>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9" name="直線コネクタ 138">
          <a:extLst>
            <a:ext uri="{FF2B5EF4-FFF2-40B4-BE49-F238E27FC236}">
              <a16:creationId xmlns:a16="http://schemas.microsoft.com/office/drawing/2014/main" id="{48036D3D-8698-4D6C-BCA7-D3827A18CA70}"/>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2B7878E4-2AA3-4F58-A956-4EC612F900F0}"/>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4AD1C1EF-1ABD-478A-BD66-5A3ADC3602DB}"/>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3C17A1E4-F6BE-49BA-B742-B3DDFE044FB5}"/>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FCB284C1-5C78-4D54-AD15-8FACCDAE8356}"/>
            </a:ext>
          </a:extLst>
        </xdr:cNvPr>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4" name="n_1mainValue【図書館】&#10;一人当たり面積">
          <a:extLst>
            <a:ext uri="{FF2B5EF4-FFF2-40B4-BE49-F238E27FC236}">
              <a16:creationId xmlns:a16="http://schemas.microsoft.com/office/drawing/2014/main" id="{FDBDC47D-3425-4D66-B525-E702FAFD7E39}"/>
            </a:ext>
          </a:extLst>
        </xdr:cNvPr>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5" name="n_2mainValue【図書館】&#10;一人当たり面積">
          <a:extLst>
            <a:ext uri="{FF2B5EF4-FFF2-40B4-BE49-F238E27FC236}">
              <a16:creationId xmlns:a16="http://schemas.microsoft.com/office/drawing/2014/main" id="{54CAE1AD-354C-4CD4-B1BC-26475717549D}"/>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6" name="n_3mainValue【図書館】&#10;一人当たり面積">
          <a:extLst>
            <a:ext uri="{FF2B5EF4-FFF2-40B4-BE49-F238E27FC236}">
              <a16:creationId xmlns:a16="http://schemas.microsoft.com/office/drawing/2014/main" id="{88D70DA5-2C4F-4BBA-905C-C7B8D3DD734E}"/>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7" name="n_4mainValue【図書館】&#10;一人当たり面積">
          <a:extLst>
            <a:ext uri="{FF2B5EF4-FFF2-40B4-BE49-F238E27FC236}">
              <a16:creationId xmlns:a16="http://schemas.microsoft.com/office/drawing/2014/main" id="{7F48B166-B049-4AEB-89E8-A4EABBF526C4}"/>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A28A15C-9E6B-4722-BB2B-327769E4983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E9E4428-E6BE-4B7F-82B0-B39996ABC10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031F5E3-9DFA-45B9-B2AA-6C4188F20F8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3A7F61F-054A-476D-9D82-4F15D9DE9BC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7185DAD-4C72-49A1-A747-84194C2A70F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877D561-D72B-4B25-99F7-3C16D96B3EA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5EAE684-ECFB-4804-9CE0-D08A4703F28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68E8DFE-1E95-4BBD-8FF4-799FDFD4EC5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7217C7D-A687-4A88-BC66-F4CEB2DF3E8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AA5A7E2-EB13-4531-88F5-13ED169BAAB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B3C13A3-8B36-405C-8125-8CAA5F8C62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FE024F0C-7068-497D-81FE-0BC92324553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7E840D49-3267-496F-AE70-63A9973A214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5BD84B04-AC4B-4A25-95E6-EE11EE0A021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4175C574-0E88-46C1-92C3-BB2078FFA74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1EEEFBF-33FE-4098-A300-C9F16B93F30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C0A687D-870F-4ECC-B39E-D8ACF1B9E35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B2F39A26-F6EB-4949-80A1-82187F047FA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41626947-BE4F-4E79-94DD-237A6682495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C5C82508-344D-452A-BB24-C10C583D3AD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592BB7A-5DED-48CC-97B0-718DB892A61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F3EC049-4A8F-4BC4-8427-8D1DD6D1D12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AA3CC685-9BF5-45F9-902E-5937B0AC1E2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884320D7-62E8-4382-9BB3-DB07F14896E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A05CEA75-D519-46B4-A397-6816324871F0}"/>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2A523E04-3ACC-4F76-8C38-9D97B17D85DB}"/>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0E5A939B-5F1F-4A8A-8FCE-4BFC3696343A}"/>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8E4E079E-A5B5-4D16-9B28-350D45691689}"/>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CEA3EC1E-52EA-493B-A324-8575C9E3A26F}"/>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146702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B408D0CE-4E1F-4A2A-B5EA-39A2DBFE887A}"/>
            </a:ext>
          </a:extLst>
        </xdr:cNvPr>
        <xdr:cNvSpPr txBox="1"/>
      </xdr:nvSpPr>
      <xdr:spPr>
        <a:xfrm>
          <a:off x="4673600" y="1026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DC3048C4-6D76-4FBB-8029-44852CADD6DC}"/>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1D14F037-60C4-49AF-B887-7BCE303275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0F74BC7D-2447-4E9E-9398-1DD0FB3DF31E}"/>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7310B43D-FD49-470A-B1CC-2CE57FFBE2A0}"/>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31311B28-3D97-472D-9C5E-92643F4711F6}"/>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EFAF78B-6953-497D-986C-F91B57C69B7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F6DB597-9297-4EFA-A27B-BB051446E7C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DD35DE-875F-41E7-B34E-7CB823AC6CE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339168C-A9D1-40F1-BE13-CF4111B8D2D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ABA11DA-2ED3-4B50-A42F-F1AF0C659F0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69215</xdr:rowOff>
    </xdr:from>
    <xdr:to>
      <xdr:col>24</xdr:col>
      <xdr:colOff>114300</xdr:colOff>
      <xdr:row>59</xdr:row>
      <xdr:rowOff>170815</xdr:rowOff>
    </xdr:to>
    <xdr:sp macro="" textlink="">
      <xdr:nvSpPr>
        <xdr:cNvPr id="188" name="楕円 187">
          <a:extLst>
            <a:ext uri="{FF2B5EF4-FFF2-40B4-BE49-F238E27FC236}">
              <a16:creationId xmlns:a16="http://schemas.microsoft.com/office/drawing/2014/main" id="{4373FC9A-D76C-4286-A65A-B8BDDA31A043}"/>
            </a:ext>
          </a:extLst>
        </xdr:cNvPr>
        <xdr:cNvSpPr/>
      </xdr:nvSpPr>
      <xdr:spPr>
        <a:xfrm>
          <a:off x="45847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92092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2E114AED-ACAD-4CFA-A280-D34D9204893A}"/>
            </a:ext>
          </a:extLst>
        </xdr:cNvPr>
        <xdr:cNvSpPr txBox="1"/>
      </xdr:nvSpPr>
      <xdr:spPr>
        <a:xfrm>
          <a:off x="4673600"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31115</xdr:rowOff>
    </xdr:from>
    <xdr:to>
      <xdr:col>20</xdr:col>
      <xdr:colOff>38100</xdr:colOff>
      <xdr:row>59</xdr:row>
      <xdr:rowOff>132715</xdr:rowOff>
    </xdr:to>
    <xdr:sp macro="" textlink="">
      <xdr:nvSpPr>
        <xdr:cNvPr id="190" name="楕円 189">
          <a:extLst>
            <a:ext uri="{FF2B5EF4-FFF2-40B4-BE49-F238E27FC236}">
              <a16:creationId xmlns:a16="http://schemas.microsoft.com/office/drawing/2014/main" id="{726C012D-B28A-468E-948A-AAB916C315FA}"/>
            </a:ext>
          </a:extLst>
        </xdr:cNvPr>
        <xdr:cNvSpPr/>
      </xdr:nvSpPr>
      <xdr:spPr>
        <a:xfrm>
          <a:off x="3746500" y="101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81915</xdr:rowOff>
    </xdr:from>
    <xdr:to>
      <xdr:col>24</xdr:col>
      <xdr:colOff>63500</xdr:colOff>
      <xdr:row>59</xdr:row>
      <xdr:rowOff>120015</xdr:rowOff>
    </xdr:to>
    <xdr:cxnSp macro="">
      <xdr:nvCxnSpPr>
        <xdr:cNvPr id="191" name="直線コネクタ 190">
          <a:extLst>
            <a:ext uri="{FF2B5EF4-FFF2-40B4-BE49-F238E27FC236}">
              <a16:creationId xmlns:a16="http://schemas.microsoft.com/office/drawing/2014/main" id="{EE68B235-8EB4-4D2D-A023-0AD60263696B}"/>
            </a:ext>
          </a:extLst>
        </xdr:cNvPr>
        <xdr:cNvCxnSpPr/>
      </xdr:nvCxnSpPr>
      <xdr:spPr>
        <a:xfrm>
          <a:off x="3797300" y="1019746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162560</xdr:rowOff>
    </xdr:from>
    <xdr:to>
      <xdr:col>15</xdr:col>
      <xdr:colOff>101600</xdr:colOff>
      <xdr:row>59</xdr:row>
      <xdr:rowOff>92710</xdr:rowOff>
    </xdr:to>
    <xdr:sp macro="" textlink="">
      <xdr:nvSpPr>
        <xdr:cNvPr id="192" name="楕円 191">
          <a:extLst>
            <a:ext uri="{FF2B5EF4-FFF2-40B4-BE49-F238E27FC236}">
              <a16:creationId xmlns:a16="http://schemas.microsoft.com/office/drawing/2014/main" id="{3633FAF7-9477-4FF7-988E-2B68051FCE5E}"/>
            </a:ext>
          </a:extLst>
        </xdr:cNvPr>
        <xdr:cNvSpPr/>
      </xdr:nvSpPr>
      <xdr:spPr>
        <a:xfrm>
          <a:off x="2857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41910</xdr:rowOff>
    </xdr:from>
    <xdr:to>
      <xdr:col>19</xdr:col>
      <xdr:colOff>177800</xdr:colOff>
      <xdr:row>59</xdr:row>
      <xdr:rowOff>81915</xdr:rowOff>
    </xdr:to>
    <xdr:cxnSp macro="">
      <xdr:nvCxnSpPr>
        <xdr:cNvPr id="193" name="直線コネクタ 192">
          <a:extLst>
            <a:ext uri="{FF2B5EF4-FFF2-40B4-BE49-F238E27FC236}">
              <a16:creationId xmlns:a16="http://schemas.microsoft.com/office/drawing/2014/main" id="{02A4B0E2-1CBD-40A4-9255-BD77B5E16647}"/>
            </a:ext>
          </a:extLst>
        </xdr:cNvPr>
        <xdr:cNvCxnSpPr/>
      </xdr:nvCxnSpPr>
      <xdr:spPr>
        <a:xfrm>
          <a:off x="2908300" y="101574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122555</xdr:rowOff>
    </xdr:from>
    <xdr:to>
      <xdr:col>10</xdr:col>
      <xdr:colOff>165100</xdr:colOff>
      <xdr:row>59</xdr:row>
      <xdr:rowOff>52705</xdr:rowOff>
    </xdr:to>
    <xdr:sp macro="" textlink="">
      <xdr:nvSpPr>
        <xdr:cNvPr id="194" name="楕円 193">
          <a:extLst>
            <a:ext uri="{FF2B5EF4-FFF2-40B4-BE49-F238E27FC236}">
              <a16:creationId xmlns:a16="http://schemas.microsoft.com/office/drawing/2014/main" id="{B2726EB0-6C6D-4EEC-85F9-D8FF08B4AF04}"/>
            </a:ext>
          </a:extLst>
        </xdr:cNvPr>
        <xdr:cNvSpPr/>
      </xdr:nvSpPr>
      <xdr:spPr>
        <a:xfrm>
          <a:off x="1968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1905</xdr:rowOff>
    </xdr:from>
    <xdr:to>
      <xdr:col>15</xdr:col>
      <xdr:colOff>50800</xdr:colOff>
      <xdr:row>59</xdr:row>
      <xdr:rowOff>41910</xdr:rowOff>
    </xdr:to>
    <xdr:cxnSp macro="">
      <xdr:nvCxnSpPr>
        <xdr:cNvPr id="195" name="直線コネクタ 194">
          <a:extLst>
            <a:ext uri="{FF2B5EF4-FFF2-40B4-BE49-F238E27FC236}">
              <a16:creationId xmlns:a16="http://schemas.microsoft.com/office/drawing/2014/main" id="{8C284ABC-2F71-4765-8B08-00BB516BA3E4}"/>
            </a:ext>
          </a:extLst>
        </xdr:cNvPr>
        <xdr:cNvCxnSpPr/>
      </xdr:nvCxnSpPr>
      <xdr:spPr>
        <a:xfrm>
          <a:off x="2019300" y="101174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168275</xdr:rowOff>
    </xdr:from>
    <xdr:to>
      <xdr:col>6</xdr:col>
      <xdr:colOff>38100</xdr:colOff>
      <xdr:row>59</xdr:row>
      <xdr:rowOff>98425</xdr:rowOff>
    </xdr:to>
    <xdr:sp macro="" textlink="">
      <xdr:nvSpPr>
        <xdr:cNvPr id="196" name="楕円 195">
          <a:extLst>
            <a:ext uri="{FF2B5EF4-FFF2-40B4-BE49-F238E27FC236}">
              <a16:creationId xmlns:a16="http://schemas.microsoft.com/office/drawing/2014/main" id="{AF3A2ABE-EBBB-4F8F-8E9A-86EBC14C00E6}"/>
            </a:ext>
          </a:extLst>
        </xdr:cNvPr>
        <xdr:cNvSpPr/>
      </xdr:nvSpPr>
      <xdr:spPr>
        <a:xfrm>
          <a:off x="1079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1905</xdr:rowOff>
    </xdr:from>
    <xdr:to>
      <xdr:col>10</xdr:col>
      <xdr:colOff>114300</xdr:colOff>
      <xdr:row>59</xdr:row>
      <xdr:rowOff>47625</xdr:rowOff>
    </xdr:to>
    <xdr:cxnSp macro="">
      <xdr:nvCxnSpPr>
        <xdr:cNvPr id="197" name="直線コネクタ 196">
          <a:extLst>
            <a:ext uri="{FF2B5EF4-FFF2-40B4-BE49-F238E27FC236}">
              <a16:creationId xmlns:a16="http://schemas.microsoft.com/office/drawing/2014/main" id="{714F15D6-4031-4CFD-999C-24F980D3413E}"/>
            </a:ext>
          </a:extLst>
        </xdr:cNvPr>
        <xdr:cNvCxnSpPr/>
      </xdr:nvCxnSpPr>
      <xdr:spPr>
        <a:xfrm flipV="1">
          <a:off x="1130300" y="101174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8" name="n_1aveValue【体育館・プール】&#10;有形固定資産減価償却率">
          <a:extLst>
            <a:ext uri="{FF2B5EF4-FFF2-40B4-BE49-F238E27FC236}">
              <a16:creationId xmlns:a16="http://schemas.microsoft.com/office/drawing/2014/main" id="{D450ED9E-5823-4055-84BF-2964332BBD41}"/>
            </a:ext>
          </a:extLst>
        </xdr:cNvPr>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体育館・プール】&#10;有形固定資産減価償却率">
          <a:extLst>
            <a:ext uri="{FF2B5EF4-FFF2-40B4-BE49-F238E27FC236}">
              <a16:creationId xmlns:a16="http://schemas.microsoft.com/office/drawing/2014/main" id="{EB06E93F-2747-4A42-963C-81CBEF777621}"/>
            </a:ext>
          </a:extLst>
        </xdr:cNvPr>
        <xdr:cNvSpPr txBox="1"/>
      </xdr:nvSpPr>
      <xdr:spPr>
        <a:xfrm>
          <a:off x="2705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152417</xdr:rowOff>
    </xdr:from>
    <xdr:ext cx="405111" cy="259045"/>
    <xdr:sp macro="" textlink="">
      <xdr:nvSpPr>
        <xdr:cNvPr id="200" name="n_3aveValue【体育館・プール】&#10;有形固定資産減価償却率">
          <a:extLst>
            <a:ext uri="{FF2B5EF4-FFF2-40B4-BE49-F238E27FC236}">
              <a16:creationId xmlns:a16="http://schemas.microsoft.com/office/drawing/2014/main" id="{6E1D935F-70C2-4BB6-A031-655B0A41B2BB}"/>
            </a:ext>
          </a:extLst>
        </xdr:cNvPr>
        <xdr:cNvSpPr txBox="1"/>
      </xdr:nvSpPr>
      <xdr:spPr>
        <a:xfrm>
          <a:off x="18167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163847</xdr:rowOff>
    </xdr:from>
    <xdr:ext cx="405111" cy="259045"/>
    <xdr:sp macro="" textlink="">
      <xdr:nvSpPr>
        <xdr:cNvPr id="201" name="n_4aveValue【体育館・プール】&#10;有形固定資産減価償却率">
          <a:extLst>
            <a:ext uri="{FF2B5EF4-FFF2-40B4-BE49-F238E27FC236}">
              <a16:creationId xmlns:a16="http://schemas.microsoft.com/office/drawing/2014/main" id="{3A6A8BAB-64A2-42CB-9ADD-0CFDAE1529CC}"/>
            </a:ext>
          </a:extLst>
        </xdr:cNvPr>
        <xdr:cNvSpPr txBox="1"/>
      </xdr:nvSpPr>
      <xdr:spPr>
        <a:xfrm>
          <a:off x="927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149242</xdr:rowOff>
    </xdr:from>
    <xdr:ext cx="405111" cy="259045"/>
    <xdr:sp macro="" textlink="">
      <xdr:nvSpPr>
        <xdr:cNvPr id="202" name="n_1mainValue【体育館・プール】&#10;有形固定資産減価償却率">
          <a:extLst>
            <a:ext uri="{FF2B5EF4-FFF2-40B4-BE49-F238E27FC236}">
              <a16:creationId xmlns:a16="http://schemas.microsoft.com/office/drawing/2014/main" id="{78788617-5007-4FFF-B62C-E0C3719CB1CC}"/>
            </a:ext>
          </a:extLst>
        </xdr:cNvPr>
        <xdr:cNvSpPr txBox="1"/>
      </xdr:nvSpPr>
      <xdr:spPr>
        <a:xfrm>
          <a:off x="3582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109237</xdr:rowOff>
    </xdr:from>
    <xdr:ext cx="405111" cy="259045"/>
    <xdr:sp macro="" textlink="">
      <xdr:nvSpPr>
        <xdr:cNvPr id="203" name="n_2mainValue【体育館・プール】&#10;有形固定資産減価償却率">
          <a:extLst>
            <a:ext uri="{FF2B5EF4-FFF2-40B4-BE49-F238E27FC236}">
              <a16:creationId xmlns:a16="http://schemas.microsoft.com/office/drawing/2014/main" id="{387C11F8-8E10-4E70-B07D-9CA4202EF1D1}"/>
            </a:ext>
          </a:extLst>
        </xdr:cNvPr>
        <xdr:cNvSpPr txBox="1"/>
      </xdr:nvSpPr>
      <xdr:spPr>
        <a:xfrm>
          <a:off x="2705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69232</xdr:rowOff>
    </xdr:from>
    <xdr:ext cx="405111" cy="259045"/>
    <xdr:sp macro="" textlink="">
      <xdr:nvSpPr>
        <xdr:cNvPr id="204" name="n_3mainValue【体育館・プール】&#10;有形固定資産減価償却率">
          <a:extLst>
            <a:ext uri="{FF2B5EF4-FFF2-40B4-BE49-F238E27FC236}">
              <a16:creationId xmlns:a16="http://schemas.microsoft.com/office/drawing/2014/main" id="{49018246-44FC-4CE8-871E-CD3E46CFEB5D}"/>
            </a:ext>
          </a:extLst>
        </xdr:cNvPr>
        <xdr:cNvSpPr txBox="1"/>
      </xdr:nvSpPr>
      <xdr:spPr>
        <a:xfrm>
          <a:off x="1816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114952</xdr:rowOff>
    </xdr:from>
    <xdr:ext cx="405111" cy="259045"/>
    <xdr:sp macro="" textlink="">
      <xdr:nvSpPr>
        <xdr:cNvPr id="205" name="n_4mainValue【体育館・プール】&#10;有形固定資産減価償却率">
          <a:extLst>
            <a:ext uri="{FF2B5EF4-FFF2-40B4-BE49-F238E27FC236}">
              <a16:creationId xmlns:a16="http://schemas.microsoft.com/office/drawing/2014/main" id="{4964D113-A3DF-4792-A616-397A45EE15E4}"/>
            </a:ext>
          </a:extLst>
        </xdr:cNvPr>
        <xdr:cNvSpPr txBox="1"/>
      </xdr:nvSpPr>
      <xdr:spPr>
        <a:xfrm>
          <a:off x="9277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89E7B0F-250D-4C90-A8D3-D3FE9EC994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92076F55-7E8C-48C2-B1AB-57219EB88CD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5F17683-CC1F-4991-AFBD-0912A35E845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2FF7726-4E7E-4BB7-9CA6-23C261357DB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39476D2-1655-4152-9009-56BC6538508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8EEC422-1C91-4625-BE42-F9225CC128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EEBDD8C-2656-4A49-9754-AC897346FE6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04296C5-6AC0-4EF3-B158-87AB187FEF1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3AE485A-771A-4CAB-92E1-200205CB3BA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5EA174D-E109-49D8-8183-51E384EB460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7890C69-7DE3-4FB7-B5E9-BECB7834D64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DA08B294-8710-486B-AA66-81108928B0F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61173D6D-9A4A-440E-8A35-CD14ED3030F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4CDCCBAA-DA93-4E12-811E-2C69EEE3A64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E0311D16-12AD-4D90-8466-D9FF5076EDA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86C4E4C0-43CB-4EB6-8021-A4B5B5F110B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F7D758F-6589-4806-AD32-0004E344556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164FA71C-51B9-4FE0-A15A-153CF898C48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C8B71245-0411-4BA3-9134-A70D377D184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A866DD07-C219-4E1F-9283-23216BBD31C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6B03BAE7-EBFD-4FDE-9BCC-DE716B40F95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B070EE62-23D1-4A75-900D-9C66A1E9A78E}"/>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6F8DC195-80FA-486E-82AA-76992ED86E1E}"/>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38EB6F2A-F16F-417B-9D1B-BE70385179B5}"/>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7D80B706-997A-461E-82E0-9181DBAFAD04}"/>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17F5C91D-FAE5-407C-8A60-92B8BD3B2D9B}"/>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251A4807-98B7-42B3-87EF-5BB863174E8F}"/>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79DB528C-8FCD-490E-B6A6-287203BFF1E5}"/>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803FC9B4-BAAE-4B68-9B15-EB973BB25E08}"/>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448E402C-48C7-451C-A2D3-EDF05E17E51C}"/>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F4BFFE80-F6D4-43C7-9197-6D9BA8035764}"/>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359F29BF-B7F3-4CA7-80E8-77AD675AC9F7}"/>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03F3DC0-BFE4-4C0D-9010-2B6C26116C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DFEC882-978A-4071-8986-9322F469474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C6BD47D-1A3B-4BC5-834C-C9F73E90037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F08EC5-8C68-402F-8D31-639C57F5B95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F6FFF89-94BF-4394-9B47-26FA693CA4C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111506</xdr:rowOff>
    </xdr:from>
    <xdr:to>
      <xdr:col>55</xdr:col>
      <xdr:colOff>50800</xdr:colOff>
      <xdr:row>62</xdr:row>
      <xdr:rowOff>41656</xdr:rowOff>
    </xdr:to>
    <xdr:sp macro="" textlink="">
      <xdr:nvSpPr>
        <xdr:cNvPr id="243" name="楕円 242">
          <a:extLst>
            <a:ext uri="{FF2B5EF4-FFF2-40B4-BE49-F238E27FC236}">
              <a16:creationId xmlns:a16="http://schemas.microsoft.com/office/drawing/2014/main" id="{A7C71EBE-83E2-4D92-94EE-1FE6841172DC}"/>
            </a:ext>
          </a:extLst>
        </xdr:cNvPr>
        <xdr:cNvSpPr/>
      </xdr:nvSpPr>
      <xdr:spPr>
        <a:xfrm>
          <a:off x="104267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89933</xdr:rowOff>
    </xdr:from>
    <xdr:ext cx="469744" cy="259045"/>
    <xdr:sp macro="" textlink="">
      <xdr:nvSpPr>
        <xdr:cNvPr id="244" name="【体育館・プール】&#10;一人当たり面積該当値テキスト">
          <a:extLst>
            <a:ext uri="{FF2B5EF4-FFF2-40B4-BE49-F238E27FC236}">
              <a16:creationId xmlns:a16="http://schemas.microsoft.com/office/drawing/2014/main" id="{7E74CAC4-6B83-4910-B62C-5BCD16B099EF}"/>
            </a:ext>
          </a:extLst>
        </xdr:cNvPr>
        <xdr:cNvSpPr txBox="1"/>
      </xdr:nvSpPr>
      <xdr:spPr>
        <a:xfrm>
          <a:off x="10515600" y="1054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111506</xdr:rowOff>
    </xdr:from>
    <xdr:to>
      <xdr:col>50</xdr:col>
      <xdr:colOff>165100</xdr:colOff>
      <xdr:row>62</xdr:row>
      <xdr:rowOff>41656</xdr:rowOff>
    </xdr:to>
    <xdr:sp macro="" textlink="">
      <xdr:nvSpPr>
        <xdr:cNvPr id="245" name="楕円 244">
          <a:extLst>
            <a:ext uri="{FF2B5EF4-FFF2-40B4-BE49-F238E27FC236}">
              <a16:creationId xmlns:a16="http://schemas.microsoft.com/office/drawing/2014/main" id="{6C0FEA29-A5F5-458C-A550-DA61408DAAA4}"/>
            </a:ext>
          </a:extLst>
        </xdr:cNvPr>
        <xdr:cNvSpPr/>
      </xdr:nvSpPr>
      <xdr:spPr>
        <a:xfrm>
          <a:off x="9588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162306</xdr:rowOff>
    </xdr:from>
    <xdr:to>
      <xdr:col>55</xdr:col>
      <xdr:colOff>0</xdr:colOff>
      <xdr:row>61</xdr:row>
      <xdr:rowOff>162306</xdr:rowOff>
    </xdr:to>
    <xdr:cxnSp macro="">
      <xdr:nvCxnSpPr>
        <xdr:cNvPr id="246" name="直線コネクタ 245">
          <a:extLst>
            <a:ext uri="{FF2B5EF4-FFF2-40B4-BE49-F238E27FC236}">
              <a16:creationId xmlns:a16="http://schemas.microsoft.com/office/drawing/2014/main" id="{7BE639D9-4753-438B-BFDE-2F73FBF2C880}"/>
            </a:ext>
          </a:extLst>
        </xdr:cNvPr>
        <xdr:cNvCxnSpPr/>
      </xdr:nvCxnSpPr>
      <xdr:spPr>
        <a:xfrm>
          <a:off x="9639300" y="106207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111506</xdr:rowOff>
    </xdr:from>
    <xdr:to>
      <xdr:col>46</xdr:col>
      <xdr:colOff>38100</xdr:colOff>
      <xdr:row>62</xdr:row>
      <xdr:rowOff>41656</xdr:rowOff>
    </xdr:to>
    <xdr:sp macro="" textlink="">
      <xdr:nvSpPr>
        <xdr:cNvPr id="247" name="楕円 246">
          <a:extLst>
            <a:ext uri="{FF2B5EF4-FFF2-40B4-BE49-F238E27FC236}">
              <a16:creationId xmlns:a16="http://schemas.microsoft.com/office/drawing/2014/main" id="{C757ED10-39CD-4A81-9F02-CBB0BEE17A24}"/>
            </a:ext>
          </a:extLst>
        </xdr:cNvPr>
        <xdr:cNvSpPr/>
      </xdr:nvSpPr>
      <xdr:spPr>
        <a:xfrm>
          <a:off x="8699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162306</xdr:rowOff>
    </xdr:from>
    <xdr:to>
      <xdr:col>50</xdr:col>
      <xdr:colOff>114300</xdr:colOff>
      <xdr:row>61</xdr:row>
      <xdr:rowOff>162306</xdr:rowOff>
    </xdr:to>
    <xdr:cxnSp macro="">
      <xdr:nvCxnSpPr>
        <xdr:cNvPr id="248" name="直線コネクタ 247">
          <a:extLst>
            <a:ext uri="{FF2B5EF4-FFF2-40B4-BE49-F238E27FC236}">
              <a16:creationId xmlns:a16="http://schemas.microsoft.com/office/drawing/2014/main" id="{D94946F6-6441-40A4-A82B-12FBB189E3E3}"/>
            </a:ext>
          </a:extLst>
        </xdr:cNvPr>
        <xdr:cNvCxnSpPr/>
      </xdr:nvCxnSpPr>
      <xdr:spPr>
        <a:xfrm>
          <a:off x="8750300" y="106207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111506</xdr:rowOff>
    </xdr:from>
    <xdr:to>
      <xdr:col>41</xdr:col>
      <xdr:colOff>101600</xdr:colOff>
      <xdr:row>62</xdr:row>
      <xdr:rowOff>41656</xdr:rowOff>
    </xdr:to>
    <xdr:sp macro="" textlink="">
      <xdr:nvSpPr>
        <xdr:cNvPr id="249" name="楕円 248">
          <a:extLst>
            <a:ext uri="{FF2B5EF4-FFF2-40B4-BE49-F238E27FC236}">
              <a16:creationId xmlns:a16="http://schemas.microsoft.com/office/drawing/2014/main" id="{D94BEE20-A9A3-42E9-A78A-9CFB75E807E1}"/>
            </a:ext>
          </a:extLst>
        </xdr:cNvPr>
        <xdr:cNvSpPr/>
      </xdr:nvSpPr>
      <xdr:spPr>
        <a:xfrm>
          <a:off x="7810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162306</xdr:rowOff>
    </xdr:from>
    <xdr:to>
      <xdr:col>45</xdr:col>
      <xdr:colOff>177800</xdr:colOff>
      <xdr:row>61</xdr:row>
      <xdr:rowOff>162306</xdr:rowOff>
    </xdr:to>
    <xdr:cxnSp macro="">
      <xdr:nvCxnSpPr>
        <xdr:cNvPr id="250" name="直線コネクタ 249">
          <a:extLst>
            <a:ext uri="{FF2B5EF4-FFF2-40B4-BE49-F238E27FC236}">
              <a16:creationId xmlns:a16="http://schemas.microsoft.com/office/drawing/2014/main" id="{9BC443C6-FF02-4E84-98E9-6B17810FB4BD}"/>
            </a:ext>
          </a:extLst>
        </xdr:cNvPr>
        <xdr:cNvCxnSpPr/>
      </xdr:nvCxnSpPr>
      <xdr:spPr>
        <a:xfrm>
          <a:off x="7861300" y="106207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111506</xdr:rowOff>
    </xdr:from>
    <xdr:to>
      <xdr:col>36</xdr:col>
      <xdr:colOff>165100</xdr:colOff>
      <xdr:row>62</xdr:row>
      <xdr:rowOff>41656</xdr:rowOff>
    </xdr:to>
    <xdr:sp macro="" textlink="">
      <xdr:nvSpPr>
        <xdr:cNvPr id="251" name="楕円 250">
          <a:extLst>
            <a:ext uri="{FF2B5EF4-FFF2-40B4-BE49-F238E27FC236}">
              <a16:creationId xmlns:a16="http://schemas.microsoft.com/office/drawing/2014/main" id="{1AF682BC-EAD0-4EB7-A3B3-7C20ADCB5ADC}"/>
            </a:ext>
          </a:extLst>
        </xdr:cNvPr>
        <xdr:cNvSpPr/>
      </xdr:nvSpPr>
      <xdr:spPr>
        <a:xfrm>
          <a:off x="6921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162306</xdr:rowOff>
    </xdr:from>
    <xdr:to>
      <xdr:col>41</xdr:col>
      <xdr:colOff>50800</xdr:colOff>
      <xdr:row>61</xdr:row>
      <xdr:rowOff>162306</xdr:rowOff>
    </xdr:to>
    <xdr:cxnSp macro="">
      <xdr:nvCxnSpPr>
        <xdr:cNvPr id="252" name="直線コネクタ 251">
          <a:extLst>
            <a:ext uri="{FF2B5EF4-FFF2-40B4-BE49-F238E27FC236}">
              <a16:creationId xmlns:a16="http://schemas.microsoft.com/office/drawing/2014/main" id="{4B95D5BA-B654-4ED2-8B77-675EE50F3686}"/>
            </a:ext>
          </a:extLst>
        </xdr:cNvPr>
        <xdr:cNvCxnSpPr/>
      </xdr:nvCxnSpPr>
      <xdr:spPr>
        <a:xfrm>
          <a:off x="6972300" y="106207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F7B34A91-F373-483C-9F8C-2C95C4B3D887}"/>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B99F260E-A097-474E-93D9-69EDAF0989A5}"/>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0B9671B0-4389-4AC4-9095-43CFF0C2AA94}"/>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331E51D7-1E01-42FC-BA98-373FE13256F1}"/>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32783</xdr:rowOff>
    </xdr:from>
    <xdr:ext cx="469744" cy="259045"/>
    <xdr:sp macro="" textlink="">
      <xdr:nvSpPr>
        <xdr:cNvPr id="257" name="n_1mainValue【体育館・プール】&#10;一人当たり面積">
          <a:extLst>
            <a:ext uri="{FF2B5EF4-FFF2-40B4-BE49-F238E27FC236}">
              <a16:creationId xmlns:a16="http://schemas.microsoft.com/office/drawing/2014/main" id="{1E90F24A-9179-4B43-A0A6-36B3989B7243}"/>
            </a:ext>
          </a:extLst>
        </xdr:cNvPr>
        <xdr:cNvSpPr txBox="1"/>
      </xdr:nvSpPr>
      <xdr:spPr>
        <a:xfrm>
          <a:off x="93917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32783</xdr:rowOff>
    </xdr:from>
    <xdr:ext cx="469744" cy="259045"/>
    <xdr:sp macro="" textlink="">
      <xdr:nvSpPr>
        <xdr:cNvPr id="258" name="n_2mainValue【体育館・プール】&#10;一人当たり面積">
          <a:extLst>
            <a:ext uri="{FF2B5EF4-FFF2-40B4-BE49-F238E27FC236}">
              <a16:creationId xmlns:a16="http://schemas.microsoft.com/office/drawing/2014/main" id="{26A587CA-AC78-44F2-94FD-BB033D649B9C}"/>
            </a:ext>
          </a:extLst>
        </xdr:cNvPr>
        <xdr:cNvSpPr txBox="1"/>
      </xdr:nvSpPr>
      <xdr:spPr>
        <a:xfrm>
          <a:off x="8515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32783</xdr:rowOff>
    </xdr:from>
    <xdr:ext cx="469744" cy="259045"/>
    <xdr:sp macro="" textlink="">
      <xdr:nvSpPr>
        <xdr:cNvPr id="259" name="n_3mainValue【体育館・プール】&#10;一人当たり面積">
          <a:extLst>
            <a:ext uri="{FF2B5EF4-FFF2-40B4-BE49-F238E27FC236}">
              <a16:creationId xmlns:a16="http://schemas.microsoft.com/office/drawing/2014/main" id="{5328810D-240C-4211-BF95-4B60180D2EC3}"/>
            </a:ext>
          </a:extLst>
        </xdr:cNvPr>
        <xdr:cNvSpPr txBox="1"/>
      </xdr:nvSpPr>
      <xdr:spPr>
        <a:xfrm>
          <a:off x="7626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32783</xdr:rowOff>
    </xdr:from>
    <xdr:ext cx="469744" cy="259045"/>
    <xdr:sp macro="" textlink="">
      <xdr:nvSpPr>
        <xdr:cNvPr id="260" name="n_4mainValue【体育館・プール】&#10;一人当たり面積">
          <a:extLst>
            <a:ext uri="{FF2B5EF4-FFF2-40B4-BE49-F238E27FC236}">
              <a16:creationId xmlns:a16="http://schemas.microsoft.com/office/drawing/2014/main" id="{DFF8E6F1-8E4B-4063-BE82-0E87A041C513}"/>
            </a:ext>
          </a:extLst>
        </xdr:cNvPr>
        <xdr:cNvSpPr txBox="1"/>
      </xdr:nvSpPr>
      <xdr:spPr>
        <a:xfrm>
          <a:off x="6737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E53E35FE-8DA1-4387-B148-1460F7EDE12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C9C9889-5BC0-4EF7-8626-C7214468339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3561F808-EE58-4FFB-8932-D394646F3D2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2F0AE7C9-E143-49CF-8480-1C05E3738C1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282A9B3-E242-4534-9CA3-9E24F781EC8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5749B22-4D76-480C-92B4-3913E928F7C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279CC0EE-95D4-45B9-A51D-745678B32AE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FE91DDCA-9E94-4BB0-8B93-307794E51E3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A9A764D-14E5-4578-AA69-164C5BD3842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380B40B9-41B4-4513-B64C-1B2E73DFDA2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5E35581E-F8DC-44D1-83CC-8E5504E779C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FC3C9931-29F2-4122-937F-5CD11636B6C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FA1C9833-D99C-4CBA-B17B-DAB6890DD2D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D7C84A85-0FE2-4DE4-9023-2A08A129DA6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1ECDD517-7307-4048-B33D-301FB311BF2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5E7BAAA-3F90-41F1-B88F-71B86ABF887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A3A21829-99C6-44ED-88A4-54FCCDF4292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4DAAC0DC-591A-4558-831D-3221AA319E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E258F36D-5895-41B4-B84C-0E859AB5775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4EDAF7C9-374A-4A75-A6DB-26B72B33987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BF300ED9-D455-420A-ADDA-47ABA66B281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4FBA7E1C-2F39-4988-B573-C5E8A4786A2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CE181237-D9A9-47E3-ADF5-0E7F7764BF6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6FE3BBA9-E91C-45E2-AA16-5BA1DB8BDB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B907049D-A2BB-42CD-B6D3-D7B467CAC91D}"/>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F241F2DE-09A6-48CC-B4C0-E5F3EF19C90B}"/>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7CF933D0-E2A1-4939-9931-99129B717170}"/>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860ECC20-5D7E-470E-A22B-1D4C115BF9BC}"/>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2FD563AE-FB27-4C86-8E21-51067C11DF43}"/>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394312B3-0118-47EA-9999-15ED94EC0BF2}"/>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5CB5C5C5-376F-4807-92B3-D58C4B688CC8}"/>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14B3ABE7-076A-475D-A552-A5AEA1833999}"/>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3C676CD5-D3CD-4294-9AB8-455820DF553F}"/>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862177F7-2884-4786-9FF9-FA26BD2563B4}"/>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36ED9F18-D282-49D8-B776-2B4022A36015}"/>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F93EF48-8414-45C8-97EC-187BD500BC2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2B3EDD5-2BDF-4166-8A3A-5FEED59F47E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E77D2D2-5927-4199-A4F4-A77D33460CE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BE3994E-BBBB-45CC-9F20-CCC767099BE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E34EBB2-0366-4C53-9CDA-2DFA7789C24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97789</xdr:rowOff>
    </xdr:from>
    <xdr:to>
      <xdr:col>24</xdr:col>
      <xdr:colOff>114300</xdr:colOff>
      <xdr:row>82</xdr:row>
      <xdr:rowOff>27939</xdr:rowOff>
    </xdr:to>
    <xdr:sp macro="" textlink="">
      <xdr:nvSpPr>
        <xdr:cNvPr id="301" name="楕円 300">
          <a:extLst>
            <a:ext uri="{FF2B5EF4-FFF2-40B4-BE49-F238E27FC236}">
              <a16:creationId xmlns:a16="http://schemas.microsoft.com/office/drawing/2014/main" id="{A45B00C1-8535-4A40-B47A-A0876676D671}"/>
            </a:ext>
          </a:extLst>
        </xdr:cNvPr>
        <xdr:cNvSpPr/>
      </xdr:nvSpPr>
      <xdr:spPr>
        <a:xfrm>
          <a:off x="45847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120666</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AC7C78E8-A85B-4409-9D03-6CA535E25CBF}"/>
            </a:ext>
          </a:extLst>
        </xdr:cNvPr>
        <xdr:cNvSpPr txBox="1"/>
      </xdr:nvSpPr>
      <xdr:spPr>
        <a:xfrm>
          <a:off x="4673600"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59689</xdr:rowOff>
    </xdr:from>
    <xdr:to>
      <xdr:col>20</xdr:col>
      <xdr:colOff>38100</xdr:colOff>
      <xdr:row>81</xdr:row>
      <xdr:rowOff>161289</xdr:rowOff>
    </xdr:to>
    <xdr:sp macro="" textlink="">
      <xdr:nvSpPr>
        <xdr:cNvPr id="303" name="楕円 302">
          <a:extLst>
            <a:ext uri="{FF2B5EF4-FFF2-40B4-BE49-F238E27FC236}">
              <a16:creationId xmlns:a16="http://schemas.microsoft.com/office/drawing/2014/main" id="{B4082A44-B88B-4E4C-A6EE-3D52E8A6312E}"/>
            </a:ext>
          </a:extLst>
        </xdr:cNvPr>
        <xdr:cNvSpPr/>
      </xdr:nvSpPr>
      <xdr:spPr>
        <a:xfrm>
          <a:off x="3746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110489</xdr:rowOff>
    </xdr:from>
    <xdr:to>
      <xdr:col>24</xdr:col>
      <xdr:colOff>63500</xdr:colOff>
      <xdr:row>81</xdr:row>
      <xdr:rowOff>148589</xdr:rowOff>
    </xdr:to>
    <xdr:cxnSp macro="">
      <xdr:nvCxnSpPr>
        <xdr:cNvPr id="304" name="直線コネクタ 303">
          <a:extLst>
            <a:ext uri="{FF2B5EF4-FFF2-40B4-BE49-F238E27FC236}">
              <a16:creationId xmlns:a16="http://schemas.microsoft.com/office/drawing/2014/main" id="{AC9BBC66-E1DA-41F8-BC37-53E19001A4A8}"/>
            </a:ext>
          </a:extLst>
        </xdr:cNvPr>
        <xdr:cNvCxnSpPr/>
      </xdr:nvCxnSpPr>
      <xdr:spPr>
        <a:xfrm>
          <a:off x="3797300" y="139979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xdr:rowOff>
    </xdr:from>
    <xdr:to>
      <xdr:col>15</xdr:col>
      <xdr:colOff>101600</xdr:colOff>
      <xdr:row>81</xdr:row>
      <xdr:rowOff>117475</xdr:rowOff>
    </xdr:to>
    <xdr:sp macro="" textlink="">
      <xdr:nvSpPr>
        <xdr:cNvPr id="305" name="楕円 304">
          <a:extLst>
            <a:ext uri="{FF2B5EF4-FFF2-40B4-BE49-F238E27FC236}">
              <a16:creationId xmlns:a16="http://schemas.microsoft.com/office/drawing/2014/main" id="{381D3FF6-7ABC-47EE-8402-E2E656B28818}"/>
            </a:ext>
          </a:extLst>
        </xdr:cNvPr>
        <xdr:cNvSpPr/>
      </xdr:nvSpPr>
      <xdr:spPr>
        <a:xfrm>
          <a:off x="2857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66675</xdr:rowOff>
    </xdr:from>
    <xdr:to>
      <xdr:col>19</xdr:col>
      <xdr:colOff>177800</xdr:colOff>
      <xdr:row>81</xdr:row>
      <xdr:rowOff>110489</xdr:rowOff>
    </xdr:to>
    <xdr:cxnSp macro="">
      <xdr:nvCxnSpPr>
        <xdr:cNvPr id="306" name="直線コネクタ 305">
          <a:extLst>
            <a:ext uri="{FF2B5EF4-FFF2-40B4-BE49-F238E27FC236}">
              <a16:creationId xmlns:a16="http://schemas.microsoft.com/office/drawing/2014/main" id="{A24EF271-81D7-4D1A-9A66-2D5BAE117982}"/>
            </a:ext>
          </a:extLst>
        </xdr:cNvPr>
        <xdr:cNvCxnSpPr/>
      </xdr:nvCxnSpPr>
      <xdr:spPr>
        <a:xfrm>
          <a:off x="2908300" y="139541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2539</xdr:rowOff>
    </xdr:from>
    <xdr:to>
      <xdr:col>10</xdr:col>
      <xdr:colOff>165100</xdr:colOff>
      <xdr:row>81</xdr:row>
      <xdr:rowOff>104139</xdr:rowOff>
    </xdr:to>
    <xdr:sp macro="" textlink="">
      <xdr:nvSpPr>
        <xdr:cNvPr id="307" name="楕円 306">
          <a:extLst>
            <a:ext uri="{FF2B5EF4-FFF2-40B4-BE49-F238E27FC236}">
              <a16:creationId xmlns:a16="http://schemas.microsoft.com/office/drawing/2014/main" id="{AED3A034-5D9D-411A-86F0-79D6E496C544}"/>
            </a:ext>
          </a:extLst>
        </xdr:cNvPr>
        <xdr:cNvSpPr/>
      </xdr:nvSpPr>
      <xdr:spPr>
        <a:xfrm>
          <a:off x="19685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53339</xdr:rowOff>
    </xdr:from>
    <xdr:to>
      <xdr:col>15</xdr:col>
      <xdr:colOff>50800</xdr:colOff>
      <xdr:row>81</xdr:row>
      <xdr:rowOff>66675</xdr:rowOff>
    </xdr:to>
    <xdr:cxnSp macro="">
      <xdr:nvCxnSpPr>
        <xdr:cNvPr id="308" name="直線コネクタ 307">
          <a:extLst>
            <a:ext uri="{FF2B5EF4-FFF2-40B4-BE49-F238E27FC236}">
              <a16:creationId xmlns:a16="http://schemas.microsoft.com/office/drawing/2014/main" id="{D866471B-5DDB-4E71-8DD2-33CC9CA56BA2}"/>
            </a:ext>
          </a:extLst>
        </xdr:cNvPr>
        <xdr:cNvCxnSpPr/>
      </xdr:nvCxnSpPr>
      <xdr:spPr>
        <a:xfrm>
          <a:off x="2019300" y="1394078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130175</xdr:rowOff>
    </xdr:from>
    <xdr:to>
      <xdr:col>6</xdr:col>
      <xdr:colOff>38100</xdr:colOff>
      <xdr:row>81</xdr:row>
      <xdr:rowOff>60325</xdr:rowOff>
    </xdr:to>
    <xdr:sp macro="" textlink="">
      <xdr:nvSpPr>
        <xdr:cNvPr id="309" name="楕円 308">
          <a:extLst>
            <a:ext uri="{FF2B5EF4-FFF2-40B4-BE49-F238E27FC236}">
              <a16:creationId xmlns:a16="http://schemas.microsoft.com/office/drawing/2014/main" id="{ABD275E5-A943-40F2-B38A-F187C61ABE87}"/>
            </a:ext>
          </a:extLst>
        </xdr:cNvPr>
        <xdr:cNvSpPr/>
      </xdr:nvSpPr>
      <xdr:spPr>
        <a:xfrm>
          <a:off x="1079500" y="138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xdr:rowOff>
    </xdr:from>
    <xdr:to>
      <xdr:col>10</xdr:col>
      <xdr:colOff>114300</xdr:colOff>
      <xdr:row>81</xdr:row>
      <xdr:rowOff>53339</xdr:rowOff>
    </xdr:to>
    <xdr:cxnSp macro="">
      <xdr:nvCxnSpPr>
        <xdr:cNvPr id="310" name="直線コネクタ 309">
          <a:extLst>
            <a:ext uri="{FF2B5EF4-FFF2-40B4-BE49-F238E27FC236}">
              <a16:creationId xmlns:a16="http://schemas.microsoft.com/office/drawing/2014/main" id="{B0C166B0-F00A-407A-950B-F0F6FFACF0B7}"/>
            </a:ext>
          </a:extLst>
        </xdr:cNvPr>
        <xdr:cNvCxnSpPr/>
      </xdr:nvCxnSpPr>
      <xdr:spPr>
        <a:xfrm>
          <a:off x="1130300" y="138969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B01D7630-EC7A-4708-8C47-4D9240F26A94}"/>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9AA51310-6FAA-4A48-9143-C00D6CD2657D}"/>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7DF09D19-D577-488B-9B73-B032FB1FEA29}"/>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E906D9B1-FBFC-4D18-85C8-B54084A28B32}"/>
            </a:ext>
          </a:extLst>
        </xdr:cNvPr>
        <xdr:cNvSpPr txBox="1"/>
      </xdr:nvSpPr>
      <xdr:spPr>
        <a:xfrm>
          <a:off x="927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6366</xdr:rowOff>
    </xdr:from>
    <xdr:ext cx="405111" cy="259045"/>
    <xdr:sp macro="" textlink="">
      <xdr:nvSpPr>
        <xdr:cNvPr id="315" name="n_1mainValue【福祉施設】&#10;有形固定資産減価償却率">
          <a:extLst>
            <a:ext uri="{FF2B5EF4-FFF2-40B4-BE49-F238E27FC236}">
              <a16:creationId xmlns:a16="http://schemas.microsoft.com/office/drawing/2014/main" id="{0218ECB0-53F6-42B9-A99B-89AC537D3AF4}"/>
            </a:ext>
          </a:extLst>
        </xdr:cNvPr>
        <xdr:cNvSpPr txBox="1"/>
      </xdr:nvSpPr>
      <xdr:spPr>
        <a:xfrm>
          <a:off x="35820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134002</xdr:rowOff>
    </xdr:from>
    <xdr:ext cx="405111" cy="259045"/>
    <xdr:sp macro="" textlink="">
      <xdr:nvSpPr>
        <xdr:cNvPr id="316" name="n_2mainValue【福祉施設】&#10;有形固定資産減価償却率">
          <a:extLst>
            <a:ext uri="{FF2B5EF4-FFF2-40B4-BE49-F238E27FC236}">
              <a16:creationId xmlns:a16="http://schemas.microsoft.com/office/drawing/2014/main" id="{912EBF3B-05E5-455C-AE60-C91294005DC3}"/>
            </a:ext>
          </a:extLst>
        </xdr:cNvPr>
        <xdr:cNvSpPr txBox="1"/>
      </xdr:nvSpPr>
      <xdr:spPr>
        <a:xfrm>
          <a:off x="2705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120666</xdr:rowOff>
    </xdr:from>
    <xdr:ext cx="405111" cy="259045"/>
    <xdr:sp macro="" textlink="">
      <xdr:nvSpPr>
        <xdr:cNvPr id="317" name="n_3mainValue【福祉施設】&#10;有形固定資産減価償却率">
          <a:extLst>
            <a:ext uri="{FF2B5EF4-FFF2-40B4-BE49-F238E27FC236}">
              <a16:creationId xmlns:a16="http://schemas.microsoft.com/office/drawing/2014/main" id="{8D454647-8CDA-4087-AAA6-4C38E168CF07}"/>
            </a:ext>
          </a:extLst>
        </xdr:cNvPr>
        <xdr:cNvSpPr txBox="1"/>
      </xdr:nvSpPr>
      <xdr:spPr>
        <a:xfrm>
          <a:off x="18167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76852</xdr:rowOff>
    </xdr:from>
    <xdr:ext cx="405111" cy="259045"/>
    <xdr:sp macro="" textlink="">
      <xdr:nvSpPr>
        <xdr:cNvPr id="318" name="n_4mainValue【福祉施設】&#10;有形固定資産減価償却率">
          <a:extLst>
            <a:ext uri="{FF2B5EF4-FFF2-40B4-BE49-F238E27FC236}">
              <a16:creationId xmlns:a16="http://schemas.microsoft.com/office/drawing/2014/main" id="{AEDA5D07-5368-4D52-BEB4-10B0E25FF28E}"/>
            </a:ext>
          </a:extLst>
        </xdr:cNvPr>
        <xdr:cNvSpPr txBox="1"/>
      </xdr:nvSpPr>
      <xdr:spPr>
        <a:xfrm>
          <a:off x="92774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94A5247-028F-4F74-946F-8B5EF0C2856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6B06BA83-FD94-490D-ADD2-28DCF8243D3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494BB22-9A4B-4B99-A02B-63F5016C1B5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0F9563B-71C6-4EA1-BC0C-1D3B8DB66F3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0BBE1BD-790A-47E4-BDE0-8A680B8BB90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8512224-5B3C-4E83-855C-DBE5788607F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663E5343-25AC-4C86-B32D-C8ED650CA93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DE879FFD-866B-4435-8E83-ADCCD0C6C62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FE3CE1CF-3BB5-4C54-A407-BC1E35F40B7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644DEE4-07E5-4BE9-BD93-CD004F9D56B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08F4BED-0AA5-4206-8ABB-8649525E363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41D77318-2120-47CE-BCD9-9F3EB3A75E9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A7DC42F3-2D71-4A81-939D-DB774A4BDC9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EAD7E9CE-2D16-4727-8F5D-4BF83891503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7061A43D-5378-41D6-9244-4C62F8B45B5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D4F9D731-2706-4185-AD5E-5D7B51A45E3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EE7042A5-12A9-4DB4-86D7-B78C42D9D22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D85B67D3-DED8-48BE-A71A-F375808BC3A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27C12004-CA31-4205-8342-DE360789971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6FD7AC0F-A702-472E-9D6E-6AEBD8FBFA4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5C2AD721-D3F3-4C99-B68E-9941705A095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D2FAC712-35B3-4BA2-8D61-9476283164E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B36F407-127D-450D-9D58-97045AE93D1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20ED1CB-F0CB-422A-9495-90F9AF160D3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688CA218-661A-4DDA-9CA8-79F5A2E2B69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82D54923-1478-4A72-960E-230A6D3B7B15}"/>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E6DB19C0-694A-48F1-81DA-427EAFAEC566}"/>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0B165781-110D-4D88-B98E-5EA5BDCEBFB7}"/>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FB8059B5-893B-488E-AF41-23810CCE0E04}"/>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FD46ACC3-41B3-43EE-A7A2-65CFBBCD4C1C}"/>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3B15E48A-1AA2-4FFC-84F6-E707FA19D90E}"/>
            </a:ext>
          </a:extLst>
        </xdr:cNvPr>
        <xdr:cNvSpPr txBox="1"/>
      </xdr:nvSpPr>
      <xdr:spPr>
        <a:xfrm>
          <a:off x="10515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0C67CB99-7D09-414D-B26F-65E3FC02F550}"/>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96A6BD6D-5A13-49D8-BEC0-2D2C60498EA3}"/>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EC08B0FD-FB37-4E1C-928D-F57B24EC8C01}"/>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3DABECC0-B3AD-4244-9D85-D96E4BD3C3D0}"/>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E8E23BFA-3164-4AB8-8E91-7AB201CD34AF}"/>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445FCEC-8CD0-4E02-900D-C308BE2D8DE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3A92143-5C5F-435D-9051-73CA337ABF7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B900EDB-5A0A-4E68-ADFB-2E1DA1F0A32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2D19946-A214-4A1B-8E1D-85E503E2C65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4788726-A0B1-419D-8B97-875236E0AC1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60779</xdr:rowOff>
    </xdr:from>
    <xdr:to>
      <xdr:col>55</xdr:col>
      <xdr:colOff>50800</xdr:colOff>
      <xdr:row>85</xdr:row>
      <xdr:rowOff>162379</xdr:rowOff>
    </xdr:to>
    <xdr:sp macro="" textlink="">
      <xdr:nvSpPr>
        <xdr:cNvPr id="360" name="楕円 359">
          <a:extLst>
            <a:ext uri="{FF2B5EF4-FFF2-40B4-BE49-F238E27FC236}">
              <a16:creationId xmlns:a16="http://schemas.microsoft.com/office/drawing/2014/main" id="{9A01E74A-EEA0-48CE-8C27-548128FECAA5}"/>
            </a:ext>
          </a:extLst>
        </xdr:cNvPr>
        <xdr:cNvSpPr/>
      </xdr:nvSpPr>
      <xdr:spPr>
        <a:xfrm>
          <a:off x="104267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39206</xdr:rowOff>
    </xdr:from>
    <xdr:ext cx="469744" cy="259045"/>
    <xdr:sp macro="" textlink="">
      <xdr:nvSpPr>
        <xdr:cNvPr id="361" name="【福祉施設】&#10;一人当たり面積該当値テキスト">
          <a:extLst>
            <a:ext uri="{FF2B5EF4-FFF2-40B4-BE49-F238E27FC236}">
              <a16:creationId xmlns:a16="http://schemas.microsoft.com/office/drawing/2014/main" id="{145BC401-850E-41B0-9A99-027D581244CC}"/>
            </a:ext>
          </a:extLst>
        </xdr:cNvPr>
        <xdr:cNvSpPr txBox="1"/>
      </xdr:nvSpPr>
      <xdr:spPr>
        <a:xfrm>
          <a:off x="10515600" y="1461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60779</xdr:rowOff>
    </xdr:from>
    <xdr:to>
      <xdr:col>50</xdr:col>
      <xdr:colOff>165100</xdr:colOff>
      <xdr:row>85</xdr:row>
      <xdr:rowOff>162379</xdr:rowOff>
    </xdr:to>
    <xdr:sp macro="" textlink="">
      <xdr:nvSpPr>
        <xdr:cNvPr id="362" name="楕円 361">
          <a:extLst>
            <a:ext uri="{FF2B5EF4-FFF2-40B4-BE49-F238E27FC236}">
              <a16:creationId xmlns:a16="http://schemas.microsoft.com/office/drawing/2014/main" id="{2AA8A656-A39F-4DC2-8662-45E1712D8DCC}"/>
            </a:ext>
          </a:extLst>
        </xdr:cNvPr>
        <xdr:cNvSpPr/>
      </xdr:nvSpPr>
      <xdr:spPr>
        <a:xfrm>
          <a:off x="9588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111579</xdr:rowOff>
    </xdr:from>
    <xdr:to>
      <xdr:col>55</xdr:col>
      <xdr:colOff>0</xdr:colOff>
      <xdr:row>85</xdr:row>
      <xdr:rowOff>111579</xdr:rowOff>
    </xdr:to>
    <xdr:cxnSp macro="">
      <xdr:nvCxnSpPr>
        <xdr:cNvPr id="363" name="直線コネクタ 362">
          <a:extLst>
            <a:ext uri="{FF2B5EF4-FFF2-40B4-BE49-F238E27FC236}">
              <a16:creationId xmlns:a16="http://schemas.microsoft.com/office/drawing/2014/main" id="{BF1122CF-D7DE-4885-A9D1-4F949DEDCCCE}"/>
            </a:ext>
          </a:extLst>
        </xdr:cNvPr>
        <xdr:cNvCxnSpPr/>
      </xdr:nvCxnSpPr>
      <xdr:spPr>
        <a:xfrm>
          <a:off x="9639300" y="14684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60779</xdr:rowOff>
    </xdr:from>
    <xdr:to>
      <xdr:col>46</xdr:col>
      <xdr:colOff>38100</xdr:colOff>
      <xdr:row>85</xdr:row>
      <xdr:rowOff>162379</xdr:rowOff>
    </xdr:to>
    <xdr:sp macro="" textlink="">
      <xdr:nvSpPr>
        <xdr:cNvPr id="364" name="楕円 363">
          <a:extLst>
            <a:ext uri="{FF2B5EF4-FFF2-40B4-BE49-F238E27FC236}">
              <a16:creationId xmlns:a16="http://schemas.microsoft.com/office/drawing/2014/main" id="{44B7CAD5-5593-4B7D-B661-29169D19CDB9}"/>
            </a:ext>
          </a:extLst>
        </xdr:cNvPr>
        <xdr:cNvSpPr/>
      </xdr:nvSpPr>
      <xdr:spPr>
        <a:xfrm>
          <a:off x="8699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111579</xdr:rowOff>
    </xdr:from>
    <xdr:to>
      <xdr:col>50</xdr:col>
      <xdr:colOff>114300</xdr:colOff>
      <xdr:row>85</xdr:row>
      <xdr:rowOff>111579</xdr:rowOff>
    </xdr:to>
    <xdr:cxnSp macro="">
      <xdr:nvCxnSpPr>
        <xdr:cNvPr id="365" name="直線コネクタ 364">
          <a:extLst>
            <a:ext uri="{FF2B5EF4-FFF2-40B4-BE49-F238E27FC236}">
              <a16:creationId xmlns:a16="http://schemas.microsoft.com/office/drawing/2014/main" id="{0E991A72-7F24-42DE-8F9F-2274C8E32C83}"/>
            </a:ext>
          </a:extLst>
        </xdr:cNvPr>
        <xdr:cNvCxnSpPr/>
      </xdr:nvCxnSpPr>
      <xdr:spPr>
        <a:xfrm>
          <a:off x="8750300" y="14684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17236</xdr:rowOff>
    </xdr:from>
    <xdr:to>
      <xdr:col>41</xdr:col>
      <xdr:colOff>101600</xdr:colOff>
      <xdr:row>85</xdr:row>
      <xdr:rowOff>118836</xdr:rowOff>
    </xdr:to>
    <xdr:sp macro="" textlink="">
      <xdr:nvSpPr>
        <xdr:cNvPr id="366" name="楕円 365">
          <a:extLst>
            <a:ext uri="{FF2B5EF4-FFF2-40B4-BE49-F238E27FC236}">
              <a16:creationId xmlns:a16="http://schemas.microsoft.com/office/drawing/2014/main" id="{B42A95B7-E235-4318-8052-A2C89A0266D5}"/>
            </a:ext>
          </a:extLst>
        </xdr:cNvPr>
        <xdr:cNvSpPr/>
      </xdr:nvSpPr>
      <xdr:spPr>
        <a:xfrm>
          <a:off x="7810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68036</xdr:rowOff>
    </xdr:from>
    <xdr:to>
      <xdr:col>45</xdr:col>
      <xdr:colOff>177800</xdr:colOff>
      <xdr:row>85</xdr:row>
      <xdr:rowOff>111579</xdr:rowOff>
    </xdr:to>
    <xdr:cxnSp macro="">
      <xdr:nvCxnSpPr>
        <xdr:cNvPr id="367" name="直線コネクタ 366">
          <a:extLst>
            <a:ext uri="{FF2B5EF4-FFF2-40B4-BE49-F238E27FC236}">
              <a16:creationId xmlns:a16="http://schemas.microsoft.com/office/drawing/2014/main" id="{8D8B86BC-A651-401C-B730-445141AB08FB}"/>
            </a:ext>
          </a:extLst>
        </xdr:cNvPr>
        <xdr:cNvCxnSpPr/>
      </xdr:nvCxnSpPr>
      <xdr:spPr>
        <a:xfrm>
          <a:off x="7861300" y="146412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17236</xdr:rowOff>
    </xdr:from>
    <xdr:to>
      <xdr:col>36</xdr:col>
      <xdr:colOff>165100</xdr:colOff>
      <xdr:row>85</xdr:row>
      <xdr:rowOff>118836</xdr:rowOff>
    </xdr:to>
    <xdr:sp macro="" textlink="">
      <xdr:nvSpPr>
        <xdr:cNvPr id="368" name="楕円 367">
          <a:extLst>
            <a:ext uri="{FF2B5EF4-FFF2-40B4-BE49-F238E27FC236}">
              <a16:creationId xmlns:a16="http://schemas.microsoft.com/office/drawing/2014/main" id="{00557180-E431-4C67-8598-5F344419EE20}"/>
            </a:ext>
          </a:extLst>
        </xdr:cNvPr>
        <xdr:cNvSpPr/>
      </xdr:nvSpPr>
      <xdr:spPr>
        <a:xfrm>
          <a:off x="6921500" y="1459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68036</xdr:rowOff>
    </xdr:from>
    <xdr:to>
      <xdr:col>41</xdr:col>
      <xdr:colOff>50800</xdr:colOff>
      <xdr:row>85</xdr:row>
      <xdr:rowOff>68036</xdr:rowOff>
    </xdr:to>
    <xdr:cxnSp macro="">
      <xdr:nvCxnSpPr>
        <xdr:cNvPr id="369" name="直線コネクタ 368">
          <a:extLst>
            <a:ext uri="{FF2B5EF4-FFF2-40B4-BE49-F238E27FC236}">
              <a16:creationId xmlns:a16="http://schemas.microsoft.com/office/drawing/2014/main" id="{0D260634-556E-4031-AA49-4B26334658E1}"/>
            </a:ext>
          </a:extLst>
        </xdr:cNvPr>
        <xdr:cNvCxnSpPr/>
      </xdr:nvCxnSpPr>
      <xdr:spPr>
        <a:xfrm>
          <a:off x="6972300" y="146412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E50F40CD-A6F6-4122-9B28-4DB66D4F4C26}"/>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2F209C72-EAA8-4A63-97B8-77ED6A94DC6B}"/>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6B6DCDF5-2789-4229-A1F3-D356953774BC}"/>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EB9C1577-5558-4753-B4A2-F3AD6CFC4B75}"/>
            </a:ext>
          </a:extLst>
        </xdr:cNvPr>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153506</xdr:rowOff>
    </xdr:from>
    <xdr:ext cx="469744" cy="259045"/>
    <xdr:sp macro="" textlink="">
      <xdr:nvSpPr>
        <xdr:cNvPr id="374" name="n_1mainValue【福祉施設】&#10;一人当たり面積">
          <a:extLst>
            <a:ext uri="{FF2B5EF4-FFF2-40B4-BE49-F238E27FC236}">
              <a16:creationId xmlns:a16="http://schemas.microsoft.com/office/drawing/2014/main" id="{2B200899-E8A7-4946-91AC-4352B4D22FCB}"/>
            </a:ext>
          </a:extLst>
        </xdr:cNvPr>
        <xdr:cNvSpPr txBox="1"/>
      </xdr:nvSpPr>
      <xdr:spPr>
        <a:xfrm>
          <a:off x="93917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153506</xdr:rowOff>
    </xdr:from>
    <xdr:ext cx="469744" cy="259045"/>
    <xdr:sp macro="" textlink="">
      <xdr:nvSpPr>
        <xdr:cNvPr id="375" name="n_2mainValue【福祉施設】&#10;一人当たり面積">
          <a:extLst>
            <a:ext uri="{FF2B5EF4-FFF2-40B4-BE49-F238E27FC236}">
              <a16:creationId xmlns:a16="http://schemas.microsoft.com/office/drawing/2014/main" id="{C45FAA0A-11F3-4B66-A2E8-CADFBCC73833}"/>
            </a:ext>
          </a:extLst>
        </xdr:cNvPr>
        <xdr:cNvSpPr txBox="1"/>
      </xdr:nvSpPr>
      <xdr:spPr>
        <a:xfrm>
          <a:off x="8515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109963</xdr:rowOff>
    </xdr:from>
    <xdr:ext cx="469744" cy="259045"/>
    <xdr:sp macro="" textlink="">
      <xdr:nvSpPr>
        <xdr:cNvPr id="376" name="n_3mainValue【福祉施設】&#10;一人当たり面積">
          <a:extLst>
            <a:ext uri="{FF2B5EF4-FFF2-40B4-BE49-F238E27FC236}">
              <a16:creationId xmlns:a16="http://schemas.microsoft.com/office/drawing/2014/main" id="{3DF0524A-7FCD-4B0D-8645-0ABBCD3364BB}"/>
            </a:ext>
          </a:extLst>
        </xdr:cNvPr>
        <xdr:cNvSpPr txBox="1"/>
      </xdr:nvSpPr>
      <xdr:spPr>
        <a:xfrm>
          <a:off x="76264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109963</xdr:rowOff>
    </xdr:from>
    <xdr:ext cx="469744" cy="259045"/>
    <xdr:sp macro="" textlink="">
      <xdr:nvSpPr>
        <xdr:cNvPr id="377" name="n_4mainValue【福祉施設】&#10;一人当たり面積">
          <a:extLst>
            <a:ext uri="{FF2B5EF4-FFF2-40B4-BE49-F238E27FC236}">
              <a16:creationId xmlns:a16="http://schemas.microsoft.com/office/drawing/2014/main" id="{7F530DE4-15F8-42F5-87E0-8AC85A5558D8}"/>
            </a:ext>
          </a:extLst>
        </xdr:cNvPr>
        <xdr:cNvSpPr txBox="1"/>
      </xdr:nvSpPr>
      <xdr:spPr>
        <a:xfrm>
          <a:off x="6737427" y="1468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DE0C463-33B7-47C1-9D0A-C065493B5F5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96BE70E-FD65-40B8-9EC7-A83323BA6DA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3998C7E-92F7-4934-9C42-B3A90B35C2E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CADABD5-22B6-43AE-8CA4-1BEB9289839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ACF7ED0-5E4C-4653-B239-C201AC93C7F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CB1BE29-E53F-4B4D-AFCC-9068652C0D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313A6A0-DB12-4FBD-8A63-D50551823E3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A66A1D1-877C-420B-AABB-B3FCB935516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C4E657D-84BA-4374-BCA4-301861676D7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11CFBF1D-AE99-4CA7-BF79-5BBECBC6604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52309954-776F-41C4-8130-2D863C497AF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1D479A18-CD1B-4E37-9ABB-2DDF61B926CF}"/>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F2F808DD-FA06-42C9-849F-19B8DC401C36}"/>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CAEC65EA-E273-4D58-B472-4F1EC3936A08}"/>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AC6CF30B-968F-459E-AA71-A98152BBC457}"/>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015550B9-65E5-4D16-B7FC-04868FF8C3DE}"/>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9B461760-02B9-4EC3-A52E-DE3FAC54FBA1}"/>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85574C71-58A9-41C2-A107-6DE2CEA4D49E}"/>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1666E41A-3ECD-4BCF-9438-498AB6B4607A}"/>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6E3C9EC3-8301-49CC-BB6F-4399BE530DC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7CAC07EC-22B3-4A95-82C4-C1623835F426}"/>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F5C75248-CEA1-4101-A01E-02B956BCECD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740427A0-23CC-4266-883A-71F0D94687CE}"/>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4358EFC1-8C15-46F5-9537-F971FC6AA4A5}"/>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5C62026E-DF75-4CDA-88F8-E18F4A705A96}"/>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DCA98A48-C56B-4C74-B414-74BE6982186B}"/>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9646ED5C-A1F4-4450-B86C-C06BE2B3E32C}"/>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19829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409405A4-0164-4541-879B-170C69AECCB3}"/>
            </a:ext>
          </a:extLst>
        </xdr:cNvPr>
        <xdr:cNvSpPr txBox="1"/>
      </xdr:nvSpPr>
      <xdr:spPr>
        <a:xfrm>
          <a:off x="4673600" y="1750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344536F9-E777-4666-9D3E-B1C1959D3C01}"/>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98F57D50-F313-445E-A1D7-BFA2E9D23A85}"/>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9DA24E80-1D4C-4F61-9F79-537711A35075}"/>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650A1C3E-0453-4D5D-835E-C920105AC631}"/>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3FDE2A0B-849C-42FF-9151-DD15284A4E25}"/>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F1EA974-36E3-402B-BB13-AEE18E03736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DE703E3-1A61-4FAD-B732-7F625772AB9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FFDC50C-643A-44E3-83D1-EF580FAB938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B58A653-37E5-41F2-85E7-6675AD8914E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13F2649-C41B-4770-804E-F71EE746351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160274</xdr:rowOff>
    </xdr:from>
    <xdr:to>
      <xdr:col>24</xdr:col>
      <xdr:colOff>114300</xdr:colOff>
      <xdr:row>101</xdr:row>
      <xdr:rowOff>90424</xdr:rowOff>
    </xdr:to>
    <xdr:sp macro="" textlink="">
      <xdr:nvSpPr>
        <xdr:cNvPr id="416" name="楕円 415">
          <a:extLst>
            <a:ext uri="{FF2B5EF4-FFF2-40B4-BE49-F238E27FC236}">
              <a16:creationId xmlns:a16="http://schemas.microsoft.com/office/drawing/2014/main" id="{BBD8789B-121F-449F-93D7-436DD8987C19}"/>
            </a:ext>
          </a:extLst>
        </xdr:cNvPr>
        <xdr:cNvSpPr/>
      </xdr:nvSpPr>
      <xdr:spPr>
        <a:xfrm>
          <a:off x="4584700" y="1730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11701</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70FAFA71-CD53-43DF-B012-A2DCB668E688}"/>
            </a:ext>
          </a:extLst>
        </xdr:cNvPr>
        <xdr:cNvSpPr txBox="1"/>
      </xdr:nvSpPr>
      <xdr:spPr>
        <a:xfrm>
          <a:off x="4673600" y="171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82550</xdr:rowOff>
    </xdr:from>
    <xdr:to>
      <xdr:col>20</xdr:col>
      <xdr:colOff>38100</xdr:colOff>
      <xdr:row>101</xdr:row>
      <xdr:rowOff>12700</xdr:rowOff>
    </xdr:to>
    <xdr:sp macro="" textlink="">
      <xdr:nvSpPr>
        <xdr:cNvPr id="418" name="楕円 417">
          <a:extLst>
            <a:ext uri="{FF2B5EF4-FFF2-40B4-BE49-F238E27FC236}">
              <a16:creationId xmlns:a16="http://schemas.microsoft.com/office/drawing/2014/main" id="{B2ECA9C9-8FF6-4283-BD29-C8E350570EAB}"/>
            </a:ext>
          </a:extLst>
        </xdr:cNvPr>
        <xdr:cNvSpPr/>
      </xdr:nvSpPr>
      <xdr:spPr>
        <a:xfrm>
          <a:off x="3746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133350</xdr:rowOff>
    </xdr:from>
    <xdr:to>
      <xdr:col>24</xdr:col>
      <xdr:colOff>63500</xdr:colOff>
      <xdr:row>101</xdr:row>
      <xdr:rowOff>39624</xdr:rowOff>
    </xdr:to>
    <xdr:cxnSp macro="">
      <xdr:nvCxnSpPr>
        <xdr:cNvPr id="419" name="直線コネクタ 418">
          <a:extLst>
            <a:ext uri="{FF2B5EF4-FFF2-40B4-BE49-F238E27FC236}">
              <a16:creationId xmlns:a16="http://schemas.microsoft.com/office/drawing/2014/main" id="{D27D4CD7-7D18-4169-BBEB-3B0519E4EED4}"/>
            </a:ext>
          </a:extLst>
        </xdr:cNvPr>
        <xdr:cNvCxnSpPr/>
      </xdr:nvCxnSpPr>
      <xdr:spPr>
        <a:xfrm>
          <a:off x="3797300" y="1727835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7113</xdr:rowOff>
    </xdr:from>
    <xdr:to>
      <xdr:col>15</xdr:col>
      <xdr:colOff>101600</xdr:colOff>
      <xdr:row>100</xdr:row>
      <xdr:rowOff>108713</xdr:rowOff>
    </xdr:to>
    <xdr:sp macro="" textlink="">
      <xdr:nvSpPr>
        <xdr:cNvPr id="420" name="楕円 419">
          <a:extLst>
            <a:ext uri="{FF2B5EF4-FFF2-40B4-BE49-F238E27FC236}">
              <a16:creationId xmlns:a16="http://schemas.microsoft.com/office/drawing/2014/main" id="{42F9751F-4975-4775-8900-0EC786C533B7}"/>
            </a:ext>
          </a:extLst>
        </xdr:cNvPr>
        <xdr:cNvSpPr/>
      </xdr:nvSpPr>
      <xdr:spPr>
        <a:xfrm>
          <a:off x="2857500" y="1715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57913</xdr:rowOff>
    </xdr:from>
    <xdr:to>
      <xdr:col>19</xdr:col>
      <xdr:colOff>177800</xdr:colOff>
      <xdr:row>100</xdr:row>
      <xdr:rowOff>133350</xdr:rowOff>
    </xdr:to>
    <xdr:cxnSp macro="">
      <xdr:nvCxnSpPr>
        <xdr:cNvPr id="421" name="直線コネクタ 420">
          <a:extLst>
            <a:ext uri="{FF2B5EF4-FFF2-40B4-BE49-F238E27FC236}">
              <a16:creationId xmlns:a16="http://schemas.microsoft.com/office/drawing/2014/main" id="{FCB21D7B-32A7-494A-BAAE-70809E34B556}"/>
            </a:ext>
          </a:extLst>
        </xdr:cNvPr>
        <xdr:cNvCxnSpPr/>
      </xdr:nvCxnSpPr>
      <xdr:spPr>
        <a:xfrm>
          <a:off x="2908300" y="17202913"/>
          <a:ext cx="889000" cy="7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114554</xdr:rowOff>
    </xdr:from>
    <xdr:to>
      <xdr:col>10</xdr:col>
      <xdr:colOff>165100</xdr:colOff>
      <xdr:row>101</xdr:row>
      <xdr:rowOff>44704</xdr:rowOff>
    </xdr:to>
    <xdr:sp macro="" textlink="">
      <xdr:nvSpPr>
        <xdr:cNvPr id="422" name="楕円 421">
          <a:extLst>
            <a:ext uri="{FF2B5EF4-FFF2-40B4-BE49-F238E27FC236}">
              <a16:creationId xmlns:a16="http://schemas.microsoft.com/office/drawing/2014/main" id="{C758B3B1-75B7-4FBF-97AA-EAA5C7B99684}"/>
            </a:ext>
          </a:extLst>
        </xdr:cNvPr>
        <xdr:cNvSpPr/>
      </xdr:nvSpPr>
      <xdr:spPr>
        <a:xfrm>
          <a:off x="1968500" y="1725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57913</xdr:rowOff>
    </xdr:from>
    <xdr:to>
      <xdr:col>15</xdr:col>
      <xdr:colOff>50800</xdr:colOff>
      <xdr:row>100</xdr:row>
      <xdr:rowOff>165354</xdr:rowOff>
    </xdr:to>
    <xdr:cxnSp macro="">
      <xdr:nvCxnSpPr>
        <xdr:cNvPr id="423" name="直線コネクタ 422">
          <a:extLst>
            <a:ext uri="{FF2B5EF4-FFF2-40B4-BE49-F238E27FC236}">
              <a16:creationId xmlns:a16="http://schemas.microsoft.com/office/drawing/2014/main" id="{A338F034-96A5-4712-82B8-7E9E5C0FEC42}"/>
            </a:ext>
          </a:extLst>
        </xdr:cNvPr>
        <xdr:cNvCxnSpPr/>
      </xdr:nvCxnSpPr>
      <xdr:spPr>
        <a:xfrm flipV="1">
          <a:off x="2019300" y="17202913"/>
          <a:ext cx="889000" cy="10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45974</xdr:rowOff>
    </xdr:from>
    <xdr:to>
      <xdr:col>6</xdr:col>
      <xdr:colOff>38100</xdr:colOff>
      <xdr:row>100</xdr:row>
      <xdr:rowOff>147574</xdr:rowOff>
    </xdr:to>
    <xdr:sp macro="" textlink="">
      <xdr:nvSpPr>
        <xdr:cNvPr id="424" name="楕円 423">
          <a:extLst>
            <a:ext uri="{FF2B5EF4-FFF2-40B4-BE49-F238E27FC236}">
              <a16:creationId xmlns:a16="http://schemas.microsoft.com/office/drawing/2014/main" id="{EF38E982-9EBF-4561-A748-E66A7493430A}"/>
            </a:ext>
          </a:extLst>
        </xdr:cNvPr>
        <xdr:cNvSpPr/>
      </xdr:nvSpPr>
      <xdr:spPr>
        <a:xfrm>
          <a:off x="1079500" y="1719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96774</xdr:rowOff>
    </xdr:from>
    <xdr:to>
      <xdr:col>10</xdr:col>
      <xdr:colOff>114300</xdr:colOff>
      <xdr:row>100</xdr:row>
      <xdr:rowOff>165354</xdr:rowOff>
    </xdr:to>
    <xdr:cxnSp macro="">
      <xdr:nvCxnSpPr>
        <xdr:cNvPr id="425" name="直線コネクタ 424">
          <a:extLst>
            <a:ext uri="{FF2B5EF4-FFF2-40B4-BE49-F238E27FC236}">
              <a16:creationId xmlns:a16="http://schemas.microsoft.com/office/drawing/2014/main" id="{77654E0E-6F3C-43BE-925A-8CD567BC25A6}"/>
            </a:ext>
          </a:extLst>
        </xdr:cNvPr>
        <xdr:cNvCxnSpPr/>
      </xdr:nvCxnSpPr>
      <xdr:spPr>
        <a:xfrm>
          <a:off x="1130300" y="1724177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118127</xdr:rowOff>
    </xdr:from>
    <xdr:ext cx="405111" cy="259045"/>
    <xdr:sp macro="" textlink="">
      <xdr:nvSpPr>
        <xdr:cNvPr id="426" name="n_1aveValue【市民会館】&#10;有形固定資産減価償却率">
          <a:extLst>
            <a:ext uri="{FF2B5EF4-FFF2-40B4-BE49-F238E27FC236}">
              <a16:creationId xmlns:a16="http://schemas.microsoft.com/office/drawing/2014/main" id="{3C9F4492-4032-4AFE-9B5C-1805E970D3EB}"/>
            </a:ext>
          </a:extLst>
        </xdr:cNvPr>
        <xdr:cNvSpPr txBox="1"/>
      </xdr:nvSpPr>
      <xdr:spPr>
        <a:xfrm>
          <a:off x="358204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76979</xdr:rowOff>
    </xdr:from>
    <xdr:ext cx="405111" cy="259045"/>
    <xdr:sp macro="" textlink="">
      <xdr:nvSpPr>
        <xdr:cNvPr id="427" name="n_2aveValue【市民会館】&#10;有形固定資産減価償却率">
          <a:extLst>
            <a:ext uri="{FF2B5EF4-FFF2-40B4-BE49-F238E27FC236}">
              <a16:creationId xmlns:a16="http://schemas.microsoft.com/office/drawing/2014/main" id="{D0E4F48C-7C6B-474F-AC22-2F963C7D7B85}"/>
            </a:ext>
          </a:extLst>
        </xdr:cNvPr>
        <xdr:cNvSpPr txBox="1"/>
      </xdr:nvSpPr>
      <xdr:spPr>
        <a:xfrm>
          <a:off x="2705744" y="1756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63264</xdr:rowOff>
    </xdr:from>
    <xdr:ext cx="405111" cy="259045"/>
    <xdr:sp macro="" textlink="">
      <xdr:nvSpPr>
        <xdr:cNvPr id="428" name="n_3aveValue【市民会館】&#10;有形固定資産減価償却率">
          <a:extLst>
            <a:ext uri="{FF2B5EF4-FFF2-40B4-BE49-F238E27FC236}">
              <a16:creationId xmlns:a16="http://schemas.microsoft.com/office/drawing/2014/main" id="{6F15CCE3-F051-434E-AE67-A8A20DA082CF}"/>
            </a:ext>
          </a:extLst>
        </xdr:cNvPr>
        <xdr:cNvSpPr txBox="1"/>
      </xdr:nvSpPr>
      <xdr:spPr>
        <a:xfrm>
          <a:off x="1816744" y="1755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54119</xdr:rowOff>
    </xdr:from>
    <xdr:ext cx="405111" cy="259045"/>
    <xdr:sp macro="" textlink="">
      <xdr:nvSpPr>
        <xdr:cNvPr id="429" name="n_4aveValue【市民会館】&#10;有形固定資産減価償却率">
          <a:extLst>
            <a:ext uri="{FF2B5EF4-FFF2-40B4-BE49-F238E27FC236}">
              <a16:creationId xmlns:a16="http://schemas.microsoft.com/office/drawing/2014/main" id="{996FD8A5-4174-48E2-B5E1-7D0067BD5B95}"/>
            </a:ext>
          </a:extLst>
        </xdr:cNvPr>
        <xdr:cNvSpPr txBox="1"/>
      </xdr:nvSpPr>
      <xdr:spPr>
        <a:xfrm>
          <a:off x="927744" y="1754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29227</xdr:rowOff>
    </xdr:from>
    <xdr:ext cx="405111" cy="259045"/>
    <xdr:sp macro="" textlink="">
      <xdr:nvSpPr>
        <xdr:cNvPr id="430" name="n_1mainValue【市民会館】&#10;有形固定資産減価償却率">
          <a:extLst>
            <a:ext uri="{FF2B5EF4-FFF2-40B4-BE49-F238E27FC236}">
              <a16:creationId xmlns:a16="http://schemas.microsoft.com/office/drawing/2014/main" id="{CD5042D6-10E8-4010-8582-13695E0504C4}"/>
            </a:ext>
          </a:extLst>
        </xdr:cNvPr>
        <xdr:cNvSpPr txBox="1"/>
      </xdr:nvSpPr>
      <xdr:spPr>
        <a:xfrm>
          <a:off x="35820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125240</xdr:rowOff>
    </xdr:from>
    <xdr:ext cx="405111" cy="259045"/>
    <xdr:sp macro="" textlink="">
      <xdr:nvSpPr>
        <xdr:cNvPr id="431" name="n_2mainValue【市民会館】&#10;有形固定資産減価償却率">
          <a:extLst>
            <a:ext uri="{FF2B5EF4-FFF2-40B4-BE49-F238E27FC236}">
              <a16:creationId xmlns:a16="http://schemas.microsoft.com/office/drawing/2014/main" id="{75C3EE6C-219F-42C7-9C5C-A40F229EDE73}"/>
            </a:ext>
          </a:extLst>
        </xdr:cNvPr>
        <xdr:cNvSpPr txBox="1"/>
      </xdr:nvSpPr>
      <xdr:spPr>
        <a:xfrm>
          <a:off x="2705744" y="1692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61231</xdr:rowOff>
    </xdr:from>
    <xdr:ext cx="405111" cy="259045"/>
    <xdr:sp macro="" textlink="">
      <xdr:nvSpPr>
        <xdr:cNvPr id="432" name="n_3mainValue【市民会館】&#10;有形固定資産減価償却率">
          <a:extLst>
            <a:ext uri="{FF2B5EF4-FFF2-40B4-BE49-F238E27FC236}">
              <a16:creationId xmlns:a16="http://schemas.microsoft.com/office/drawing/2014/main" id="{6E616B4D-E872-4AF1-B49B-5D8795981C3C}"/>
            </a:ext>
          </a:extLst>
        </xdr:cNvPr>
        <xdr:cNvSpPr txBox="1"/>
      </xdr:nvSpPr>
      <xdr:spPr>
        <a:xfrm>
          <a:off x="1816744" y="1703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164101</xdr:rowOff>
    </xdr:from>
    <xdr:ext cx="405111" cy="259045"/>
    <xdr:sp macro="" textlink="">
      <xdr:nvSpPr>
        <xdr:cNvPr id="433" name="n_4mainValue【市民会館】&#10;有形固定資産減価償却率">
          <a:extLst>
            <a:ext uri="{FF2B5EF4-FFF2-40B4-BE49-F238E27FC236}">
              <a16:creationId xmlns:a16="http://schemas.microsoft.com/office/drawing/2014/main" id="{D2C943D3-6580-44B1-B58E-9304995D7ED3}"/>
            </a:ext>
          </a:extLst>
        </xdr:cNvPr>
        <xdr:cNvSpPr txBox="1"/>
      </xdr:nvSpPr>
      <xdr:spPr>
        <a:xfrm>
          <a:off x="927744" y="1696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2C4C32A1-0FCC-4446-9D4F-F4C8BA5EA9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D0E0A8B-6F32-4A52-BD96-C842530162B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764E04AA-2C81-46DA-A6F9-375B3BF494F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299DFA08-8AC0-4AE1-AFD6-0D5392ECC60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7D340DF2-3A2C-4741-8EDB-E53AB2FE857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C2576519-EFE4-43D7-926F-DE99BF97A5D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739333A-D2EA-4C4C-923B-74F134F7694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A0C3EBE-11D7-4269-BFA8-C83E4E196A6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5C99C18-1AA3-458A-B254-ED16446704F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14EB6E5E-1911-4397-960E-CB5EEDC2346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1BC61774-9D18-4CC0-9094-2D4FF6F3A18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7BD36534-A6BA-4583-A91E-98D5C9AF04D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F6940861-9BB3-4250-B840-6DD1B023E6D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05C98D70-4955-436C-9A7C-348DE610424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1087556-1FF9-4B04-963E-6B97F900039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87913C53-F5D1-40E3-804C-774DBB7387E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2FE0557F-77AF-444F-80CF-8AC6580EC41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12D3AA17-6500-4FAB-9897-E23CF3BBF9F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9D0659A-C9FE-42C6-8C0B-0E3860E6B7A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E1479727-E9DC-4722-9824-1C280AADA6E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EE9DC315-B949-4D52-B446-86ED53BB28C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FA908929-F825-45A9-A15F-25C1F188442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50B3462B-7BF8-42FE-B0E0-5FF2D48B0E6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85385B77-D9A0-4EEC-B8F7-EFC53F8B12AD}"/>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7B13FAFF-D095-43CC-8499-AE92CE89D7A5}"/>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FC97A8EE-0042-4D1A-A8D4-59FB0D7A853E}"/>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6B324344-69E6-4F7F-8DC7-18B79F43DFBB}"/>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8D6CA7D1-C1C0-427B-833C-8D3C5EBDD0FD}"/>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7BC43214-FDC4-4299-88F3-659A364FD7C8}"/>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31AC6C3C-4B94-46AE-AE3A-2943C72E3D86}"/>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00CD3EDC-7861-4E1B-B35A-6EA750C7DFE5}"/>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7CC370F5-6D72-408D-92A1-E8E3C2128672}"/>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6DFA18BA-D8A2-4653-9ABC-143647A74CD9}"/>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B25EB683-6598-4899-952D-B6AE3D03D890}"/>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3CB439F-2E8F-4984-8184-AB5CB9F1DF7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D8D48A7-E101-498E-AA65-456D6E238EF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D49E9B4-A180-464D-AEA8-56E04E3DDF3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C7FA709-1664-4B74-A332-93F1C441046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F98005F-1F0E-4C36-B1CB-C7D94DF6878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52070</xdr:rowOff>
    </xdr:from>
    <xdr:to>
      <xdr:col>55</xdr:col>
      <xdr:colOff>50800</xdr:colOff>
      <xdr:row>107</xdr:row>
      <xdr:rowOff>153670</xdr:rowOff>
    </xdr:to>
    <xdr:sp macro="" textlink="">
      <xdr:nvSpPr>
        <xdr:cNvPr id="473" name="楕円 472">
          <a:extLst>
            <a:ext uri="{FF2B5EF4-FFF2-40B4-BE49-F238E27FC236}">
              <a16:creationId xmlns:a16="http://schemas.microsoft.com/office/drawing/2014/main" id="{3F49C5F1-F76A-4503-A40B-2C303B7139E7}"/>
            </a:ext>
          </a:extLst>
        </xdr:cNvPr>
        <xdr:cNvSpPr/>
      </xdr:nvSpPr>
      <xdr:spPr>
        <a:xfrm>
          <a:off x="104267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138447</xdr:rowOff>
    </xdr:from>
    <xdr:ext cx="469744" cy="259045"/>
    <xdr:sp macro="" textlink="">
      <xdr:nvSpPr>
        <xdr:cNvPr id="474" name="【市民会館】&#10;一人当たり面積該当値テキスト">
          <a:extLst>
            <a:ext uri="{FF2B5EF4-FFF2-40B4-BE49-F238E27FC236}">
              <a16:creationId xmlns:a16="http://schemas.microsoft.com/office/drawing/2014/main" id="{E1933B0F-83EC-413D-9E15-0210E8D960AC}"/>
            </a:ext>
          </a:extLst>
        </xdr:cNvPr>
        <xdr:cNvSpPr txBox="1"/>
      </xdr:nvSpPr>
      <xdr:spPr>
        <a:xfrm>
          <a:off x="10515600" y="183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52070</xdr:rowOff>
    </xdr:from>
    <xdr:to>
      <xdr:col>50</xdr:col>
      <xdr:colOff>165100</xdr:colOff>
      <xdr:row>107</xdr:row>
      <xdr:rowOff>153670</xdr:rowOff>
    </xdr:to>
    <xdr:sp macro="" textlink="">
      <xdr:nvSpPr>
        <xdr:cNvPr id="475" name="楕円 474">
          <a:extLst>
            <a:ext uri="{FF2B5EF4-FFF2-40B4-BE49-F238E27FC236}">
              <a16:creationId xmlns:a16="http://schemas.microsoft.com/office/drawing/2014/main" id="{E69FBC36-99F9-416D-8E7F-F0C89A73AC07}"/>
            </a:ext>
          </a:extLst>
        </xdr:cNvPr>
        <xdr:cNvSpPr/>
      </xdr:nvSpPr>
      <xdr:spPr>
        <a:xfrm>
          <a:off x="9588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102870</xdr:rowOff>
    </xdr:from>
    <xdr:to>
      <xdr:col>55</xdr:col>
      <xdr:colOff>0</xdr:colOff>
      <xdr:row>107</xdr:row>
      <xdr:rowOff>102870</xdr:rowOff>
    </xdr:to>
    <xdr:cxnSp macro="">
      <xdr:nvCxnSpPr>
        <xdr:cNvPr id="476" name="直線コネクタ 475">
          <a:extLst>
            <a:ext uri="{FF2B5EF4-FFF2-40B4-BE49-F238E27FC236}">
              <a16:creationId xmlns:a16="http://schemas.microsoft.com/office/drawing/2014/main" id="{B6BECFF9-9A4D-4AC6-A57E-472F1E8EFA0A}"/>
            </a:ext>
          </a:extLst>
        </xdr:cNvPr>
        <xdr:cNvCxnSpPr/>
      </xdr:nvCxnSpPr>
      <xdr:spPr>
        <a:xfrm>
          <a:off x="9639300" y="18448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477" name="楕円 476">
          <a:extLst>
            <a:ext uri="{FF2B5EF4-FFF2-40B4-BE49-F238E27FC236}">
              <a16:creationId xmlns:a16="http://schemas.microsoft.com/office/drawing/2014/main" id="{053B8286-2F1F-47E8-8E7A-06D8F4756322}"/>
            </a:ext>
          </a:extLst>
        </xdr:cNvPr>
        <xdr:cNvSpPr/>
      </xdr:nvSpPr>
      <xdr:spPr>
        <a:xfrm>
          <a:off x="8699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102870</xdr:rowOff>
    </xdr:from>
    <xdr:to>
      <xdr:col>50</xdr:col>
      <xdr:colOff>114300</xdr:colOff>
      <xdr:row>107</xdr:row>
      <xdr:rowOff>102870</xdr:rowOff>
    </xdr:to>
    <xdr:cxnSp macro="">
      <xdr:nvCxnSpPr>
        <xdr:cNvPr id="478" name="直線コネクタ 477">
          <a:extLst>
            <a:ext uri="{FF2B5EF4-FFF2-40B4-BE49-F238E27FC236}">
              <a16:creationId xmlns:a16="http://schemas.microsoft.com/office/drawing/2014/main" id="{4CC6BD2D-2171-494B-B1A9-1862A49E0940}"/>
            </a:ext>
          </a:extLst>
        </xdr:cNvPr>
        <xdr:cNvCxnSpPr/>
      </xdr:nvCxnSpPr>
      <xdr:spPr>
        <a:xfrm>
          <a:off x="8750300" y="1844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52070</xdr:rowOff>
    </xdr:from>
    <xdr:to>
      <xdr:col>41</xdr:col>
      <xdr:colOff>101600</xdr:colOff>
      <xdr:row>107</xdr:row>
      <xdr:rowOff>153670</xdr:rowOff>
    </xdr:to>
    <xdr:sp macro="" textlink="">
      <xdr:nvSpPr>
        <xdr:cNvPr id="479" name="楕円 478">
          <a:extLst>
            <a:ext uri="{FF2B5EF4-FFF2-40B4-BE49-F238E27FC236}">
              <a16:creationId xmlns:a16="http://schemas.microsoft.com/office/drawing/2014/main" id="{6475584D-6C51-4997-8170-F70DBEEE2652}"/>
            </a:ext>
          </a:extLst>
        </xdr:cNvPr>
        <xdr:cNvSpPr/>
      </xdr:nvSpPr>
      <xdr:spPr>
        <a:xfrm>
          <a:off x="7810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102870</xdr:rowOff>
    </xdr:from>
    <xdr:to>
      <xdr:col>45</xdr:col>
      <xdr:colOff>177800</xdr:colOff>
      <xdr:row>107</xdr:row>
      <xdr:rowOff>102870</xdr:rowOff>
    </xdr:to>
    <xdr:cxnSp macro="">
      <xdr:nvCxnSpPr>
        <xdr:cNvPr id="480" name="直線コネクタ 479">
          <a:extLst>
            <a:ext uri="{FF2B5EF4-FFF2-40B4-BE49-F238E27FC236}">
              <a16:creationId xmlns:a16="http://schemas.microsoft.com/office/drawing/2014/main" id="{ED61440E-3B0D-4AF8-9D13-07EEEE23A138}"/>
            </a:ext>
          </a:extLst>
        </xdr:cNvPr>
        <xdr:cNvCxnSpPr/>
      </xdr:nvCxnSpPr>
      <xdr:spPr>
        <a:xfrm>
          <a:off x="7861300" y="1844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52070</xdr:rowOff>
    </xdr:from>
    <xdr:to>
      <xdr:col>36</xdr:col>
      <xdr:colOff>165100</xdr:colOff>
      <xdr:row>107</xdr:row>
      <xdr:rowOff>153670</xdr:rowOff>
    </xdr:to>
    <xdr:sp macro="" textlink="">
      <xdr:nvSpPr>
        <xdr:cNvPr id="481" name="楕円 480">
          <a:extLst>
            <a:ext uri="{FF2B5EF4-FFF2-40B4-BE49-F238E27FC236}">
              <a16:creationId xmlns:a16="http://schemas.microsoft.com/office/drawing/2014/main" id="{8B4540B6-67FF-4B01-825A-349B5F436994}"/>
            </a:ext>
          </a:extLst>
        </xdr:cNvPr>
        <xdr:cNvSpPr/>
      </xdr:nvSpPr>
      <xdr:spPr>
        <a:xfrm>
          <a:off x="6921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102870</xdr:rowOff>
    </xdr:from>
    <xdr:to>
      <xdr:col>41</xdr:col>
      <xdr:colOff>50800</xdr:colOff>
      <xdr:row>107</xdr:row>
      <xdr:rowOff>102870</xdr:rowOff>
    </xdr:to>
    <xdr:cxnSp macro="">
      <xdr:nvCxnSpPr>
        <xdr:cNvPr id="482" name="直線コネクタ 481">
          <a:extLst>
            <a:ext uri="{FF2B5EF4-FFF2-40B4-BE49-F238E27FC236}">
              <a16:creationId xmlns:a16="http://schemas.microsoft.com/office/drawing/2014/main" id="{DE05FDED-F057-48A8-935F-263B38C6888B}"/>
            </a:ext>
          </a:extLst>
        </xdr:cNvPr>
        <xdr:cNvCxnSpPr/>
      </xdr:nvCxnSpPr>
      <xdr:spPr>
        <a:xfrm>
          <a:off x="6972300" y="1844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AEBDBC88-64B7-4DB9-8968-153A7D1B035A}"/>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AAF33BF4-EF44-4449-B6F5-F606A4BE1F9C}"/>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538973C0-30D9-451F-9A18-DACFFBB7D4F0}"/>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6CC67979-6362-4520-A928-131D3B76E5C7}"/>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144797</xdr:rowOff>
    </xdr:from>
    <xdr:ext cx="469744" cy="259045"/>
    <xdr:sp macro="" textlink="">
      <xdr:nvSpPr>
        <xdr:cNvPr id="487" name="n_1mainValue【市民会館】&#10;一人当たり面積">
          <a:extLst>
            <a:ext uri="{FF2B5EF4-FFF2-40B4-BE49-F238E27FC236}">
              <a16:creationId xmlns:a16="http://schemas.microsoft.com/office/drawing/2014/main" id="{4BDCC60D-1D4F-4934-9E94-268A67E9C74A}"/>
            </a:ext>
          </a:extLst>
        </xdr:cNvPr>
        <xdr:cNvSpPr txBox="1"/>
      </xdr:nvSpPr>
      <xdr:spPr>
        <a:xfrm>
          <a:off x="93917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144797</xdr:rowOff>
    </xdr:from>
    <xdr:ext cx="469744" cy="259045"/>
    <xdr:sp macro="" textlink="">
      <xdr:nvSpPr>
        <xdr:cNvPr id="488" name="n_2mainValue【市民会館】&#10;一人当たり面積">
          <a:extLst>
            <a:ext uri="{FF2B5EF4-FFF2-40B4-BE49-F238E27FC236}">
              <a16:creationId xmlns:a16="http://schemas.microsoft.com/office/drawing/2014/main" id="{7A140603-A1EB-47E5-8F18-6CBAC041AC3E}"/>
            </a:ext>
          </a:extLst>
        </xdr:cNvPr>
        <xdr:cNvSpPr txBox="1"/>
      </xdr:nvSpPr>
      <xdr:spPr>
        <a:xfrm>
          <a:off x="8515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144797</xdr:rowOff>
    </xdr:from>
    <xdr:ext cx="469744" cy="259045"/>
    <xdr:sp macro="" textlink="">
      <xdr:nvSpPr>
        <xdr:cNvPr id="489" name="n_3mainValue【市民会館】&#10;一人当たり面積">
          <a:extLst>
            <a:ext uri="{FF2B5EF4-FFF2-40B4-BE49-F238E27FC236}">
              <a16:creationId xmlns:a16="http://schemas.microsoft.com/office/drawing/2014/main" id="{A77A2137-F335-4941-A59D-911294C14BB3}"/>
            </a:ext>
          </a:extLst>
        </xdr:cNvPr>
        <xdr:cNvSpPr txBox="1"/>
      </xdr:nvSpPr>
      <xdr:spPr>
        <a:xfrm>
          <a:off x="7626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144797</xdr:rowOff>
    </xdr:from>
    <xdr:ext cx="469744" cy="259045"/>
    <xdr:sp macro="" textlink="">
      <xdr:nvSpPr>
        <xdr:cNvPr id="490" name="n_4mainValue【市民会館】&#10;一人当たり面積">
          <a:extLst>
            <a:ext uri="{FF2B5EF4-FFF2-40B4-BE49-F238E27FC236}">
              <a16:creationId xmlns:a16="http://schemas.microsoft.com/office/drawing/2014/main" id="{E4F4A549-EF1F-46E8-87D5-27BF91E9FA28}"/>
            </a:ext>
          </a:extLst>
        </xdr:cNvPr>
        <xdr:cNvSpPr txBox="1"/>
      </xdr:nvSpPr>
      <xdr:spPr>
        <a:xfrm>
          <a:off x="6737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5D31C17B-8A54-494E-8059-8AD7ACB892F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49D33BFC-CDB0-47CB-AB62-181EAE9BD60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18A30B99-BB84-40AC-B645-C3153B5DCE7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88702A0-BE8D-4021-B1DE-F2CCD9B3026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336DD87D-CF5D-4291-A1F8-04B318E5DC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B85A9911-E366-4856-ACAC-4854BAE0181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45B1069D-7369-4228-8017-CB194DA6815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D9CFFC30-3097-4876-B379-F912408A819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51B759C7-4E5E-471F-A5CB-4515F667E5D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F6C39359-E3E9-472A-85D1-F7F1E124B81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A9ED8552-E5AA-4A11-B278-3B09E4D15E2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FC6DF65D-2D05-4D47-A691-20CD1F7F29A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6874494A-FB0D-47A9-AB4F-C16264B4BCB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D277D413-E146-4EF1-94A0-51C7BF5C972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DD77918-38B8-4501-AEEE-2D37EE671FF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D6F6B18E-E407-4090-A035-F4128430A52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9C5AF53F-6346-4C8D-85F0-6780A1629FD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331CD236-B84C-45EB-9C63-BA9EF47CED9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886941B0-0563-4BB1-B48A-45A55EAB0D9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31C46EA6-F61E-48AC-9AD9-63443F88B85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61AAB5B6-98FB-4CE8-A864-28786FE5EDE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8B60BED3-88E7-49D7-8B3E-97C3D175A5C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BD6BFD64-42F7-48D2-8A84-B3FAD8FDBF2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B807CDFB-91C8-4888-BE4D-946270B769E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AA288C94-8501-40E8-9354-EEB1040E88B5}"/>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60D72FEC-96D9-4072-ACB1-2249F9640F0C}"/>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7EDD63DC-105B-44E8-B7A8-06C8DC284C15}"/>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DAFE8C73-5B35-4A0E-8638-17DE907261BF}"/>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2FA5BC1F-9879-4EEC-B373-A9F3BDFBC98C}"/>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A761780A-2248-4BE1-8974-41B8F8D25905}"/>
            </a:ext>
          </a:extLst>
        </xdr:cNvPr>
        <xdr:cNvSpPr txBox="1"/>
      </xdr:nvSpPr>
      <xdr:spPr>
        <a:xfrm>
          <a:off x="16357600" y="653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664B895E-FC08-48F9-87D5-E9DC36439E18}"/>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73972ABD-0ED7-41B6-99AB-7CD2E5AEC0AA}"/>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3578ADF8-E30D-4DFC-B56D-D32680CB3FE0}"/>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7A32131F-3B55-4F0B-9FF3-DCAECD16624F}"/>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0B96A9C5-2802-4FB0-AA58-7AFB52A13E28}"/>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8FE4328-F1B6-4447-A066-64ED2A24987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D4440D8-67C0-45C6-A245-D0180E57286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EEABD11-EC8B-4ABB-8972-0DC56676D04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C59BEEA-3583-4B7E-8137-D7FE11A8F58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08CF1EA-C662-4274-BF3A-0761CD045CA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15875</xdr:rowOff>
    </xdr:from>
    <xdr:to>
      <xdr:col>85</xdr:col>
      <xdr:colOff>177800</xdr:colOff>
      <xdr:row>34</xdr:row>
      <xdr:rowOff>117475</xdr:rowOff>
    </xdr:to>
    <xdr:sp macro="" textlink="">
      <xdr:nvSpPr>
        <xdr:cNvPr id="531" name="楕円 530">
          <a:extLst>
            <a:ext uri="{FF2B5EF4-FFF2-40B4-BE49-F238E27FC236}">
              <a16:creationId xmlns:a16="http://schemas.microsoft.com/office/drawing/2014/main" id="{9AE9DD87-A3AD-4587-A7B2-9CF336431012}"/>
            </a:ext>
          </a:extLst>
        </xdr:cNvPr>
        <xdr:cNvSpPr/>
      </xdr:nvSpPr>
      <xdr:spPr>
        <a:xfrm>
          <a:off x="162687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140352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DE0DAEA-DCA0-46F0-8265-917B76374F8E}"/>
            </a:ext>
          </a:extLst>
        </xdr:cNvPr>
        <xdr:cNvSpPr txBox="1"/>
      </xdr:nvSpPr>
      <xdr:spPr>
        <a:xfrm>
          <a:off x="16357600"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122555</xdr:rowOff>
    </xdr:from>
    <xdr:to>
      <xdr:col>81</xdr:col>
      <xdr:colOff>101600</xdr:colOff>
      <xdr:row>34</xdr:row>
      <xdr:rowOff>52705</xdr:rowOff>
    </xdr:to>
    <xdr:sp macro="" textlink="">
      <xdr:nvSpPr>
        <xdr:cNvPr id="533" name="楕円 532">
          <a:extLst>
            <a:ext uri="{FF2B5EF4-FFF2-40B4-BE49-F238E27FC236}">
              <a16:creationId xmlns:a16="http://schemas.microsoft.com/office/drawing/2014/main" id="{7983D05B-8C7B-4A5C-B454-8F7028F9CCB2}"/>
            </a:ext>
          </a:extLst>
        </xdr:cNvPr>
        <xdr:cNvSpPr/>
      </xdr:nvSpPr>
      <xdr:spPr>
        <a:xfrm>
          <a:off x="15430500" y="57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1905</xdr:rowOff>
    </xdr:from>
    <xdr:to>
      <xdr:col>85</xdr:col>
      <xdr:colOff>127000</xdr:colOff>
      <xdr:row>34</xdr:row>
      <xdr:rowOff>66675</xdr:rowOff>
    </xdr:to>
    <xdr:cxnSp macro="">
      <xdr:nvCxnSpPr>
        <xdr:cNvPr id="534" name="直線コネクタ 533">
          <a:extLst>
            <a:ext uri="{FF2B5EF4-FFF2-40B4-BE49-F238E27FC236}">
              <a16:creationId xmlns:a16="http://schemas.microsoft.com/office/drawing/2014/main" id="{DCED6780-8FB2-4700-B912-6084DD1E4911}"/>
            </a:ext>
          </a:extLst>
        </xdr:cNvPr>
        <xdr:cNvCxnSpPr/>
      </xdr:nvCxnSpPr>
      <xdr:spPr>
        <a:xfrm>
          <a:off x="15481300" y="583120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55880</xdr:rowOff>
    </xdr:from>
    <xdr:to>
      <xdr:col>76</xdr:col>
      <xdr:colOff>165100</xdr:colOff>
      <xdr:row>33</xdr:row>
      <xdr:rowOff>157480</xdr:rowOff>
    </xdr:to>
    <xdr:sp macro="" textlink="">
      <xdr:nvSpPr>
        <xdr:cNvPr id="535" name="楕円 534">
          <a:extLst>
            <a:ext uri="{FF2B5EF4-FFF2-40B4-BE49-F238E27FC236}">
              <a16:creationId xmlns:a16="http://schemas.microsoft.com/office/drawing/2014/main" id="{243389EF-A4D8-46B0-B501-318F45912E32}"/>
            </a:ext>
          </a:extLst>
        </xdr:cNvPr>
        <xdr:cNvSpPr/>
      </xdr:nvSpPr>
      <xdr:spPr>
        <a:xfrm>
          <a:off x="14541500" y="57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106680</xdr:rowOff>
    </xdr:from>
    <xdr:to>
      <xdr:col>81</xdr:col>
      <xdr:colOff>50800</xdr:colOff>
      <xdr:row>34</xdr:row>
      <xdr:rowOff>1905</xdr:rowOff>
    </xdr:to>
    <xdr:cxnSp macro="">
      <xdr:nvCxnSpPr>
        <xdr:cNvPr id="536" name="直線コネクタ 535">
          <a:extLst>
            <a:ext uri="{FF2B5EF4-FFF2-40B4-BE49-F238E27FC236}">
              <a16:creationId xmlns:a16="http://schemas.microsoft.com/office/drawing/2014/main" id="{C2C1D639-2AD0-4F2B-B147-18521F25D23E}"/>
            </a:ext>
          </a:extLst>
        </xdr:cNvPr>
        <xdr:cNvCxnSpPr/>
      </xdr:nvCxnSpPr>
      <xdr:spPr>
        <a:xfrm>
          <a:off x="14592300" y="576453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71120</xdr:rowOff>
    </xdr:from>
    <xdr:to>
      <xdr:col>72</xdr:col>
      <xdr:colOff>38100</xdr:colOff>
      <xdr:row>33</xdr:row>
      <xdr:rowOff>1270</xdr:rowOff>
    </xdr:to>
    <xdr:sp macro="" textlink="">
      <xdr:nvSpPr>
        <xdr:cNvPr id="537" name="楕円 536">
          <a:extLst>
            <a:ext uri="{FF2B5EF4-FFF2-40B4-BE49-F238E27FC236}">
              <a16:creationId xmlns:a16="http://schemas.microsoft.com/office/drawing/2014/main" id="{82EE7002-19CF-432A-9D6B-68BFBBE23FED}"/>
            </a:ext>
          </a:extLst>
        </xdr:cNvPr>
        <xdr:cNvSpPr/>
      </xdr:nvSpPr>
      <xdr:spPr>
        <a:xfrm>
          <a:off x="13652500" y="555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121920</xdr:rowOff>
    </xdr:from>
    <xdr:to>
      <xdr:col>76</xdr:col>
      <xdr:colOff>114300</xdr:colOff>
      <xdr:row>33</xdr:row>
      <xdr:rowOff>106680</xdr:rowOff>
    </xdr:to>
    <xdr:cxnSp macro="">
      <xdr:nvCxnSpPr>
        <xdr:cNvPr id="538" name="直線コネクタ 537">
          <a:extLst>
            <a:ext uri="{FF2B5EF4-FFF2-40B4-BE49-F238E27FC236}">
              <a16:creationId xmlns:a16="http://schemas.microsoft.com/office/drawing/2014/main" id="{D144BA59-FBB2-4721-81A4-0531B66FC840}"/>
            </a:ext>
          </a:extLst>
        </xdr:cNvPr>
        <xdr:cNvCxnSpPr/>
      </xdr:nvCxnSpPr>
      <xdr:spPr>
        <a:xfrm>
          <a:off x="13703300" y="56083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44450</xdr:rowOff>
    </xdr:from>
    <xdr:to>
      <xdr:col>67</xdr:col>
      <xdr:colOff>101600</xdr:colOff>
      <xdr:row>38</xdr:row>
      <xdr:rowOff>146050</xdr:rowOff>
    </xdr:to>
    <xdr:sp macro="" textlink="">
      <xdr:nvSpPr>
        <xdr:cNvPr id="539" name="楕円 538">
          <a:extLst>
            <a:ext uri="{FF2B5EF4-FFF2-40B4-BE49-F238E27FC236}">
              <a16:creationId xmlns:a16="http://schemas.microsoft.com/office/drawing/2014/main" id="{EC007B13-D03D-4423-A5CA-85D21C67CCF0}"/>
            </a:ext>
          </a:extLst>
        </xdr:cNvPr>
        <xdr:cNvSpPr/>
      </xdr:nvSpPr>
      <xdr:spPr>
        <a:xfrm>
          <a:off x="12763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121920</xdr:rowOff>
    </xdr:from>
    <xdr:to>
      <xdr:col>71</xdr:col>
      <xdr:colOff>177800</xdr:colOff>
      <xdr:row>38</xdr:row>
      <xdr:rowOff>95250</xdr:rowOff>
    </xdr:to>
    <xdr:cxnSp macro="">
      <xdr:nvCxnSpPr>
        <xdr:cNvPr id="540" name="直線コネクタ 539">
          <a:extLst>
            <a:ext uri="{FF2B5EF4-FFF2-40B4-BE49-F238E27FC236}">
              <a16:creationId xmlns:a16="http://schemas.microsoft.com/office/drawing/2014/main" id="{20EBC03D-A645-4E42-921A-A471CC4E9F39}"/>
            </a:ext>
          </a:extLst>
        </xdr:cNvPr>
        <xdr:cNvCxnSpPr/>
      </xdr:nvCxnSpPr>
      <xdr:spPr>
        <a:xfrm flipV="1">
          <a:off x="12814300" y="5608320"/>
          <a:ext cx="889000" cy="1002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1E4AEA0F-2206-489C-8AB2-33D0AC80FAB8}"/>
            </a:ext>
          </a:extLst>
        </xdr:cNvPr>
        <xdr:cNvSpPr txBox="1"/>
      </xdr:nvSpPr>
      <xdr:spPr>
        <a:xfrm>
          <a:off x="152660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C7ABD258-9E5C-4567-9FA7-9FC2D69DA9CC}"/>
            </a:ext>
          </a:extLst>
        </xdr:cNvPr>
        <xdr:cNvSpPr txBox="1"/>
      </xdr:nvSpPr>
      <xdr:spPr>
        <a:xfrm>
          <a:off x="14389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5263FF3E-C3E6-42C3-B4D8-32D933995F56}"/>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8A63377A-EF76-4F5C-A616-6A8A434923DE}"/>
            </a:ext>
          </a:extLst>
        </xdr:cNvPr>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69232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63BF3511-9C7C-4B27-847E-49576E6F016A}"/>
            </a:ext>
          </a:extLst>
        </xdr:cNvPr>
        <xdr:cNvSpPr txBox="1"/>
      </xdr:nvSpPr>
      <xdr:spPr>
        <a:xfrm>
          <a:off x="15266044" y="55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2557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C822D90-1517-4809-B454-947BACD8DC41}"/>
            </a:ext>
          </a:extLst>
        </xdr:cNvPr>
        <xdr:cNvSpPr txBox="1"/>
      </xdr:nvSpPr>
      <xdr:spPr>
        <a:xfrm>
          <a:off x="14389744" y="54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17797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69D036FE-C505-429A-97E4-91CC2B9D15A8}"/>
            </a:ext>
          </a:extLst>
        </xdr:cNvPr>
        <xdr:cNvSpPr txBox="1"/>
      </xdr:nvSpPr>
      <xdr:spPr>
        <a:xfrm>
          <a:off x="13500744" y="53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137177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9C5D3D9B-7F34-497C-AFCC-5C067EDBF1A4}"/>
            </a:ext>
          </a:extLst>
        </xdr:cNvPr>
        <xdr:cNvSpPr txBox="1"/>
      </xdr:nvSpPr>
      <xdr:spPr>
        <a:xfrm>
          <a:off x="12611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34A9F5C-8A64-4C5A-AE6D-6C693B5F9E4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8044C51-7532-4385-983D-801BAD8F19A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CD3B85F-516C-4B40-B0BB-D2864ECE8C7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0E21044-5D75-40A6-828B-976CEAAC4B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17B78529-0F29-45A3-9EFC-87B57D7445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E1CE075-2A05-4320-89F2-6C1A96136A0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B908884-0330-448E-B6F2-5FE99567EFA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354045B-810D-4C4A-BB25-60F8FB7C102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F1650DA-EB19-4708-BB77-9335D2198DC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B0A7165-05F2-48AF-A03E-432E667F949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3897F1C8-AEA7-4F73-BC3E-D04EB163856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DDD882AB-0DF4-4D44-8EAD-48899EB48DC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B9AD149-3630-406D-8A3B-652B01D4951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7F352042-2529-411E-B84C-992E8F642650}"/>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63F34DC4-C35E-4A6D-93C3-26E50056FE6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BA1109A4-B9DF-4E7E-A63C-FBE76ABF66EB}"/>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90F7F68-7680-4BC4-9876-4B0E61FA8C7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6F8D0F14-D62C-4871-931B-21E82B65D81B}"/>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DBCB848-2191-48DE-8105-F43E8951F25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D91A08A1-2FE7-41FE-9829-E0CDDAB570E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28565B12-33A6-4D29-BB36-3B25425CF20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7DE6BC0C-0BA4-4C6C-8BCF-68A1BD6F4440}"/>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D5775642-2367-4B25-BDBA-A0847CC104E2}"/>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3DDFD3F3-46FB-4714-BAD9-C24985FF7836}"/>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5059DC38-647D-459B-A38E-E4B3B1DF8AA7}"/>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B9EB8FBF-E3C7-44E8-9B53-C2DEBDE4CFDB}"/>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34286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B938928D-5A9F-486A-B143-6ADB4230A5E3}"/>
            </a:ext>
          </a:extLst>
        </xdr:cNvPr>
        <xdr:cNvSpPr txBox="1"/>
      </xdr:nvSpPr>
      <xdr:spPr>
        <a:xfrm>
          <a:off x="22199600" y="6549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FAC048B0-DF92-4B51-AA0D-128B2E230A92}"/>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C1592E0F-ACB8-44C5-92BB-7B4883F58CF6}"/>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75F5B70D-4127-4B06-ABE1-FECCF265CC67}"/>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C8233841-4822-4153-BE99-594304D98D81}"/>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4B87E94E-4627-4042-A7E0-96C7521DDA71}"/>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27A823B-59DD-4FC7-BD4D-5217E616787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F74C7DC-11F3-4892-B531-ED96FC489C0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8029A7B-24AD-45AF-A4D0-9F29D822E45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7630B1D-D73F-4309-8EBF-64B44023FFC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B0AF1CE-7589-40DA-B5AB-BE07EB83251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120671</xdr:rowOff>
    </xdr:from>
    <xdr:to>
      <xdr:col>116</xdr:col>
      <xdr:colOff>114300</xdr:colOff>
      <xdr:row>37</xdr:row>
      <xdr:rowOff>50821</xdr:rowOff>
    </xdr:to>
    <xdr:sp macro="" textlink="">
      <xdr:nvSpPr>
        <xdr:cNvPr id="586" name="楕円 585">
          <a:extLst>
            <a:ext uri="{FF2B5EF4-FFF2-40B4-BE49-F238E27FC236}">
              <a16:creationId xmlns:a16="http://schemas.microsoft.com/office/drawing/2014/main" id="{6A48F8FC-F2D4-47D9-9E80-6DD1BA8D8ED7}"/>
            </a:ext>
          </a:extLst>
        </xdr:cNvPr>
        <xdr:cNvSpPr/>
      </xdr:nvSpPr>
      <xdr:spPr>
        <a:xfrm>
          <a:off x="22110700" y="629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143548</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D8B67343-2B11-437E-8E3E-DA8D8A38EB3E}"/>
            </a:ext>
          </a:extLst>
        </xdr:cNvPr>
        <xdr:cNvSpPr txBox="1"/>
      </xdr:nvSpPr>
      <xdr:spPr>
        <a:xfrm>
          <a:off x="22199600" y="614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136408</xdr:rowOff>
    </xdr:from>
    <xdr:to>
      <xdr:col>112</xdr:col>
      <xdr:colOff>38100</xdr:colOff>
      <xdr:row>37</xdr:row>
      <xdr:rowOff>66558</xdr:rowOff>
    </xdr:to>
    <xdr:sp macro="" textlink="">
      <xdr:nvSpPr>
        <xdr:cNvPr id="588" name="楕円 587">
          <a:extLst>
            <a:ext uri="{FF2B5EF4-FFF2-40B4-BE49-F238E27FC236}">
              <a16:creationId xmlns:a16="http://schemas.microsoft.com/office/drawing/2014/main" id="{4E542E67-71B4-4F08-9BE5-C651A3814E4C}"/>
            </a:ext>
          </a:extLst>
        </xdr:cNvPr>
        <xdr:cNvSpPr/>
      </xdr:nvSpPr>
      <xdr:spPr>
        <a:xfrm>
          <a:off x="21272500" y="630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21</xdr:rowOff>
    </xdr:from>
    <xdr:to>
      <xdr:col>116</xdr:col>
      <xdr:colOff>63500</xdr:colOff>
      <xdr:row>37</xdr:row>
      <xdr:rowOff>15758</xdr:rowOff>
    </xdr:to>
    <xdr:cxnSp macro="">
      <xdr:nvCxnSpPr>
        <xdr:cNvPr id="589" name="直線コネクタ 588">
          <a:extLst>
            <a:ext uri="{FF2B5EF4-FFF2-40B4-BE49-F238E27FC236}">
              <a16:creationId xmlns:a16="http://schemas.microsoft.com/office/drawing/2014/main" id="{919F646C-EA21-4E64-8C46-D23C5F1BA182}"/>
            </a:ext>
          </a:extLst>
        </xdr:cNvPr>
        <xdr:cNvCxnSpPr/>
      </xdr:nvCxnSpPr>
      <xdr:spPr>
        <a:xfrm flipV="1">
          <a:off x="21323300" y="6343671"/>
          <a:ext cx="838200" cy="1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137597</xdr:rowOff>
    </xdr:from>
    <xdr:to>
      <xdr:col>107</xdr:col>
      <xdr:colOff>101600</xdr:colOff>
      <xdr:row>37</xdr:row>
      <xdr:rowOff>67747</xdr:rowOff>
    </xdr:to>
    <xdr:sp macro="" textlink="">
      <xdr:nvSpPr>
        <xdr:cNvPr id="590" name="楕円 589">
          <a:extLst>
            <a:ext uri="{FF2B5EF4-FFF2-40B4-BE49-F238E27FC236}">
              <a16:creationId xmlns:a16="http://schemas.microsoft.com/office/drawing/2014/main" id="{90B93E39-1911-461B-8279-399BB5988EB8}"/>
            </a:ext>
          </a:extLst>
        </xdr:cNvPr>
        <xdr:cNvSpPr/>
      </xdr:nvSpPr>
      <xdr:spPr>
        <a:xfrm>
          <a:off x="20383500" y="630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15758</xdr:rowOff>
    </xdr:from>
    <xdr:to>
      <xdr:col>111</xdr:col>
      <xdr:colOff>177800</xdr:colOff>
      <xdr:row>37</xdr:row>
      <xdr:rowOff>16947</xdr:rowOff>
    </xdr:to>
    <xdr:cxnSp macro="">
      <xdr:nvCxnSpPr>
        <xdr:cNvPr id="591" name="直線コネクタ 590">
          <a:extLst>
            <a:ext uri="{FF2B5EF4-FFF2-40B4-BE49-F238E27FC236}">
              <a16:creationId xmlns:a16="http://schemas.microsoft.com/office/drawing/2014/main" id="{BC9912C1-9348-4C16-BE61-21B797BD9D32}"/>
            </a:ext>
          </a:extLst>
        </xdr:cNvPr>
        <xdr:cNvCxnSpPr/>
      </xdr:nvCxnSpPr>
      <xdr:spPr>
        <a:xfrm flipV="1">
          <a:off x="20434300" y="6359408"/>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169464</xdr:rowOff>
    </xdr:from>
    <xdr:to>
      <xdr:col>102</xdr:col>
      <xdr:colOff>165100</xdr:colOff>
      <xdr:row>37</xdr:row>
      <xdr:rowOff>99614</xdr:rowOff>
    </xdr:to>
    <xdr:sp macro="" textlink="">
      <xdr:nvSpPr>
        <xdr:cNvPr id="592" name="楕円 591">
          <a:extLst>
            <a:ext uri="{FF2B5EF4-FFF2-40B4-BE49-F238E27FC236}">
              <a16:creationId xmlns:a16="http://schemas.microsoft.com/office/drawing/2014/main" id="{41A11E2A-62F6-4972-B75E-2E926DE6CB93}"/>
            </a:ext>
          </a:extLst>
        </xdr:cNvPr>
        <xdr:cNvSpPr/>
      </xdr:nvSpPr>
      <xdr:spPr>
        <a:xfrm>
          <a:off x="19494500" y="634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16947</xdr:rowOff>
    </xdr:from>
    <xdr:to>
      <xdr:col>107</xdr:col>
      <xdr:colOff>50800</xdr:colOff>
      <xdr:row>37</xdr:row>
      <xdr:rowOff>48814</xdr:rowOff>
    </xdr:to>
    <xdr:cxnSp macro="">
      <xdr:nvCxnSpPr>
        <xdr:cNvPr id="593" name="直線コネクタ 592">
          <a:extLst>
            <a:ext uri="{FF2B5EF4-FFF2-40B4-BE49-F238E27FC236}">
              <a16:creationId xmlns:a16="http://schemas.microsoft.com/office/drawing/2014/main" id="{9B7F82E5-8F60-437D-85DF-0317A3D41286}"/>
            </a:ext>
          </a:extLst>
        </xdr:cNvPr>
        <xdr:cNvCxnSpPr/>
      </xdr:nvCxnSpPr>
      <xdr:spPr>
        <a:xfrm flipV="1">
          <a:off x="19545300" y="6360597"/>
          <a:ext cx="889000" cy="3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124759</xdr:rowOff>
    </xdr:from>
    <xdr:to>
      <xdr:col>98</xdr:col>
      <xdr:colOff>38100</xdr:colOff>
      <xdr:row>39</xdr:row>
      <xdr:rowOff>54909</xdr:rowOff>
    </xdr:to>
    <xdr:sp macro="" textlink="">
      <xdr:nvSpPr>
        <xdr:cNvPr id="594" name="楕円 593">
          <a:extLst>
            <a:ext uri="{FF2B5EF4-FFF2-40B4-BE49-F238E27FC236}">
              <a16:creationId xmlns:a16="http://schemas.microsoft.com/office/drawing/2014/main" id="{38190069-5696-4393-A46F-1C9981E1F2CC}"/>
            </a:ext>
          </a:extLst>
        </xdr:cNvPr>
        <xdr:cNvSpPr/>
      </xdr:nvSpPr>
      <xdr:spPr>
        <a:xfrm>
          <a:off x="18605500" y="66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48814</xdr:rowOff>
    </xdr:from>
    <xdr:to>
      <xdr:col>102</xdr:col>
      <xdr:colOff>114300</xdr:colOff>
      <xdr:row>39</xdr:row>
      <xdr:rowOff>4109</xdr:rowOff>
    </xdr:to>
    <xdr:cxnSp macro="">
      <xdr:nvCxnSpPr>
        <xdr:cNvPr id="595" name="直線コネクタ 594">
          <a:extLst>
            <a:ext uri="{FF2B5EF4-FFF2-40B4-BE49-F238E27FC236}">
              <a16:creationId xmlns:a16="http://schemas.microsoft.com/office/drawing/2014/main" id="{84D689FB-0B35-4F3F-A550-A66517FEC7C6}"/>
            </a:ext>
          </a:extLst>
        </xdr:cNvPr>
        <xdr:cNvCxnSpPr/>
      </xdr:nvCxnSpPr>
      <xdr:spPr>
        <a:xfrm flipV="1">
          <a:off x="18656300" y="6392464"/>
          <a:ext cx="889000" cy="29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CFBF7A21-388F-49D7-8A55-4833C22590F1}"/>
            </a:ext>
          </a:extLst>
        </xdr:cNvPr>
        <xdr:cNvSpPr txBox="1"/>
      </xdr:nvSpPr>
      <xdr:spPr>
        <a:xfrm>
          <a:off x="21043411" y="66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D12180FA-3661-4C13-BE7F-206C186987C6}"/>
            </a:ext>
          </a:extLst>
        </xdr:cNvPr>
        <xdr:cNvSpPr txBox="1"/>
      </xdr:nvSpPr>
      <xdr:spPr>
        <a:xfrm>
          <a:off x="20167111" y="667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76AE3556-C24C-43EC-AA94-594753E09C8E}"/>
            </a:ext>
          </a:extLst>
        </xdr:cNvPr>
        <xdr:cNvSpPr txBox="1"/>
      </xdr:nvSpPr>
      <xdr:spPr>
        <a:xfrm>
          <a:off x="19278111" y="670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78CB3B9-9976-49AE-8A5D-98F2298743F0}"/>
            </a:ext>
          </a:extLst>
        </xdr:cNvPr>
        <xdr:cNvSpPr txBox="1"/>
      </xdr:nvSpPr>
      <xdr:spPr>
        <a:xfrm>
          <a:off x="18389111" y="64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83085</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532CDFDE-68E4-4C03-989F-44CBBE16731B}"/>
            </a:ext>
          </a:extLst>
        </xdr:cNvPr>
        <xdr:cNvSpPr txBox="1"/>
      </xdr:nvSpPr>
      <xdr:spPr>
        <a:xfrm>
          <a:off x="21043411" y="6083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84274</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CCA37C7-7C4E-43C4-9717-6F6F446359DC}"/>
            </a:ext>
          </a:extLst>
        </xdr:cNvPr>
        <xdr:cNvSpPr txBox="1"/>
      </xdr:nvSpPr>
      <xdr:spPr>
        <a:xfrm>
          <a:off x="20167111" y="608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116141</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8675963F-C0E6-42DC-8CA1-E28A35F7A83C}"/>
            </a:ext>
          </a:extLst>
        </xdr:cNvPr>
        <xdr:cNvSpPr txBox="1"/>
      </xdr:nvSpPr>
      <xdr:spPr>
        <a:xfrm>
          <a:off x="19278111" y="611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46036</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AF68CF84-94D8-4623-B17B-B34DCC2C59A3}"/>
            </a:ext>
          </a:extLst>
        </xdr:cNvPr>
        <xdr:cNvSpPr txBox="1"/>
      </xdr:nvSpPr>
      <xdr:spPr>
        <a:xfrm>
          <a:off x="18389111" y="673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A3D5F5B2-29C3-4543-A255-7E4937DB7A2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3BDFD06-CF8C-49AF-A307-4889F6AE20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ECDCBA02-1FD3-4310-9E97-A8D9F7B194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0832418-AC85-470C-B144-AA616FFA3C3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89E68CD8-8DA0-4AF4-A46C-1F5F17651A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19C84C6D-5E04-4960-85FC-9A878350535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844BCD4B-CCB0-4CFD-B2CB-7218FEA5650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F5EF4A9E-6E10-431B-9017-94798D913A7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7205459-F01F-4483-A273-80A316C6E71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2373C10C-D45F-4579-A859-920AE711C0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E5D993DB-3BD7-4E59-958E-BB2B827B2EE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E1DECA48-C3BC-4D65-AA73-20A9A6FB034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C2641668-EAEC-4AC4-982B-04999027D1E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500D4277-DDB0-4D9F-8344-E3EF112BEE6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DB0B685F-25D5-4FE3-98CA-2378309277F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F360F254-EA0B-46BE-8599-57CF85AAF71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EB44D2C8-DF20-4F68-85EC-F4DBF8A05DD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C3F6D3C9-B60A-4FBA-862E-59CFEC2662F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8F40CC15-AB73-452F-A3A6-C4087AB750B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98E2FA4C-28CF-4D1F-A5CA-CBB57CB1D7B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37E0BAD0-AB4D-4DC3-84D6-D048128E557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16314853-5360-46DB-84D9-58D4B342CD5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4B233C21-6B75-4AF4-AB20-EF7754ADA7E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F3FE1B8B-EE70-4527-A84A-C69686FB01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B99FDF89-01DE-45C0-AC1F-393DDEBA3B8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3DAC5912-01EF-4A84-87EC-727D00078091}"/>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C6C39AD2-3AD5-46A9-A486-276AD4F17263}"/>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AACEE2B3-0820-40A7-8CB3-3922B14F12C4}"/>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81A83F02-77D6-42C4-9568-9B567B0E2B8F}"/>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608B7851-7864-49A2-A0FD-6E20860062EC}"/>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146BBF11-96B5-430B-A3AC-290605CA05B9}"/>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B963ADB1-2013-464D-954B-91643BB60F86}"/>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75854293-1BE4-4A4E-B0DC-03013DDC593C}"/>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82A2BCE5-64A4-499B-87D5-0B038A5CC2AC}"/>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D478FE32-079B-4307-8FD2-CAC94622A26F}"/>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FFB2FEA0-2A41-4E86-9E0B-259C7CC4011B}"/>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3115699-D7E6-4AD2-A592-6AB32B01A0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819A58BD-554F-4E68-97D9-A1E3C55642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4C43228-F66F-400F-9657-141DBAFC86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1B39AB7-FE08-47F7-B5AD-CFE518EDF6E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6580E56-9C53-4362-ABF0-50FAA63AF9C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35741</xdr:rowOff>
    </xdr:from>
    <xdr:to>
      <xdr:col>85</xdr:col>
      <xdr:colOff>177800</xdr:colOff>
      <xdr:row>63</xdr:row>
      <xdr:rowOff>137341</xdr:rowOff>
    </xdr:to>
    <xdr:sp macro="" textlink="">
      <xdr:nvSpPr>
        <xdr:cNvPr id="645" name="楕円 644">
          <a:extLst>
            <a:ext uri="{FF2B5EF4-FFF2-40B4-BE49-F238E27FC236}">
              <a16:creationId xmlns:a16="http://schemas.microsoft.com/office/drawing/2014/main" id="{3ABACB94-ADA6-499D-B4B8-DA9DEB98E85E}"/>
            </a:ext>
          </a:extLst>
        </xdr:cNvPr>
        <xdr:cNvSpPr/>
      </xdr:nvSpPr>
      <xdr:spPr>
        <a:xfrm>
          <a:off x="162687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14168</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AF610345-3522-4227-9423-DA2455FB3B8A}"/>
            </a:ext>
          </a:extLst>
        </xdr:cNvPr>
        <xdr:cNvSpPr txBox="1"/>
      </xdr:nvSpPr>
      <xdr:spPr>
        <a:xfrm>
          <a:off x="16357600" y="1081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150041</xdr:rowOff>
    </xdr:from>
    <xdr:to>
      <xdr:col>81</xdr:col>
      <xdr:colOff>101600</xdr:colOff>
      <xdr:row>63</xdr:row>
      <xdr:rowOff>80191</xdr:rowOff>
    </xdr:to>
    <xdr:sp macro="" textlink="">
      <xdr:nvSpPr>
        <xdr:cNvPr id="647" name="楕円 646">
          <a:extLst>
            <a:ext uri="{FF2B5EF4-FFF2-40B4-BE49-F238E27FC236}">
              <a16:creationId xmlns:a16="http://schemas.microsoft.com/office/drawing/2014/main" id="{871DE1AC-CA70-42BA-9396-92661452761E}"/>
            </a:ext>
          </a:extLst>
        </xdr:cNvPr>
        <xdr:cNvSpPr/>
      </xdr:nvSpPr>
      <xdr:spPr>
        <a:xfrm>
          <a:off x="154305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29391</xdr:rowOff>
    </xdr:from>
    <xdr:to>
      <xdr:col>85</xdr:col>
      <xdr:colOff>127000</xdr:colOff>
      <xdr:row>63</xdr:row>
      <xdr:rowOff>86541</xdr:rowOff>
    </xdr:to>
    <xdr:cxnSp macro="">
      <xdr:nvCxnSpPr>
        <xdr:cNvPr id="648" name="直線コネクタ 647">
          <a:extLst>
            <a:ext uri="{FF2B5EF4-FFF2-40B4-BE49-F238E27FC236}">
              <a16:creationId xmlns:a16="http://schemas.microsoft.com/office/drawing/2014/main" id="{4C0DB9DB-CC1A-429B-B5F5-641327D1BBC4}"/>
            </a:ext>
          </a:extLst>
        </xdr:cNvPr>
        <xdr:cNvCxnSpPr/>
      </xdr:nvCxnSpPr>
      <xdr:spPr>
        <a:xfrm>
          <a:off x="15481300" y="1083074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92891</xdr:rowOff>
    </xdr:from>
    <xdr:to>
      <xdr:col>76</xdr:col>
      <xdr:colOff>165100</xdr:colOff>
      <xdr:row>63</xdr:row>
      <xdr:rowOff>23041</xdr:rowOff>
    </xdr:to>
    <xdr:sp macro="" textlink="">
      <xdr:nvSpPr>
        <xdr:cNvPr id="649" name="楕円 648">
          <a:extLst>
            <a:ext uri="{FF2B5EF4-FFF2-40B4-BE49-F238E27FC236}">
              <a16:creationId xmlns:a16="http://schemas.microsoft.com/office/drawing/2014/main" id="{BD8AD668-B00E-4D75-B76B-08C8CC6D416C}"/>
            </a:ext>
          </a:extLst>
        </xdr:cNvPr>
        <xdr:cNvSpPr/>
      </xdr:nvSpPr>
      <xdr:spPr>
        <a:xfrm>
          <a:off x="14541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143691</xdr:rowOff>
    </xdr:from>
    <xdr:to>
      <xdr:col>81</xdr:col>
      <xdr:colOff>50800</xdr:colOff>
      <xdr:row>63</xdr:row>
      <xdr:rowOff>29391</xdr:rowOff>
    </xdr:to>
    <xdr:cxnSp macro="">
      <xdr:nvCxnSpPr>
        <xdr:cNvPr id="650" name="直線コネクタ 649">
          <a:extLst>
            <a:ext uri="{FF2B5EF4-FFF2-40B4-BE49-F238E27FC236}">
              <a16:creationId xmlns:a16="http://schemas.microsoft.com/office/drawing/2014/main" id="{22D98F31-4791-4376-B5FB-02DD7A149392}"/>
            </a:ext>
          </a:extLst>
        </xdr:cNvPr>
        <xdr:cNvCxnSpPr/>
      </xdr:nvCxnSpPr>
      <xdr:spPr>
        <a:xfrm>
          <a:off x="14592300" y="1077359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35741</xdr:rowOff>
    </xdr:from>
    <xdr:to>
      <xdr:col>72</xdr:col>
      <xdr:colOff>38100</xdr:colOff>
      <xdr:row>62</xdr:row>
      <xdr:rowOff>137341</xdr:rowOff>
    </xdr:to>
    <xdr:sp macro="" textlink="">
      <xdr:nvSpPr>
        <xdr:cNvPr id="651" name="楕円 650">
          <a:extLst>
            <a:ext uri="{FF2B5EF4-FFF2-40B4-BE49-F238E27FC236}">
              <a16:creationId xmlns:a16="http://schemas.microsoft.com/office/drawing/2014/main" id="{CFD37BD0-5498-46B4-8E43-1599773F7BBC}"/>
            </a:ext>
          </a:extLst>
        </xdr:cNvPr>
        <xdr:cNvSpPr/>
      </xdr:nvSpPr>
      <xdr:spPr>
        <a:xfrm>
          <a:off x="13652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86541</xdr:rowOff>
    </xdr:from>
    <xdr:to>
      <xdr:col>76</xdr:col>
      <xdr:colOff>114300</xdr:colOff>
      <xdr:row>62</xdr:row>
      <xdr:rowOff>143691</xdr:rowOff>
    </xdr:to>
    <xdr:cxnSp macro="">
      <xdr:nvCxnSpPr>
        <xdr:cNvPr id="652" name="直線コネクタ 651">
          <a:extLst>
            <a:ext uri="{FF2B5EF4-FFF2-40B4-BE49-F238E27FC236}">
              <a16:creationId xmlns:a16="http://schemas.microsoft.com/office/drawing/2014/main" id="{EB19E6EF-52CD-4B10-9A17-F928F8461F16}"/>
            </a:ext>
          </a:extLst>
        </xdr:cNvPr>
        <xdr:cNvCxnSpPr/>
      </xdr:nvCxnSpPr>
      <xdr:spPr>
        <a:xfrm>
          <a:off x="13703300" y="1071644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148409</xdr:rowOff>
    </xdr:from>
    <xdr:to>
      <xdr:col>67</xdr:col>
      <xdr:colOff>101600</xdr:colOff>
      <xdr:row>62</xdr:row>
      <xdr:rowOff>78559</xdr:rowOff>
    </xdr:to>
    <xdr:sp macro="" textlink="">
      <xdr:nvSpPr>
        <xdr:cNvPr id="653" name="楕円 652">
          <a:extLst>
            <a:ext uri="{FF2B5EF4-FFF2-40B4-BE49-F238E27FC236}">
              <a16:creationId xmlns:a16="http://schemas.microsoft.com/office/drawing/2014/main" id="{986D21CF-E56D-4D4D-B314-343A41C06F6E}"/>
            </a:ext>
          </a:extLst>
        </xdr:cNvPr>
        <xdr:cNvSpPr/>
      </xdr:nvSpPr>
      <xdr:spPr>
        <a:xfrm>
          <a:off x="12763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27759</xdr:rowOff>
    </xdr:from>
    <xdr:to>
      <xdr:col>71</xdr:col>
      <xdr:colOff>177800</xdr:colOff>
      <xdr:row>62</xdr:row>
      <xdr:rowOff>86541</xdr:rowOff>
    </xdr:to>
    <xdr:cxnSp macro="">
      <xdr:nvCxnSpPr>
        <xdr:cNvPr id="654" name="直線コネクタ 653">
          <a:extLst>
            <a:ext uri="{FF2B5EF4-FFF2-40B4-BE49-F238E27FC236}">
              <a16:creationId xmlns:a16="http://schemas.microsoft.com/office/drawing/2014/main" id="{E2F0EA04-9AA4-48A9-8BBB-5FD6DBF906E9}"/>
            </a:ext>
          </a:extLst>
        </xdr:cNvPr>
        <xdr:cNvCxnSpPr/>
      </xdr:nvCxnSpPr>
      <xdr:spPr>
        <a:xfrm>
          <a:off x="12814300" y="1065765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B68AEF96-7EDA-44FE-A2E2-B263B2B5831D}"/>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87CFCCCE-A216-4835-8954-4FB22DDB8351}"/>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0F350515-791E-4CF1-9C6D-665E5AAFFE31}"/>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8BD9CEB3-0D4C-4561-B6BE-0F2B7F024CCB}"/>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71318</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9CEB2DCD-9716-433B-8B89-F279F9A3EF68}"/>
            </a:ext>
          </a:extLst>
        </xdr:cNvPr>
        <xdr:cNvSpPr txBox="1"/>
      </xdr:nvSpPr>
      <xdr:spPr>
        <a:xfrm>
          <a:off x="15266044" y="1087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14168</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FADFD90E-45EC-43F0-A4D0-B58A3A60AFCA}"/>
            </a:ext>
          </a:extLst>
        </xdr:cNvPr>
        <xdr:cNvSpPr txBox="1"/>
      </xdr:nvSpPr>
      <xdr:spPr>
        <a:xfrm>
          <a:off x="14389744" y="1081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128468</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43F42E22-B0DE-4719-B598-707E7F5F4F4B}"/>
            </a:ext>
          </a:extLst>
        </xdr:cNvPr>
        <xdr:cNvSpPr txBox="1"/>
      </xdr:nvSpPr>
      <xdr:spPr>
        <a:xfrm>
          <a:off x="135007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69686</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1A54AB29-F848-4054-83F3-8B5D39FDC9DD}"/>
            </a:ext>
          </a:extLst>
        </xdr:cNvPr>
        <xdr:cNvSpPr txBox="1"/>
      </xdr:nvSpPr>
      <xdr:spPr>
        <a:xfrm>
          <a:off x="12611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7423C2F0-448E-41BD-ACCA-DCD81B43FB2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B3BE0D01-4EED-467C-B08D-BD0EB1BF2CF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9DB3F164-0FBA-4DAC-B544-F8994F6BB68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B2F99CFE-3647-4BEC-A667-32663E513C9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2DA047CF-87E1-43E2-ABA8-8E9E266ACA4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EF2E8AB5-9E80-4590-9B04-4E00ED1CC1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711074F2-08B5-44AE-AD00-B3B8061850E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203072C2-E6B9-4ABE-B1F7-AE1C4DFFF1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30C20BC0-4220-4F4A-A088-FF9DCDB1EEB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8AE9F8B7-6F89-4B09-BF86-EC451556B8B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30B39C54-E693-41F9-930D-4AA43095A4F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335446C9-493D-42C4-A005-F91F44F0F72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47AD3DAD-E04A-4D2C-B3AB-161CB9D4121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D4B7543C-2B76-4ECB-AA7F-A835A2AAD5D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6C50FC2B-BD4B-4BC3-9F34-D31426FFAC3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C53DBBBE-A774-4831-BE40-49389C833E8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6F2F0226-6DB1-4D6A-AC48-1E2552A56AD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8E592AB0-8D45-4298-825F-A479744674F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9D910098-A4F9-49F9-B9B9-9145A25B013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3E5753CC-67B6-41C1-B011-1AF155ADBD0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709C6AED-9FCA-4A38-8632-7CF9CA81151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18C7C658-6697-45E5-B136-64E52535AADD}"/>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B21C67D4-A2DC-40BE-9172-BD899657EB18}"/>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4FBA21E1-F2C9-4393-A38B-1F847367D5F2}"/>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834BBE83-0BC4-41B1-A584-A699690A8363}"/>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C964AD67-DB98-4CC4-BF7E-9D1F9A4DF1E8}"/>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99E01AA5-F5F4-444B-A8EA-F4009D72A047}"/>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CE9CC103-7DE9-4866-B05B-EBD1A1C36D2B}"/>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DF26CDD9-1FE3-48DD-BD58-8C73F2CBEA05}"/>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845FA378-FEA9-4E75-BE9C-363667EB3DD3}"/>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DCA9B826-FBCA-4CDF-9514-5B247286F08C}"/>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F975712E-9EA0-4662-9B3B-D7549B84D272}"/>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195C23A-39C0-4CC6-9CB8-7A66FEA476A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DC1BCFB-F00E-4616-9CD9-EF5956AA077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1BAEC32-DACA-4B63-8B1A-F377061673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9260775-AE48-4618-91E5-43B91AC12D7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ECA8B63-59EE-446F-B34A-1EAE9F8E891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700" name="楕円 699">
          <a:extLst>
            <a:ext uri="{FF2B5EF4-FFF2-40B4-BE49-F238E27FC236}">
              <a16:creationId xmlns:a16="http://schemas.microsoft.com/office/drawing/2014/main" id="{1D7E33CF-9A95-459E-ADE5-3F7E79EC1C33}"/>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50270C40-28E4-45E3-8A48-D4077443851F}"/>
            </a:ext>
          </a:extLst>
        </xdr:cNvPr>
        <xdr:cNvSpPr txBox="1"/>
      </xdr:nvSpPr>
      <xdr:spPr>
        <a:xfrm>
          <a:off x="22199600"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702" name="楕円 701">
          <a:extLst>
            <a:ext uri="{FF2B5EF4-FFF2-40B4-BE49-F238E27FC236}">
              <a16:creationId xmlns:a16="http://schemas.microsoft.com/office/drawing/2014/main" id="{84AE2C17-57AD-4989-8BCE-FFFB58503BCC}"/>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703" name="直線コネクタ 702">
          <a:extLst>
            <a:ext uri="{FF2B5EF4-FFF2-40B4-BE49-F238E27FC236}">
              <a16:creationId xmlns:a16="http://schemas.microsoft.com/office/drawing/2014/main" id="{7017DD71-E813-411D-BC79-B23BBBEDBAC9}"/>
            </a:ext>
          </a:extLst>
        </xdr:cNvPr>
        <xdr:cNvCxnSpPr/>
      </xdr:nvCxnSpPr>
      <xdr:spPr>
        <a:xfrm>
          <a:off x="21323300"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704" name="楕円 703">
          <a:extLst>
            <a:ext uri="{FF2B5EF4-FFF2-40B4-BE49-F238E27FC236}">
              <a16:creationId xmlns:a16="http://schemas.microsoft.com/office/drawing/2014/main" id="{E64DE71B-DDFD-457D-8B6F-A27864EF9BD6}"/>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705" name="直線コネクタ 704">
          <a:extLst>
            <a:ext uri="{FF2B5EF4-FFF2-40B4-BE49-F238E27FC236}">
              <a16:creationId xmlns:a16="http://schemas.microsoft.com/office/drawing/2014/main" id="{EDB9F529-6A42-4D05-9C9A-834B189F4754}"/>
            </a:ext>
          </a:extLst>
        </xdr:cNvPr>
        <xdr:cNvCxnSpPr/>
      </xdr:nvCxnSpPr>
      <xdr:spPr>
        <a:xfrm>
          <a:off x="20434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706" name="楕円 705">
          <a:extLst>
            <a:ext uri="{FF2B5EF4-FFF2-40B4-BE49-F238E27FC236}">
              <a16:creationId xmlns:a16="http://schemas.microsoft.com/office/drawing/2014/main" id="{CE77F1B1-4C72-4514-AB69-3C2B08CA4517}"/>
            </a:ext>
          </a:extLst>
        </xdr:cNvPr>
        <xdr:cNvSpPr/>
      </xdr:nvSpPr>
      <xdr:spPr>
        <a:xfrm>
          <a:off x="19494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80010</xdr:rowOff>
    </xdr:to>
    <xdr:cxnSp macro="">
      <xdr:nvCxnSpPr>
        <xdr:cNvPr id="707" name="直線コネクタ 706">
          <a:extLst>
            <a:ext uri="{FF2B5EF4-FFF2-40B4-BE49-F238E27FC236}">
              <a16:creationId xmlns:a16="http://schemas.microsoft.com/office/drawing/2014/main" id="{511916A2-441A-4FD5-9AAF-BFB0ABB0C30C}"/>
            </a:ext>
          </a:extLst>
        </xdr:cNvPr>
        <xdr:cNvCxnSpPr/>
      </xdr:nvCxnSpPr>
      <xdr:spPr>
        <a:xfrm>
          <a:off x="19545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708" name="楕円 707">
          <a:extLst>
            <a:ext uri="{FF2B5EF4-FFF2-40B4-BE49-F238E27FC236}">
              <a16:creationId xmlns:a16="http://schemas.microsoft.com/office/drawing/2014/main" id="{4D436917-A201-409F-BDC3-B440991970DD}"/>
            </a:ext>
          </a:extLst>
        </xdr:cNvPr>
        <xdr:cNvSpPr/>
      </xdr:nvSpPr>
      <xdr:spPr>
        <a:xfrm>
          <a:off x="18605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709" name="直線コネクタ 708">
          <a:extLst>
            <a:ext uri="{FF2B5EF4-FFF2-40B4-BE49-F238E27FC236}">
              <a16:creationId xmlns:a16="http://schemas.microsoft.com/office/drawing/2014/main" id="{80A2B4AA-19AA-4C12-87CE-0BAA51CB96B9}"/>
            </a:ext>
          </a:extLst>
        </xdr:cNvPr>
        <xdr:cNvCxnSpPr/>
      </xdr:nvCxnSpPr>
      <xdr:spPr>
        <a:xfrm>
          <a:off x="18656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A5BBDA79-4C57-4932-82D3-5C786E28F311}"/>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0928F7CE-AD6D-4B11-8DAE-341F8D693BFA}"/>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CFF32ADC-5E82-4AEC-A362-F8CE306E7976}"/>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8A7A8B53-A926-44A5-BD1D-165FA876B7E5}"/>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14" name="n_1mainValue【保健センター・保健所】&#10;一人当たり面積">
          <a:extLst>
            <a:ext uri="{FF2B5EF4-FFF2-40B4-BE49-F238E27FC236}">
              <a16:creationId xmlns:a16="http://schemas.microsoft.com/office/drawing/2014/main" id="{353167AB-5BFB-432B-8887-08920EBBCBE5}"/>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15" name="n_2mainValue【保健センター・保健所】&#10;一人当たり面積">
          <a:extLst>
            <a:ext uri="{FF2B5EF4-FFF2-40B4-BE49-F238E27FC236}">
              <a16:creationId xmlns:a16="http://schemas.microsoft.com/office/drawing/2014/main" id="{1D7B210A-8C18-4971-919B-EDD4E98A7C92}"/>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716" name="n_3mainValue【保健センター・保健所】&#10;一人当たり面積">
          <a:extLst>
            <a:ext uri="{FF2B5EF4-FFF2-40B4-BE49-F238E27FC236}">
              <a16:creationId xmlns:a16="http://schemas.microsoft.com/office/drawing/2014/main" id="{D832D1A4-6A89-49B0-9F70-F7F5DA8570F5}"/>
            </a:ext>
          </a:extLst>
        </xdr:cNvPr>
        <xdr:cNvSpPr txBox="1"/>
      </xdr:nvSpPr>
      <xdr:spPr>
        <a:xfrm>
          <a:off x="19310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17" name="n_4mainValue【保健センター・保健所】&#10;一人当たり面積">
          <a:extLst>
            <a:ext uri="{FF2B5EF4-FFF2-40B4-BE49-F238E27FC236}">
              <a16:creationId xmlns:a16="http://schemas.microsoft.com/office/drawing/2014/main" id="{7F8F02C6-9CE9-4CCB-9C5F-9ED9B2CA1FB9}"/>
            </a:ext>
          </a:extLst>
        </xdr:cNvPr>
        <xdr:cNvSpPr txBox="1"/>
      </xdr:nvSpPr>
      <xdr:spPr>
        <a:xfrm>
          <a:off x="18421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CD4659A9-F6A5-40A9-AD2D-4284714D0AD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7589341D-D2C8-4675-B5CF-A64051A4855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AD4B39B1-F94E-48C5-8860-4339DB987ED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44C1984D-3B5F-41C1-8AD4-524030DAB8E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B6ABE003-074E-4A16-9EAA-DE44B07D0A9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25E2E4B9-EC59-47BA-9E55-2A75E56427E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369DFE2E-A37B-450D-85A6-3405D31B443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371DFE9F-9A42-4A20-855F-E0C9F62C599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3074772A-FE8D-4903-A378-7C426814A75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BA3812E7-8BC5-46C2-B346-8121D2717BE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49B344A1-B8F2-41FE-89CE-AF949DDE0B7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F82C92E3-C6A5-4D9A-8093-FF541666823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1BE86563-0669-44F4-B6DE-8DE466D4A06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E7275774-60AD-42F7-BE24-BA33230673F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BBD46A34-5596-4201-BD3F-78FE32EBB38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8504B7D6-B551-4C05-A3C2-54177BD4BC5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D863B421-6C29-45B5-88D8-49F966102C7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892FA51A-4A91-4B8E-B3AE-30D68D403EF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5E8B1EA7-E51C-4D55-AFFB-B8573A37394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32897FA9-EA3E-4FE6-9F5B-A634E66EFDA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4AFA2AAA-CC8B-4500-A250-6E28380230E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0A28670B-82A9-4631-A843-80E147D3DAF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7334DB22-AF18-4D02-9870-13688626B30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172C15FD-2D2C-4628-841A-E555F67FDF4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001E41A8-9D92-4C89-BCFE-B92C88EA26A4}"/>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AF63CD9B-B436-48B8-B84F-A5A48FA9C1D8}"/>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25568B2C-BF3A-433C-B69C-3080A6BA3C0E}"/>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49537B5C-7E89-4D05-8A17-3ABA56F924D5}"/>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A5ADDD0A-42CF-4351-9AF3-93EEC4DE2072}"/>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F1092EAF-8D32-430A-8B19-F523C8C180F6}"/>
            </a:ext>
          </a:extLst>
        </xdr:cNvPr>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7E646264-567D-4670-822E-054389A8C073}"/>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ABC6017F-1E47-4324-AD04-11E7EA4A157A}"/>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F59FE991-C63E-4C01-9D83-63ED78C9DC86}"/>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11B5E394-6619-4983-937B-53ECA1F64195}"/>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C8883D58-843C-4410-A036-AE32406F43DE}"/>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C67EAB0-9118-4EB9-B75B-AF2A8BEB961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BBA6CD1-61EB-41E2-A8EF-5B5ADF1B90E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EC80540-2EA4-4E91-BBFB-89A5E32641C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EB5403A1-C200-4610-9E8E-F298B49A40C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08252F2-3E28-407E-BCB0-43C349E10D5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59689</xdr:rowOff>
    </xdr:from>
    <xdr:to>
      <xdr:col>85</xdr:col>
      <xdr:colOff>177800</xdr:colOff>
      <xdr:row>82</xdr:row>
      <xdr:rowOff>161289</xdr:rowOff>
    </xdr:to>
    <xdr:sp macro="" textlink="">
      <xdr:nvSpPr>
        <xdr:cNvPr id="758" name="楕円 757">
          <a:extLst>
            <a:ext uri="{FF2B5EF4-FFF2-40B4-BE49-F238E27FC236}">
              <a16:creationId xmlns:a16="http://schemas.microsoft.com/office/drawing/2014/main" id="{82DD90AC-F8E9-4DAA-A0AF-387DCD0B3C67}"/>
            </a:ext>
          </a:extLst>
        </xdr:cNvPr>
        <xdr:cNvSpPr/>
      </xdr:nvSpPr>
      <xdr:spPr>
        <a:xfrm>
          <a:off x="162687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38116</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C1AC4873-4871-4700-BFCB-83ED9445E221}"/>
            </a:ext>
          </a:extLst>
        </xdr:cNvPr>
        <xdr:cNvSpPr txBox="1"/>
      </xdr:nvSpPr>
      <xdr:spPr>
        <a:xfrm>
          <a:off x="16357600"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82550</xdr:rowOff>
    </xdr:from>
    <xdr:to>
      <xdr:col>81</xdr:col>
      <xdr:colOff>101600</xdr:colOff>
      <xdr:row>83</xdr:row>
      <xdr:rowOff>12700</xdr:rowOff>
    </xdr:to>
    <xdr:sp macro="" textlink="">
      <xdr:nvSpPr>
        <xdr:cNvPr id="760" name="楕円 759">
          <a:extLst>
            <a:ext uri="{FF2B5EF4-FFF2-40B4-BE49-F238E27FC236}">
              <a16:creationId xmlns:a16="http://schemas.microsoft.com/office/drawing/2014/main" id="{0342C941-6463-4215-A832-005864E1E6B1}"/>
            </a:ext>
          </a:extLst>
        </xdr:cNvPr>
        <xdr:cNvSpPr/>
      </xdr:nvSpPr>
      <xdr:spPr>
        <a:xfrm>
          <a:off x="1543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110489</xdr:rowOff>
    </xdr:from>
    <xdr:to>
      <xdr:col>85</xdr:col>
      <xdr:colOff>127000</xdr:colOff>
      <xdr:row>82</xdr:row>
      <xdr:rowOff>133350</xdr:rowOff>
    </xdr:to>
    <xdr:cxnSp macro="">
      <xdr:nvCxnSpPr>
        <xdr:cNvPr id="761" name="直線コネクタ 760">
          <a:extLst>
            <a:ext uri="{FF2B5EF4-FFF2-40B4-BE49-F238E27FC236}">
              <a16:creationId xmlns:a16="http://schemas.microsoft.com/office/drawing/2014/main" id="{B69F4A15-4EB9-4111-83A7-0FAA883E3A52}"/>
            </a:ext>
          </a:extLst>
        </xdr:cNvPr>
        <xdr:cNvCxnSpPr/>
      </xdr:nvCxnSpPr>
      <xdr:spPr>
        <a:xfrm flipV="1">
          <a:off x="15481300" y="141693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34925</xdr:rowOff>
    </xdr:from>
    <xdr:to>
      <xdr:col>76</xdr:col>
      <xdr:colOff>165100</xdr:colOff>
      <xdr:row>82</xdr:row>
      <xdr:rowOff>136525</xdr:rowOff>
    </xdr:to>
    <xdr:sp macro="" textlink="">
      <xdr:nvSpPr>
        <xdr:cNvPr id="762" name="楕円 761">
          <a:extLst>
            <a:ext uri="{FF2B5EF4-FFF2-40B4-BE49-F238E27FC236}">
              <a16:creationId xmlns:a16="http://schemas.microsoft.com/office/drawing/2014/main" id="{CF61BF60-D9EF-45F5-AAD4-DF8825687F66}"/>
            </a:ext>
          </a:extLst>
        </xdr:cNvPr>
        <xdr:cNvSpPr/>
      </xdr:nvSpPr>
      <xdr:spPr>
        <a:xfrm>
          <a:off x="14541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85725</xdr:rowOff>
    </xdr:from>
    <xdr:to>
      <xdr:col>81</xdr:col>
      <xdr:colOff>50800</xdr:colOff>
      <xdr:row>82</xdr:row>
      <xdr:rowOff>133350</xdr:rowOff>
    </xdr:to>
    <xdr:cxnSp macro="">
      <xdr:nvCxnSpPr>
        <xdr:cNvPr id="763" name="直線コネクタ 762">
          <a:extLst>
            <a:ext uri="{FF2B5EF4-FFF2-40B4-BE49-F238E27FC236}">
              <a16:creationId xmlns:a16="http://schemas.microsoft.com/office/drawing/2014/main" id="{58C2DE39-380C-412D-ABA0-B84975AF3D66}"/>
            </a:ext>
          </a:extLst>
        </xdr:cNvPr>
        <xdr:cNvCxnSpPr/>
      </xdr:nvCxnSpPr>
      <xdr:spPr>
        <a:xfrm>
          <a:off x="14592300" y="141446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164464</xdr:rowOff>
    </xdr:from>
    <xdr:to>
      <xdr:col>72</xdr:col>
      <xdr:colOff>38100</xdr:colOff>
      <xdr:row>82</xdr:row>
      <xdr:rowOff>94614</xdr:rowOff>
    </xdr:to>
    <xdr:sp macro="" textlink="">
      <xdr:nvSpPr>
        <xdr:cNvPr id="764" name="楕円 763">
          <a:extLst>
            <a:ext uri="{FF2B5EF4-FFF2-40B4-BE49-F238E27FC236}">
              <a16:creationId xmlns:a16="http://schemas.microsoft.com/office/drawing/2014/main" id="{8B866699-ADAB-4FD4-9DB1-E4C9BD4335C6}"/>
            </a:ext>
          </a:extLst>
        </xdr:cNvPr>
        <xdr:cNvSpPr/>
      </xdr:nvSpPr>
      <xdr:spPr>
        <a:xfrm>
          <a:off x="136525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43814</xdr:rowOff>
    </xdr:from>
    <xdr:to>
      <xdr:col>76</xdr:col>
      <xdr:colOff>114300</xdr:colOff>
      <xdr:row>82</xdr:row>
      <xdr:rowOff>85725</xdr:rowOff>
    </xdr:to>
    <xdr:cxnSp macro="">
      <xdr:nvCxnSpPr>
        <xdr:cNvPr id="765" name="直線コネクタ 764">
          <a:extLst>
            <a:ext uri="{FF2B5EF4-FFF2-40B4-BE49-F238E27FC236}">
              <a16:creationId xmlns:a16="http://schemas.microsoft.com/office/drawing/2014/main" id="{7477310F-CB1A-4EB1-A92F-2B64E83B85CA}"/>
            </a:ext>
          </a:extLst>
        </xdr:cNvPr>
        <xdr:cNvCxnSpPr/>
      </xdr:nvCxnSpPr>
      <xdr:spPr>
        <a:xfrm>
          <a:off x="13703300" y="141027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116839</xdr:rowOff>
    </xdr:from>
    <xdr:to>
      <xdr:col>67</xdr:col>
      <xdr:colOff>101600</xdr:colOff>
      <xdr:row>82</xdr:row>
      <xdr:rowOff>46989</xdr:rowOff>
    </xdr:to>
    <xdr:sp macro="" textlink="">
      <xdr:nvSpPr>
        <xdr:cNvPr id="766" name="楕円 765">
          <a:extLst>
            <a:ext uri="{FF2B5EF4-FFF2-40B4-BE49-F238E27FC236}">
              <a16:creationId xmlns:a16="http://schemas.microsoft.com/office/drawing/2014/main" id="{F57A5686-C5B3-4A54-BA80-E917831A610D}"/>
            </a:ext>
          </a:extLst>
        </xdr:cNvPr>
        <xdr:cNvSpPr/>
      </xdr:nvSpPr>
      <xdr:spPr>
        <a:xfrm>
          <a:off x="12763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167639</xdr:rowOff>
    </xdr:from>
    <xdr:to>
      <xdr:col>71</xdr:col>
      <xdr:colOff>177800</xdr:colOff>
      <xdr:row>82</xdr:row>
      <xdr:rowOff>43814</xdr:rowOff>
    </xdr:to>
    <xdr:cxnSp macro="">
      <xdr:nvCxnSpPr>
        <xdr:cNvPr id="767" name="直線コネクタ 766">
          <a:extLst>
            <a:ext uri="{FF2B5EF4-FFF2-40B4-BE49-F238E27FC236}">
              <a16:creationId xmlns:a16="http://schemas.microsoft.com/office/drawing/2014/main" id="{8D31364D-A008-47B6-96D8-1C2EC972B085}"/>
            </a:ext>
          </a:extLst>
        </xdr:cNvPr>
        <xdr:cNvCxnSpPr/>
      </xdr:nvCxnSpPr>
      <xdr:spPr>
        <a:xfrm>
          <a:off x="12814300" y="140550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68" name="n_1aveValue【消防施設】&#10;有形固定資産減価償却率">
          <a:extLst>
            <a:ext uri="{FF2B5EF4-FFF2-40B4-BE49-F238E27FC236}">
              <a16:creationId xmlns:a16="http://schemas.microsoft.com/office/drawing/2014/main" id="{ED663F87-FAE9-4DB3-A29B-6367E33089E8}"/>
            </a:ext>
          </a:extLst>
        </xdr:cNvPr>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69" name="n_2aveValue【消防施設】&#10;有形固定資産減価償却率">
          <a:extLst>
            <a:ext uri="{FF2B5EF4-FFF2-40B4-BE49-F238E27FC236}">
              <a16:creationId xmlns:a16="http://schemas.microsoft.com/office/drawing/2014/main" id="{77D55F46-99AF-40A2-8BCB-3F52CFFAE826}"/>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0" name="n_3aveValue【消防施設】&#10;有形固定資産減価償却率">
          <a:extLst>
            <a:ext uri="{FF2B5EF4-FFF2-40B4-BE49-F238E27FC236}">
              <a16:creationId xmlns:a16="http://schemas.microsoft.com/office/drawing/2014/main" id="{82D6963B-E90D-4B3B-B2FB-BAD794014B72}"/>
            </a:ext>
          </a:extLst>
        </xdr:cNvPr>
        <xdr:cNvSpPr txBox="1"/>
      </xdr:nvSpPr>
      <xdr:spPr>
        <a:xfrm>
          <a:off x="135007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BED203F8-D6B6-45F4-A3C6-DC89B0D36E80}"/>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3827</xdr:rowOff>
    </xdr:from>
    <xdr:ext cx="405111" cy="259045"/>
    <xdr:sp macro="" textlink="">
      <xdr:nvSpPr>
        <xdr:cNvPr id="772" name="n_1mainValue【消防施設】&#10;有形固定資産減価償却率">
          <a:extLst>
            <a:ext uri="{FF2B5EF4-FFF2-40B4-BE49-F238E27FC236}">
              <a16:creationId xmlns:a16="http://schemas.microsoft.com/office/drawing/2014/main" id="{D3822F2C-205D-4D36-B86D-1848109A5D08}"/>
            </a:ext>
          </a:extLst>
        </xdr:cNvPr>
        <xdr:cNvSpPr txBox="1"/>
      </xdr:nvSpPr>
      <xdr:spPr>
        <a:xfrm>
          <a:off x="152660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127652</xdr:rowOff>
    </xdr:from>
    <xdr:ext cx="405111" cy="259045"/>
    <xdr:sp macro="" textlink="">
      <xdr:nvSpPr>
        <xdr:cNvPr id="773" name="n_2mainValue【消防施設】&#10;有形固定資産減価償却率">
          <a:extLst>
            <a:ext uri="{FF2B5EF4-FFF2-40B4-BE49-F238E27FC236}">
              <a16:creationId xmlns:a16="http://schemas.microsoft.com/office/drawing/2014/main" id="{5D6A5DAB-A096-4DE8-B09A-24933EB0EF89}"/>
            </a:ext>
          </a:extLst>
        </xdr:cNvPr>
        <xdr:cNvSpPr txBox="1"/>
      </xdr:nvSpPr>
      <xdr:spPr>
        <a:xfrm>
          <a:off x="14389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85741</xdr:rowOff>
    </xdr:from>
    <xdr:ext cx="405111" cy="259045"/>
    <xdr:sp macro="" textlink="">
      <xdr:nvSpPr>
        <xdr:cNvPr id="774" name="n_3mainValue【消防施設】&#10;有形固定資産減価償却率">
          <a:extLst>
            <a:ext uri="{FF2B5EF4-FFF2-40B4-BE49-F238E27FC236}">
              <a16:creationId xmlns:a16="http://schemas.microsoft.com/office/drawing/2014/main" id="{1FA14F23-60C1-423A-A457-58A8D8BC273A}"/>
            </a:ext>
          </a:extLst>
        </xdr:cNvPr>
        <xdr:cNvSpPr txBox="1"/>
      </xdr:nvSpPr>
      <xdr:spPr>
        <a:xfrm>
          <a:off x="13500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63516</xdr:rowOff>
    </xdr:from>
    <xdr:ext cx="405111" cy="259045"/>
    <xdr:sp macro="" textlink="">
      <xdr:nvSpPr>
        <xdr:cNvPr id="775" name="n_4mainValue【消防施設】&#10;有形固定資産減価償却率">
          <a:extLst>
            <a:ext uri="{FF2B5EF4-FFF2-40B4-BE49-F238E27FC236}">
              <a16:creationId xmlns:a16="http://schemas.microsoft.com/office/drawing/2014/main" id="{72BDD240-FF42-46D0-9132-9DFFF0F33D37}"/>
            </a:ext>
          </a:extLst>
        </xdr:cNvPr>
        <xdr:cNvSpPr txBox="1"/>
      </xdr:nvSpPr>
      <xdr:spPr>
        <a:xfrm>
          <a:off x="12611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8C170F7F-9DB0-45B1-9137-468B42E9C31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0EB684F0-6BA8-4E38-B4A9-6067209CF75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72FB1072-DC5C-4B60-8C46-93D2FF615BC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EAD4E3F1-52B7-4D3C-BD34-8ECD6D354E3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72092450-D36A-4D10-A58C-6C7DEE50431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A295F5A3-B598-4739-9714-989DAAB4B10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9243515E-9774-4D59-AE0E-F9CBE7B8313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30ACC4E0-D2AC-4ED7-B432-9FC0C4B4570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8BC245AE-3268-48EE-8DF9-9F274A058F7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1B015479-8C11-443B-8382-3B8A281B08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386ACEB5-F0C2-4644-A9A8-B371AD2F8AF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831511FC-F8CE-4813-B452-B5B90F6C3A6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FDD87525-1D2E-4957-8B5C-AD2A403AE13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D97EC655-0B86-4D35-BED1-F3609644D5E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EA4C2652-BBA7-4B6D-8CFA-0FA80DDED90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80E68527-3F73-42CF-8E43-DD517CF8B63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81ED7094-3A79-4D99-98D5-7C21DCA8E2A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31539B73-AB35-4F6F-871D-05C1E6DB8CF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176E5423-1E2C-4853-BFCF-71DE70E9A07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010FF3D5-3A67-4BC9-89DE-C2259BAFA35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8AF6D400-FAFE-44DE-9AEF-D2F368BE302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E182EA6C-0653-495D-A10F-E78502D2BA9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D639015A-E0C9-49F0-BD26-AD5926A7CFF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2ECCE570-3CE6-439B-820A-1B8013A3BDD5}"/>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75C32609-184A-43BD-A840-8EC6A2690792}"/>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090F0BFB-641A-47F9-967E-5DB20C1FE5B8}"/>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E2270FA3-5ADF-4F77-9BA4-8D8ABA6875FF}"/>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36D6A9D5-92AB-4D98-85DD-1AC898978024}"/>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D9980235-7332-4A3A-A384-D30567C930D4}"/>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B99E87CB-08D0-4AB3-AF4C-72CCC98A3958}"/>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B4FB5EE1-FF8D-4518-937E-956FE19A94F7}"/>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114E681F-6F98-43B0-83EF-A6254887B750}"/>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1AADC609-8408-439F-8747-9B975C61CE8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970285C8-1AB2-43ED-9887-2D3A6F8EE93B}"/>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1363A9B-124C-4C6C-86BA-AF9059E2F5E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D7D3C20B-E140-47B3-8D91-039CD0B5DF2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A5802E2B-ADDF-4690-9110-A9FB20EE5F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7F0A52FC-168C-4D9E-B6F4-5B0184A62C8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F6070971-8606-4436-AF64-D07629F390B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815" name="楕円 814">
          <a:extLst>
            <a:ext uri="{FF2B5EF4-FFF2-40B4-BE49-F238E27FC236}">
              <a16:creationId xmlns:a16="http://schemas.microsoft.com/office/drawing/2014/main" id="{A3AA420B-0DF5-4DC5-926E-08D419A8BD7C}"/>
            </a:ext>
          </a:extLst>
        </xdr:cNvPr>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816" name="【消防施設】&#10;一人当たり面積該当値テキスト">
          <a:extLst>
            <a:ext uri="{FF2B5EF4-FFF2-40B4-BE49-F238E27FC236}">
              <a16:creationId xmlns:a16="http://schemas.microsoft.com/office/drawing/2014/main" id="{AA2616AB-6A58-4B29-9675-9376FFA355CF}"/>
            </a:ext>
          </a:extLst>
        </xdr:cNvPr>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817" name="楕円 816">
          <a:extLst>
            <a:ext uri="{FF2B5EF4-FFF2-40B4-BE49-F238E27FC236}">
              <a16:creationId xmlns:a16="http://schemas.microsoft.com/office/drawing/2014/main" id="{8B9E1A5F-857A-4397-913A-0F58B5FD1403}"/>
            </a:ext>
          </a:extLst>
        </xdr:cNvPr>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0</xdr:rowOff>
    </xdr:to>
    <xdr:cxnSp macro="">
      <xdr:nvCxnSpPr>
        <xdr:cNvPr id="818" name="直線コネクタ 817">
          <a:extLst>
            <a:ext uri="{FF2B5EF4-FFF2-40B4-BE49-F238E27FC236}">
              <a16:creationId xmlns:a16="http://schemas.microsoft.com/office/drawing/2014/main" id="{90030BAE-F59D-45AB-834D-0EAD3AAF04FF}"/>
            </a:ext>
          </a:extLst>
        </xdr:cNvPr>
        <xdr:cNvCxnSpPr/>
      </xdr:nvCxnSpPr>
      <xdr:spPr>
        <a:xfrm>
          <a:off x="21323300" y="14744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819" name="楕円 818">
          <a:extLst>
            <a:ext uri="{FF2B5EF4-FFF2-40B4-BE49-F238E27FC236}">
              <a16:creationId xmlns:a16="http://schemas.microsoft.com/office/drawing/2014/main" id="{29964B82-4375-47E3-A307-69D16C801903}"/>
            </a:ext>
          </a:extLst>
        </xdr:cNvPr>
        <xdr:cNvSpPr/>
      </xdr:nvSpPr>
      <xdr:spPr>
        <a:xfrm>
          <a:off x="20383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820" name="直線コネクタ 819">
          <a:extLst>
            <a:ext uri="{FF2B5EF4-FFF2-40B4-BE49-F238E27FC236}">
              <a16:creationId xmlns:a16="http://schemas.microsoft.com/office/drawing/2014/main" id="{99E0E90A-F15C-4340-B952-8448BEE9C650}"/>
            </a:ext>
          </a:extLst>
        </xdr:cNvPr>
        <xdr:cNvCxnSpPr/>
      </xdr:nvCxnSpPr>
      <xdr:spPr>
        <a:xfrm>
          <a:off x="20434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821" name="楕円 820">
          <a:extLst>
            <a:ext uri="{FF2B5EF4-FFF2-40B4-BE49-F238E27FC236}">
              <a16:creationId xmlns:a16="http://schemas.microsoft.com/office/drawing/2014/main" id="{519FE199-FEC7-4FB9-8D9C-52F3E060BE21}"/>
            </a:ext>
          </a:extLst>
        </xdr:cNvPr>
        <xdr:cNvSpPr/>
      </xdr:nvSpPr>
      <xdr:spPr>
        <a:xfrm>
          <a:off x="19494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822" name="直線コネクタ 821">
          <a:extLst>
            <a:ext uri="{FF2B5EF4-FFF2-40B4-BE49-F238E27FC236}">
              <a16:creationId xmlns:a16="http://schemas.microsoft.com/office/drawing/2014/main" id="{F8EDAF3F-BEC3-46AA-8486-16BA3D637856}"/>
            </a:ext>
          </a:extLst>
        </xdr:cNvPr>
        <xdr:cNvCxnSpPr/>
      </xdr:nvCxnSpPr>
      <xdr:spPr>
        <a:xfrm>
          <a:off x="19545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823" name="楕円 822">
          <a:extLst>
            <a:ext uri="{FF2B5EF4-FFF2-40B4-BE49-F238E27FC236}">
              <a16:creationId xmlns:a16="http://schemas.microsoft.com/office/drawing/2014/main" id="{409213EA-9DD0-4ECE-BF0E-D34AAAFAAA4D}"/>
            </a:ext>
          </a:extLst>
        </xdr:cNvPr>
        <xdr:cNvSpPr/>
      </xdr:nvSpPr>
      <xdr:spPr>
        <a:xfrm>
          <a:off x="18605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824" name="直線コネクタ 823">
          <a:extLst>
            <a:ext uri="{FF2B5EF4-FFF2-40B4-BE49-F238E27FC236}">
              <a16:creationId xmlns:a16="http://schemas.microsoft.com/office/drawing/2014/main" id="{FBA59998-E1EA-413F-A37B-6B87F359620A}"/>
            </a:ext>
          </a:extLst>
        </xdr:cNvPr>
        <xdr:cNvCxnSpPr/>
      </xdr:nvCxnSpPr>
      <xdr:spPr>
        <a:xfrm>
          <a:off x="18656300" y="1474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98C3890A-4935-4A63-9926-3466D19E229B}"/>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934111FC-B4CA-4672-A2DD-9F1F873D1EB6}"/>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F4E2AA91-3F0A-4E81-8898-214B1B83AE19}"/>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34D54680-FA10-4790-A5E2-EF0402ECAF38}"/>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829" name="n_1mainValue【消防施設】&#10;一人当たり面積">
          <a:extLst>
            <a:ext uri="{FF2B5EF4-FFF2-40B4-BE49-F238E27FC236}">
              <a16:creationId xmlns:a16="http://schemas.microsoft.com/office/drawing/2014/main" id="{BE672182-484A-4EF6-8935-CE6354A879CE}"/>
            </a:ext>
          </a:extLst>
        </xdr:cNvPr>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830" name="n_2mainValue【消防施設】&#10;一人当たり面積">
          <a:extLst>
            <a:ext uri="{FF2B5EF4-FFF2-40B4-BE49-F238E27FC236}">
              <a16:creationId xmlns:a16="http://schemas.microsoft.com/office/drawing/2014/main" id="{37212945-9AA3-46D1-96A6-0509B43ACEA7}"/>
            </a:ext>
          </a:extLst>
        </xdr:cNvPr>
        <xdr:cNvSpPr txBox="1"/>
      </xdr:nvSpPr>
      <xdr:spPr>
        <a:xfrm>
          <a:off x="20199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831" name="n_3mainValue【消防施設】&#10;一人当たり面積">
          <a:extLst>
            <a:ext uri="{FF2B5EF4-FFF2-40B4-BE49-F238E27FC236}">
              <a16:creationId xmlns:a16="http://schemas.microsoft.com/office/drawing/2014/main" id="{A7A2780C-1457-4D4B-9FBD-B1751AB11F40}"/>
            </a:ext>
          </a:extLst>
        </xdr:cNvPr>
        <xdr:cNvSpPr txBox="1"/>
      </xdr:nvSpPr>
      <xdr:spPr>
        <a:xfrm>
          <a:off x="19310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832" name="n_4mainValue【消防施設】&#10;一人当たり面積">
          <a:extLst>
            <a:ext uri="{FF2B5EF4-FFF2-40B4-BE49-F238E27FC236}">
              <a16:creationId xmlns:a16="http://schemas.microsoft.com/office/drawing/2014/main" id="{BE4E3C68-E4EC-4B5B-917F-62B7063CB146}"/>
            </a:ext>
          </a:extLst>
        </xdr:cNvPr>
        <xdr:cNvSpPr txBox="1"/>
      </xdr:nvSpPr>
      <xdr:spPr>
        <a:xfrm>
          <a:off x="18421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96636C6A-3C58-4EDC-AC3F-3DB9A00679F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6F685870-9370-4401-8466-5A09DC58E5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2D3CCBF2-A376-49BA-82B7-04143735690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24396564-6EEF-4144-9E6A-F501636E571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FA3C73D2-0141-4B8B-8FDA-7920EBB8694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246205A0-8450-41A5-8565-56B2EF5230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E9D31137-6BE0-4FC3-BC62-26456EAF0FA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D9EAE429-8E72-4FAF-8DAA-CDF9CF3098E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A44C1990-AE52-4051-B5F8-CCA1BF7CD0A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4F9599EF-F7DD-424E-BB50-C678D02248A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26AD59F3-DAF4-44CD-A00E-98D154721B3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E896B48F-34E3-47B9-8F6C-07F013CB424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A564BC27-AA7B-4134-9A7A-E93FD57B57A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3B3386A0-2EF3-4C9C-BCB6-4FAF969924B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F0A25751-5E25-4C0E-BFB7-A7CA36D5A08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ACFB57DA-14A2-4498-8B1A-F1CF8900E36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4E3308E5-25CF-4596-BC8A-1730BC2C253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B538059E-D83D-4439-B860-14610DFFF47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C00505E7-6E74-47C3-9AF4-BD9FC510BA4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027481A9-D0D3-426D-B193-40D98BFFEC4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1F3A95AD-E4DB-4CA7-BFDF-E080C8F795A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DD1246D7-FCD3-47C9-A376-6F4851FA399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19591540-0FE1-485C-BD1B-520532E60ED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1920E519-EA7C-4D96-83A6-F18D428D504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B05B8698-0A23-4CF8-BEF3-E3BD6100A8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B7336B55-F08D-4BD6-A9D0-333884DBBF11}"/>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26851B78-4665-4D9B-914A-17B17977A5DA}"/>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8C64C9EE-BB03-434D-8AAA-8E8608BE2B67}"/>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353067DC-4F6F-4863-A577-76FBBAC91877}"/>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4918A760-004E-4BCD-B01E-F902C0DF3BE0}"/>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3" name="【庁舎】&#10;有形固定資産減価償却率平均値テキスト">
          <a:extLst>
            <a:ext uri="{FF2B5EF4-FFF2-40B4-BE49-F238E27FC236}">
              <a16:creationId xmlns:a16="http://schemas.microsoft.com/office/drawing/2014/main" id="{4D3B5DA2-AE5B-4A52-873F-A986BB363E7C}"/>
            </a:ext>
          </a:extLst>
        </xdr:cNvPr>
        <xdr:cNvSpPr txBox="1"/>
      </xdr:nvSpPr>
      <xdr:spPr>
        <a:xfrm>
          <a:off x="16357600" y="1774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89C18D60-A920-441C-9B2C-055FD0E5CB48}"/>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7A7B0F3A-74F2-415B-A159-5F4D78DA8A69}"/>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402E7FDC-45B3-4433-BF78-B40B3B513E89}"/>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86006B37-FE16-46A3-BF7B-ADDE84D1BCB9}"/>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4C76B15B-1FE2-468E-A5C0-E1466B857414}"/>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A1A0ED6D-5BA9-4193-BCC4-8BE036BE2ED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6538C59D-A87E-4582-9DD2-6DDBCA3F441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89B1C76-4933-4C75-AE2E-FF6AD81C79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F9D43D41-FBA8-436E-8D1F-04363C8F98D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AFEC3D0B-87F6-40D1-B185-55984526175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30299</xdr:rowOff>
    </xdr:from>
    <xdr:to>
      <xdr:col>85</xdr:col>
      <xdr:colOff>177800</xdr:colOff>
      <xdr:row>103</xdr:row>
      <xdr:rowOff>131899</xdr:rowOff>
    </xdr:to>
    <xdr:sp macro="" textlink="">
      <xdr:nvSpPr>
        <xdr:cNvPr id="874" name="楕円 873">
          <a:extLst>
            <a:ext uri="{FF2B5EF4-FFF2-40B4-BE49-F238E27FC236}">
              <a16:creationId xmlns:a16="http://schemas.microsoft.com/office/drawing/2014/main" id="{7341CD52-0627-4E6B-B447-5E93ED455521}"/>
            </a:ext>
          </a:extLst>
        </xdr:cNvPr>
        <xdr:cNvSpPr/>
      </xdr:nvSpPr>
      <xdr:spPr>
        <a:xfrm>
          <a:off x="16268700" y="176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53176</xdr:rowOff>
    </xdr:from>
    <xdr:ext cx="405111" cy="259045"/>
    <xdr:sp macro="" textlink="">
      <xdr:nvSpPr>
        <xdr:cNvPr id="875" name="【庁舎】&#10;有形固定資産減価償却率該当値テキスト">
          <a:extLst>
            <a:ext uri="{FF2B5EF4-FFF2-40B4-BE49-F238E27FC236}">
              <a16:creationId xmlns:a16="http://schemas.microsoft.com/office/drawing/2014/main" id="{5CC5F666-A6ED-45F4-8559-5887234CA388}"/>
            </a:ext>
          </a:extLst>
        </xdr:cNvPr>
        <xdr:cNvSpPr txBox="1"/>
      </xdr:nvSpPr>
      <xdr:spPr>
        <a:xfrm>
          <a:off x="16357600" y="17541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160927</xdr:rowOff>
    </xdr:from>
    <xdr:to>
      <xdr:col>81</xdr:col>
      <xdr:colOff>101600</xdr:colOff>
      <xdr:row>103</xdr:row>
      <xdr:rowOff>91077</xdr:rowOff>
    </xdr:to>
    <xdr:sp macro="" textlink="">
      <xdr:nvSpPr>
        <xdr:cNvPr id="876" name="楕円 875">
          <a:extLst>
            <a:ext uri="{FF2B5EF4-FFF2-40B4-BE49-F238E27FC236}">
              <a16:creationId xmlns:a16="http://schemas.microsoft.com/office/drawing/2014/main" id="{E8D77E34-83FB-48B9-91FA-AE1B4F089964}"/>
            </a:ext>
          </a:extLst>
        </xdr:cNvPr>
        <xdr:cNvSpPr/>
      </xdr:nvSpPr>
      <xdr:spPr>
        <a:xfrm>
          <a:off x="1543050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40277</xdr:rowOff>
    </xdr:from>
    <xdr:to>
      <xdr:col>85</xdr:col>
      <xdr:colOff>127000</xdr:colOff>
      <xdr:row>103</xdr:row>
      <xdr:rowOff>81099</xdr:rowOff>
    </xdr:to>
    <xdr:cxnSp macro="">
      <xdr:nvCxnSpPr>
        <xdr:cNvPr id="877" name="直線コネクタ 876">
          <a:extLst>
            <a:ext uri="{FF2B5EF4-FFF2-40B4-BE49-F238E27FC236}">
              <a16:creationId xmlns:a16="http://schemas.microsoft.com/office/drawing/2014/main" id="{8E032294-3F6D-4621-8889-60B953E129F7}"/>
            </a:ext>
          </a:extLst>
        </xdr:cNvPr>
        <xdr:cNvCxnSpPr/>
      </xdr:nvCxnSpPr>
      <xdr:spPr>
        <a:xfrm>
          <a:off x="15481300" y="17699627"/>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121738</xdr:rowOff>
    </xdr:from>
    <xdr:to>
      <xdr:col>76</xdr:col>
      <xdr:colOff>165100</xdr:colOff>
      <xdr:row>103</xdr:row>
      <xdr:rowOff>51888</xdr:rowOff>
    </xdr:to>
    <xdr:sp macro="" textlink="">
      <xdr:nvSpPr>
        <xdr:cNvPr id="878" name="楕円 877">
          <a:extLst>
            <a:ext uri="{FF2B5EF4-FFF2-40B4-BE49-F238E27FC236}">
              <a16:creationId xmlns:a16="http://schemas.microsoft.com/office/drawing/2014/main" id="{70D393C2-A65B-462C-86AD-03B3A5238F3D}"/>
            </a:ext>
          </a:extLst>
        </xdr:cNvPr>
        <xdr:cNvSpPr/>
      </xdr:nvSpPr>
      <xdr:spPr>
        <a:xfrm>
          <a:off x="1454150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1088</xdr:rowOff>
    </xdr:from>
    <xdr:to>
      <xdr:col>81</xdr:col>
      <xdr:colOff>50800</xdr:colOff>
      <xdr:row>103</xdr:row>
      <xdr:rowOff>40277</xdr:rowOff>
    </xdr:to>
    <xdr:cxnSp macro="">
      <xdr:nvCxnSpPr>
        <xdr:cNvPr id="879" name="直線コネクタ 878">
          <a:extLst>
            <a:ext uri="{FF2B5EF4-FFF2-40B4-BE49-F238E27FC236}">
              <a16:creationId xmlns:a16="http://schemas.microsoft.com/office/drawing/2014/main" id="{D112BAB2-5220-46B8-A696-8698C125280D}"/>
            </a:ext>
          </a:extLst>
        </xdr:cNvPr>
        <xdr:cNvCxnSpPr/>
      </xdr:nvCxnSpPr>
      <xdr:spPr>
        <a:xfrm>
          <a:off x="14592300" y="1766043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77651</xdr:rowOff>
    </xdr:from>
    <xdr:to>
      <xdr:col>72</xdr:col>
      <xdr:colOff>38100</xdr:colOff>
      <xdr:row>103</xdr:row>
      <xdr:rowOff>7801</xdr:rowOff>
    </xdr:to>
    <xdr:sp macro="" textlink="">
      <xdr:nvSpPr>
        <xdr:cNvPr id="880" name="楕円 879">
          <a:extLst>
            <a:ext uri="{FF2B5EF4-FFF2-40B4-BE49-F238E27FC236}">
              <a16:creationId xmlns:a16="http://schemas.microsoft.com/office/drawing/2014/main" id="{FF75675C-32E4-4098-962F-F253A0E0869B}"/>
            </a:ext>
          </a:extLst>
        </xdr:cNvPr>
        <xdr:cNvSpPr/>
      </xdr:nvSpPr>
      <xdr:spPr>
        <a:xfrm>
          <a:off x="13652500" y="175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128451</xdr:rowOff>
    </xdr:from>
    <xdr:to>
      <xdr:col>76</xdr:col>
      <xdr:colOff>114300</xdr:colOff>
      <xdr:row>103</xdr:row>
      <xdr:rowOff>1088</xdr:rowOff>
    </xdr:to>
    <xdr:cxnSp macro="">
      <xdr:nvCxnSpPr>
        <xdr:cNvPr id="881" name="直線コネクタ 880">
          <a:extLst>
            <a:ext uri="{FF2B5EF4-FFF2-40B4-BE49-F238E27FC236}">
              <a16:creationId xmlns:a16="http://schemas.microsoft.com/office/drawing/2014/main" id="{E015D612-649C-498B-83B5-319CC3C53527}"/>
            </a:ext>
          </a:extLst>
        </xdr:cNvPr>
        <xdr:cNvCxnSpPr/>
      </xdr:nvCxnSpPr>
      <xdr:spPr>
        <a:xfrm>
          <a:off x="13703300" y="1761635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59689</xdr:rowOff>
    </xdr:from>
    <xdr:to>
      <xdr:col>67</xdr:col>
      <xdr:colOff>101600</xdr:colOff>
      <xdr:row>102</xdr:row>
      <xdr:rowOff>161289</xdr:rowOff>
    </xdr:to>
    <xdr:sp macro="" textlink="">
      <xdr:nvSpPr>
        <xdr:cNvPr id="882" name="楕円 881">
          <a:extLst>
            <a:ext uri="{FF2B5EF4-FFF2-40B4-BE49-F238E27FC236}">
              <a16:creationId xmlns:a16="http://schemas.microsoft.com/office/drawing/2014/main" id="{FCB43CC7-7DDA-45C4-85C1-68AD6AB185D1}"/>
            </a:ext>
          </a:extLst>
        </xdr:cNvPr>
        <xdr:cNvSpPr/>
      </xdr:nvSpPr>
      <xdr:spPr>
        <a:xfrm>
          <a:off x="12763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110489</xdr:rowOff>
    </xdr:from>
    <xdr:to>
      <xdr:col>71</xdr:col>
      <xdr:colOff>177800</xdr:colOff>
      <xdr:row>102</xdr:row>
      <xdr:rowOff>128451</xdr:rowOff>
    </xdr:to>
    <xdr:cxnSp macro="">
      <xdr:nvCxnSpPr>
        <xdr:cNvPr id="883" name="直線コネクタ 882">
          <a:extLst>
            <a:ext uri="{FF2B5EF4-FFF2-40B4-BE49-F238E27FC236}">
              <a16:creationId xmlns:a16="http://schemas.microsoft.com/office/drawing/2014/main" id="{650F5DD7-010A-4348-B28E-D266E6040D37}"/>
            </a:ext>
          </a:extLst>
        </xdr:cNvPr>
        <xdr:cNvCxnSpPr/>
      </xdr:nvCxnSpPr>
      <xdr:spPr>
        <a:xfrm>
          <a:off x="12814300" y="1759838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884" name="n_1aveValue【庁舎】&#10;有形固定資産減価償却率">
          <a:extLst>
            <a:ext uri="{FF2B5EF4-FFF2-40B4-BE49-F238E27FC236}">
              <a16:creationId xmlns:a16="http://schemas.microsoft.com/office/drawing/2014/main" id="{3C21B48E-9E9B-4A4F-BF3C-79F51EBAAE9C}"/>
            </a:ext>
          </a:extLst>
        </xdr:cNvPr>
        <xdr:cNvSpPr txBox="1"/>
      </xdr:nvSpPr>
      <xdr:spPr>
        <a:xfrm>
          <a:off x="152660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5" name="n_2aveValue【庁舎】&#10;有形固定資産減価償却率">
          <a:extLst>
            <a:ext uri="{FF2B5EF4-FFF2-40B4-BE49-F238E27FC236}">
              <a16:creationId xmlns:a16="http://schemas.microsoft.com/office/drawing/2014/main" id="{C86FEACA-CB91-41F6-A74F-A23EC710DC36}"/>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38116</xdr:rowOff>
    </xdr:from>
    <xdr:ext cx="405111" cy="259045"/>
    <xdr:sp macro="" textlink="">
      <xdr:nvSpPr>
        <xdr:cNvPr id="886" name="n_3aveValue【庁舎】&#10;有形固定資産減価償却率">
          <a:extLst>
            <a:ext uri="{FF2B5EF4-FFF2-40B4-BE49-F238E27FC236}">
              <a16:creationId xmlns:a16="http://schemas.microsoft.com/office/drawing/2014/main" id="{32F8E054-1BB9-482B-A822-FC2EB2E5D97B}"/>
            </a:ext>
          </a:extLst>
        </xdr:cNvPr>
        <xdr:cNvSpPr txBox="1"/>
      </xdr:nvSpPr>
      <xdr:spPr>
        <a:xfrm>
          <a:off x="13500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43015</xdr:rowOff>
    </xdr:from>
    <xdr:ext cx="405111" cy="259045"/>
    <xdr:sp macro="" textlink="">
      <xdr:nvSpPr>
        <xdr:cNvPr id="887" name="n_4aveValue【庁舎】&#10;有形固定資産減価償却率">
          <a:extLst>
            <a:ext uri="{FF2B5EF4-FFF2-40B4-BE49-F238E27FC236}">
              <a16:creationId xmlns:a16="http://schemas.microsoft.com/office/drawing/2014/main" id="{391D7923-D208-4612-B964-352AEB606FA8}"/>
            </a:ext>
          </a:extLst>
        </xdr:cNvPr>
        <xdr:cNvSpPr txBox="1"/>
      </xdr:nvSpPr>
      <xdr:spPr>
        <a:xfrm>
          <a:off x="12611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107604</xdr:rowOff>
    </xdr:from>
    <xdr:ext cx="405111" cy="259045"/>
    <xdr:sp macro="" textlink="">
      <xdr:nvSpPr>
        <xdr:cNvPr id="888" name="n_1mainValue【庁舎】&#10;有形固定資産減価償却率">
          <a:extLst>
            <a:ext uri="{FF2B5EF4-FFF2-40B4-BE49-F238E27FC236}">
              <a16:creationId xmlns:a16="http://schemas.microsoft.com/office/drawing/2014/main" id="{7D4F66B8-74C7-4041-8550-0298FB4F067E}"/>
            </a:ext>
          </a:extLst>
        </xdr:cNvPr>
        <xdr:cNvSpPr txBox="1"/>
      </xdr:nvSpPr>
      <xdr:spPr>
        <a:xfrm>
          <a:off x="152660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68415</xdr:rowOff>
    </xdr:from>
    <xdr:ext cx="405111" cy="259045"/>
    <xdr:sp macro="" textlink="">
      <xdr:nvSpPr>
        <xdr:cNvPr id="889" name="n_2mainValue【庁舎】&#10;有形固定資産減価償却率">
          <a:extLst>
            <a:ext uri="{FF2B5EF4-FFF2-40B4-BE49-F238E27FC236}">
              <a16:creationId xmlns:a16="http://schemas.microsoft.com/office/drawing/2014/main" id="{0B62075E-159C-4069-8E8B-9F1FD278E01A}"/>
            </a:ext>
          </a:extLst>
        </xdr:cNvPr>
        <xdr:cNvSpPr txBox="1"/>
      </xdr:nvSpPr>
      <xdr:spPr>
        <a:xfrm>
          <a:off x="14389744" y="1738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24328</xdr:rowOff>
    </xdr:from>
    <xdr:ext cx="405111" cy="259045"/>
    <xdr:sp macro="" textlink="">
      <xdr:nvSpPr>
        <xdr:cNvPr id="890" name="n_3mainValue【庁舎】&#10;有形固定資産減価償却率">
          <a:extLst>
            <a:ext uri="{FF2B5EF4-FFF2-40B4-BE49-F238E27FC236}">
              <a16:creationId xmlns:a16="http://schemas.microsoft.com/office/drawing/2014/main" id="{4CE691D7-49EE-4B83-8DFD-06854449E1F8}"/>
            </a:ext>
          </a:extLst>
        </xdr:cNvPr>
        <xdr:cNvSpPr txBox="1"/>
      </xdr:nvSpPr>
      <xdr:spPr>
        <a:xfrm>
          <a:off x="13500744" y="1734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6366</xdr:rowOff>
    </xdr:from>
    <xdr:ext cx="405111" cy="259045"/>
    <xdr:sp macro="" textlink="">
      <xdr:nvSpPr>
        <xdr:cNvPr id="891" name="n_4mainValue【庁舎】&#10;有形固定資産減価償却率">
          <a:extLst>
            <a:ext uri="{FF2B5EF4-FFF2-40B4-BE49-F238E27FC236}">
              <a16:creationId xmlns:a16="http://schemas.microsoft.com/office/drawing/2014/main" id="{453F8A16-FE46-499D-B8CF-D469E2A94378}"/>
            </a:ext>
          </a:extLst>
        </xdr:cNvPr>
        <xdr:cNvSpPr txBox="1"/>
      </xdr:nvSpPr>
      <xdr:spPr>
        <a:xfrm>
          <a:off x="12611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C997F47D-AAF4-4DFE-BDF4-C29E04807D5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1FC414C7-1350-44C6-9662-BE9F7676FA4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EB45EF97-BAA0-41E8-B3F0-752B405B5C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1D0127A3-AECB-4848-BD36-112A5B82C76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7E0A476A-05DA-4C92-B2E5-2D3A4BE3231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5EBB663E-4BFD-4EB6-8315-87E4308CB12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3CCA688B-8C25-4FAD-A10A-473FFD94D18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6D9006A8-E21D-4850-882E-AF15F36974E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1FB64ACB-D6BA-44E9-B0E7-43EA337D9FB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70FFBB7B-094A-44B6-93BD-BD50FB0519F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C4875C07-E87F-4932-9822-AB4194984D0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3129A332-071B-4FAB-A952-B9F7861CAF8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26566C14-C5EE-4AF2-B9FD-7608A8EB116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DE864F52-F50D-4E52-B234-EFBD3A729A2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538500FA-3100-4600-96E3-9C999724F4D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351F17B1-A6AD-46AF-8576-A7DA747FDC9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C0628742-4B13-4A10-9456-014223E8D00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4A3802B3-3FD9-4A38-97FA-9EEE349209B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E1E62E46-F719-4064-9874-EA33EC1DB23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D7582D97-5448-466F-996B-EB734927AD4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8F913E02-1AB3-40C3-8FBE-588A17F8C68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4D81D9DF-E91B-489A-8DD1-B04D208BD66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D6A103FE-8C65-43B4-A31A-3F057D336D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F4F00812-4157-4459-AE1C-5F9BC5DDEC0B}"/>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6BBB5DAE-EAC4-4D0A-A285-A84A45DF463C}"/>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18E66E78-EAD7-4843-8B1D-F5B69AE6C631}"/>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7A7A0C7B-0DD9-482A-9CE4-35D006BF42C9}"/>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35372C92-3251-4C4F-9673-5F9DC7A6634F}"/>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a:extLst>
            <a:ext uri="{FF2B5EF4-FFF2-40B4-BE49-F238E27FC236}">
              <a16:creationId xmlns:a16="http://schemas.microsoft.com/office/drawing/2014/main" id="{7C2D808A-297F-4AEE-A554-89063080B0C6}"/>
            </a:ext>
          </a:extLst>
        </xdr:cNvPr>
        <xdr:cNvSpPr txBox="1"/>
      </xdr:nvSpPr>
      <xdr:spPr>
        <a:xfrm>
          <a:off x="22199600" y="1805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88FE677E-BBBB-4914-A2BD-665863AE22A6}"/>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217C3443-0B1A-4CB6-9E5F-C88F32355111}"/>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4AE263C9-BC36-4354-8A26-FCA596018357}"/>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FE954A94-8859-427E-ADBC-0379848A41F9}"/>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03E46AEC-FFBB-4A3B-8399-FF18D37A3750}"/>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CEAB7D2-6E43-4C7C-B9FB-6CE21F2DA3D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E8C80D51-A4A8-424B-923A-29A1136A01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606F6531-042C-48DD-A460-11523011669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281E217-283B-4B04-816D-8B61E6EB5B3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415C21A-0A07-4E7B-A89D-E99C0F423F9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143511</xdr:rowOff>
    </xdr:from>
    <xdr:to>
      <xdr:col>116</xdr:col>
      <xdr:colOff>114300</xdr:colOff>
      <xdr:row>105</xdr:row>
      <xdr:rowOff>73661</xdr:rowOff>
    </xdr:to>
    <xdr:sp macro="" textlink="">
      <xdr:nvSpPr>
        <xdr:cNvPr id="931" name="楕円 930">
          <a:extLst>
            <a:ext uri="{FF2B5EF4-FFF2-40B4-BE49-F238E27FC236}">
              <a16:creationId xmlns:a16="http://schemas.microsoft.com/office/drawing/2014/main" id="{0598FBC5-CB9E-41EF-87AC-014D669DA038}"/>
            </a:ext>
          </a:extLst>
        </xdr:cNvPr>
        <xdr:cNvSpPr/>
      </xdr:nvSpPr>
      <xdr:spPr>
        <a:xfrm>
          <a:off x="221107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166388</xdr:rowOff>
    </xdr:from>
    <xdr:ext cx="469744" cy="259045"/>
    <xdr:sp macro="" textlink="">
      <xdr:nvSpPr>
        <xdr:cNvPr id="932" name="【庁舎】&#10;一人当たり面積該当値テキスト">
          <a:extLst>
            <a:ext uri="{FF2B5EF4-FFF2-40B4-BE49-F238E27FC236}">
              <a16:creationId xmlns:a16="http://schemas.microsoft.com/office/drawing/2014/main" id="{DB2EEC1C-F9E2-4CD8-A449-BB48D46DA92A}"/>
            </a:ext>
          </a:extLst>
        </xdr:cNvPr>
        <xdr:cNvSpPr txBox="1"/>
      </xdr:nvSpPr>
      <xdr:spPr>
        <a:xfrm>
          <a:off x="22199600"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143511</xdr:rowOff>
    </xdr:from>
    <xdr:to>
      <xdr:col>112</xdr:col>
      <xdr:colOff>38100</xdr:colOff>
      <xdr:row>105</xdr:row>
      <xdr:rowOff>73661</xdr:rowOff>
    </xdr:to>
    <xdr:sp macro="" textlink="">
      <xdr:nvSpPr>
        <xdr:cNvPr id="933" name="楕円 932">
          <a:extLst>
            <a:ext uri="{FF2B5EF4-FFF2-40B4-BE49-F238E27FC236}">
              <a16:creationId xmlns:a16="http://schemas.microsoft.com/office/drawing/2014/main" id="{46994123-89E2-4F5F-91BF-BCFA54E35288}"/>
            </a:ext>
          </a:extLst>
        </xdr:cNvPr>
        <xdr:cNvSpPr/>
      </xdr:nvSpPr>
      <xdr:spPr>
        <a:xfrm>
          <a:off x="212725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22861</xdr:rowOff>
    </xdr:from>
    <xdr:to>
      <xdr:col>116</xdr:col>
      <xdr:colOff>63500</xdr:colOff>
      <xdr:row>105</xdr:row>
      <xdr:rowOff>22861</xdr:rowOff>
    </xdr:to>
    <xdr:cxnSp macro="">
      <xdr:nvCxnSpPr>
        <xdr:cNvPr id="934" name="直線コネクタ 933">
          <a:extLst>
            <a:ext uri="{FF2B5EF4-FFF2-40B4-BE49-F238E27FC236}">
              <a16:creationId xmlns:a16="http://schemas.microsoft.com/office/drawing/2014/main" id="{5AE0F471-C0B6-4D8D-AB6B-14B3F02F753D}"/>
            </a:ext>
          </a:extLst>
        </xdr:cNvPr>
        <xdr:cNvCxnSpPr/>
      </xdr:nvCxnSpPr>
      <xdr:spPr>
        <a:xfrm>
          <a:off x="21323300" y="180251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143511</xdr:rowOff>
    </xdr:from>
    <xdr:to>
      <xdr:col>107</xdr:col>
      <xdr:colOff>101600</xdr:colOff>
      <xdr:row>105</xdr:row>
      <xdr:rowOff>73661</xdr:rowOff>
    </xdr:to>
    <xdr:sp macro="" textlink="">
      <xdr:nvSpPr>
        <xdr:cNvPr id="935" name="楕円 934">
          <a:extLst>
            <a:ext uri="{FF2B5EF4-FFF2-40B4-BE49-F238E27FC236}">
              <a16:creationId xmlns:a16="http://schemas.microsoft.com/office/drawing/2014/main" id="{A976E93F-3628-49E7-A0F0-8ACBA7F15D77}"/>
            </a:ext>
          </a:extLst>
        </xdr:cNvPr>
        <xdr:cNvSpPr/>
      </xdr:nvSpPr>
      <xdr:spPr>
        <a:xfrm>
          <a:off x="203835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22861</xdr:rowOff>
    </xdr:from>
    <xdr:to>
      <xdr:col>111</xdr:col>
      <xdr:colOff>177800</xdr:colOff>
      <xdr:row>105</xdr:row>
      <xdr:rowOff>22861</xdr:rowOff>
    </xdr:to>
    <xdr:cxnSp macro="">
      <xdr:nvCxnSpPr>
        <xdr:cNvPr id="936" name="直線コネクタ 935">
          <a:extLst>
            <a:ext uri="{FF2B5EF4-FFF2-40B4-BE49-F238E27FC236}">
              <a16:creationId xmlns:a16="http://schemas.microsoft.com/office/drawing/2014/main" id="{ADB966D4-DCEE-4195-9387-4FC5EE488F88}"/>
            </a:ext>
          </a:extLst>
        </xdr:cNvPr>
        <xdr:cNvCxnSpPr/>
      </xdr:nvCxnSpPr>
      <xdr:spPr>
        <a:xfrm>
          <a:off x="20434300" y="180251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154939</xdr:rowOff>
    </xdr:from>
    <xdr:to>
      <xdr:col>102</xdr:col>
      <xdr:colOff>165100</xdr:colOff>
      <xdr:row>105</xdr:row>
      <xdr:rowOff>85089</xdr:rowOff>
    </xdr:to>
    <xdr:sp macro="" textlink="">
      <xdr:nvSpPr>
        <xdr:cNvPr id="937" name="楕円 936">
          <a:extLst>
            <a:ext uri="{FF2B5EF4-FFF2-40B4-BE49-F238E27FC236}">
              <a16:creationId xmlns:a16="http://schemas.microsoft.com/office/drawing/2014/main" id="{4D093B5C-5DEC-410F-8A1A-41F0BF2F29A0}"/>
            </a:ext>
          </a:extLst>
        </xdr:cNvPr>
        <xdr:cNvSpPr/>
      </xdr:nvSpPr>
      <xdr:spPr>
        <a:xfrm>
          <a:off x="19494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22861</xdr:rowOff>
    </xdr:from>
    <xdr:to>
      <xdr:col>107</xdr:col>
      <xdr:colOff>50800</xdr:colOff>
      <xdr:row>105</xdr:row>
      <xdr:rowOff>34289</xdr:rowOff>
    </xdr:to>
    <xdr:cxnSp macro="">
      <xdr:nvCxnSpPr>
        <xdr:cNvPr id="938" name="直線コネクタ 937">
          <a:extLst>
            <a:ext uri="{FF2B5EF4-FFF2-40B4-BE49-F238E27FC236}">
              <a16:creationId xmlns:a16="http://schemas.microsoft.com/office/drawing/2014/main" id="{AADC6AE1-795F-4E00-937C-E3054E7FD2B1}"/>
            </a:ext>
          </a:extLst>
        </xdr:cNvPr>
        <xdr:cNvCxnSpPr/>
      </xdr:nvCxnSpPr>
      <xdr:spPr>
        <a:xfrm flipV="1">
          <a:off x="19545300" y="180251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166370</xdr:rowOff>
    </xdr:from>
    <xdr:to>
      <xdr:col>98</xdr:col>
      <xdr:colOff>38100</xdr:colOff>
      <xdr:row>105</xdr:row>
      <xdr:rowOff>96520</xdr:rowOff>
    </xdr:to>
    <xdr:sp macro="" textlink="">
      <xdr:nvSpPr>
        <xdr:cNvPr id="939" name="楕円 938">
          <a:extLst>
            <a:ext uri="{FF2B5EF4-FFF2-40B4-BE49-F238E27FC236}">
              <a16:creationId xmlns:a16="http://schemas.microsoft.com/office/drawing/2014/main" id="{140C919E-3132-4F5B-A3C6-66CB081D869D}"/>
            </a:ext>
          </a:extLst>
        </xdr:cNvPr>
        <xdr:cNvSpPr/>
      </xdr:nvSpPr>
      <xdr:spPr>
        <a:xfrm>
          <a:off x="18605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34289</xdr:rowOff>
    </xdr:from>
    <xdr:to>
      <xdr:col>102</xdr:col>
      <xdr:colOff>114300</xdr:colOff>
      <xdr:row>105</xdr:row>
      <xdr:rowOff>45720</xdr:rowOff>
    </xdr:to>
    <xdr:cxnSp macro="">
      <xdr:nvCxnSpPr>
        <xdr:cNvPr id="940" name="直線コネクタ 939">
          <a:extLst>
            <a:ext uri="{FF2B5EF4-FFF2-40B4-BE49-F238E27FC236}">
              <a16:creationId xmlns:a16="http://schemas.microsoft.com/office/drawing/2014/main" id="{E816DD64-029A-4956-84A8-8AAAF5ACC9A6}"/>
            </a:ext>
          </a:extLst>
        </xdr:cNvPr>
        <xdr:cNvCxnSpPr/>
      </xdr:nvCxnSpPr>
      <xdr:spPr>
        <a:xfrm flipV="1">
          <a:off x="18656300" y="180365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95991924-9C71-4C6C-94E8-995EB54DA471}"/>
            </a:ext>
          </a:extLst>
        </xdr:cNvPr>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90EAB5C2-909F-436F-A416-8C4700FD7780}"/>
            </a:ext>
          </a:extLst>
        </xdr:cNvPr>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3" name="n_3aveValue【庁舎】&#10;一人当たり面積">
          <a:extLst>
            <a:ext uri="{FF2B5EF4-FFF2-40B4-BE49-F238E27FC236}">
              <a16:creationId xmlns:a16="http://schemas.microsoft.com/office/drawing/2014/main" id="{D4434BE3-ED2D-402F-B6B1-5B0BA3AC2167}"/>
            </a:ext>
          </a:extLst>
        </xdr:cNvPr>
        <xdr:cNvSpPr txBox="1"/>
      </xdr:nvSpPr>
      <xdr:spPr>
        <a:xfrm>
          <a:off x="19310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a:extLst>
            <a:ext uri="{FF2B5EF4-FFF2-40B4-BE49-F238E27FC236}">
              <a16:creationId xmlns:a16="http://schemas.microsoft.com/office/drawing/2014/main" id="{79C34B6A-DBA2-4199-808B-FD087A3A7154}"/>
            </a:ext>
          </a:extLst>
        </xdr:cNvPr>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90188</xdr:rowOff>
    </xdr:from>
    <xdr:ext cx="469744" cy="259045"/>
    <xdr:sp macro="" textlink="">
      <xdr:nvSpPr>
        <xdr:cNvPr id="945" name="n_1mainValue【庁舎】&#10;一人当たり面積">
          <a:extLst>
            <a:ext uri="{FF2B5EF4-FFF2-40B4-BE49-F238E27FC236}">
              <a16:creationId xmlns:a16="http://schemas.microsoft.com/office/drawing/2014/main" id="{84473D31-B9CD-4692-8D74-C332DA0CABB8}"/>
            </a:ext>
          </a:extLst>
        </xdr:cNvPr>
        <xdr:cNvSpPr txBox="1"/>
      </xdr:nvSpPr>
      <xdr:spPr>
        <a:xfrm>
          <a:off x="210757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90188</xdr:rowOff>
    </xdr:from>
    <xdr:ext cx="469744" cy="259045"/>
    <xdr:sp macro="" textlink="">
      <xdr:nvSpPr>
        <xdr:cNvPr id="946" name="n_2mainValue【庁舎】&#10;一人当たり面積">
          <a:extLst>
            <a:ext uri="{FF2B5EF4-FFF2-40B4-BE49-F238E27FC236}">
              <a16:creationId xmlns:a16="http://schemas.microsoft.com/office/drawing/2014/main" id="{A19AF24E-A0CA-4A6A-92D5-54F3FB1B81CA}"/>
            </a:ext>
          </a:extLst>
        </xdr:cNvPr>
        <xdr:cNvSpPr txBox="1"/>
      </xdr:nvSpPr>
      <xdr:spPr>
        <a:xfrm>
          <a:off x="20199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101616</xdr:rowOff>
    </xdr:from>
    <xdr:ext cx="469744" cy="259045"/>
    <xdr:sp macro="" textlink="">
      <xdr:nvSpPr>
        <xdr:cNvPr id="947" name="n_3mainValue【庁舎】&#10;一人当たり面積">
          <a:extLst>
            <a:ext uri="{FF2B5EF4-FFF2-40B4-BE49-F238E27FC236}">
              <a16:creationId xmlns:a16="http://schemas.microsoft.com/office/drawing/2014/main" id="{96387E7A-DA42-4DF8-A522-8EB9E7B0B58A}"/>
            </a:ext>
          </a:extLst>
        </xdr:cNvPr>
        <xdr:cNvSpPr txBox="1"/>
      </xdr:nvSpPr>
      <xdr:spPr>
        <a:xfrm>
          <a:off x="19310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113047</xdr:rowOff>
    </xdr:from>
    <xdr:ext cx="469744" cy="259045"/>
    <xdr:sp macro="" textlink="">
      <xdr:nvSpPr>
        <xdr:cNvPr id="948" name="n_4mainValue【庁舎】&#10;一人当たり面積">
          <a:extLst>
            <a:ext uri="{FF2B5EF4-FFF2-40B4-BE49-F238E27FC236}">
              <a16:creationId xmlns:a16="http://schemas.microsoft.com/office/drawing/2014/main" id="{BB701589-FDB4-443D-AF8F-ABF462B19C7A}"/>
            </a:ext>
          </a:extLst>
        </xdr:cNvPr>
        <xdr:cNvSpPr txBox="1"/>
      </xdr:nvSpPr>
      <xdr:spPr>
        <a:xfrm>
          <a:off x="18421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9314F1B5-46A1-4BBC-83AC-FB827DDAAAD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567C1EEC-A873-4F5E-8A81-64D17E5A13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FC585F92-5F85-4BF2-8C66-526E772892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全体的に有形固定資産減価償却率については増加傾向にある。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特に保健センター・保健所については、全国平均及び東京都、類似団体の平均を大きく上回っており、現在老朽化している施設の複合化を含む建替えに向けて、検討を進めている。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195393729</v>
      </c>
      <c r="BO4" s="384"/>
      <c r="BP4" s="384"/>
      <c r="BQ4" s="384"/>
      <c r="BR4" s="384"/>
      <c r="BS4" s="384"/>
      <c r="BT4" s="384"/>
      <c r="BU4" s="385"/>
      <c r="BV4" s="383">
        <v>185447843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8.9</v>
      </c>
      <c r="CU4" s="390"/>
      <c r="CV4" s="390"/>
      <c r="CW4" s="390"/>
      <c r="CX4" s="390"/>
      <c r="CY4" s="390"/>
      <c r="CZ4" s="390"/>
      <c r="DA4" s="391"/>
      <c r="DB4" s="389">
        <v>7.6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187254843</v>
      </c>
      <c r="BO5" s="421"/>
      <c r="BP5" s="421"/>
      <c r="BQ5" s="421"/>
      <c r="BR5" s="421"/>
      <c r="BS5" s="421"/>
      <c r="BT5" s="421"/>
      <c r="BU5" s="422"/>
      <c r="BV5" s="420">
        <v>178693017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93.8</v>
      </c>
      <c r="CU5" s="418"/>
      <c r="CV5" s="418"/>
      <c r="CW5" s="418"/>
      <c r="CX5" s="418"/>
      <c r="CY5" s="418"/>
      <c r="CZ5" s="418"/>
      <c r="DA5" s="419"/>
      <c r="DB5" s="417">
        <v>94.3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8138886</v>
      </c>
      <c r="BO6" s="421"/>
      <c r="BP6" s="421"/>
      <c r="BQ6" s="421"/>
      <c r="BR6" s="421"/>
      <c r="BS6" s="421"/>
      <c r="BT6" s="421"/>
      <c r="BU6" s="422"/>
      <c r="BV6" s="420">
        <v>6754826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93.8</v>
      </c>
      <c r="CU6" s="458"/>
      <c r="CV6" s="458"/>
      <c r="CW6" s="458"/>
      <c r="CX6" s="458"/>
      <c r="CY6" s="458"/>
      <c r="CZ6" s="458"/>
      <c r="DA6" s="459"/>
      <c r="DB6" s="457">
        <v>94.4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415320</v>
      </c>
      <c r="BO7" s="421"/>
      <c r="BP7" s="421"/>
      <c r="BQ7" s="421"/>
      <c r="BR7" s="421"/>
      <c r="BS7" s="421"/>
      <c r="BT7" s="421"/>
      <c r="BU7" s="422"/>
      <c r="BV7" s="420">
        <v>332556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87008308</v>
      </c>
      <c r="CU7" s="421"/>
      <c r="CV7" s="421"/>
      <c r="CW7" s="421"/>
      <c r="CX7" s="421"/>
      <c r="CY7" s="421"/>
      <c r="CZ7" s="421"/>
      <c r="DA7" s="422"/>
      <c r="DB7" s="420">
        <v>85035315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7723566</v>
      </c>
      <c r="BO8" s="421"/>
      <c r="BP8" s="421"/>
      <c r="BQ8" s="421"/>
      <c r="BR8" s="421"/>
      <c r="BS8" s="421"/>
      <c r="BT8" s="421"/>
      <c r="BU8" s="422"/>
      <c r="BV8" s="420">
        <v>6422270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0.93</v>
      </c>
      <c r="CU8" s="461"/>
      <c r="CV8" s="461"/>
      <c r="CW8" s="461"/>
      <c r="CX8" s="461"/>
      <c r="CY8" s="461"/>
      <c r="CZ8" s="461"/>
      <c r="DA8" s="462"/>
      <c r="DB8" s="460">
        <v>0.93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431083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1301296</v>
      </c>
      <c r="BO9" s="421"/>
      <c r="BP9" s="421"/>
      <c r="BQ9" s="421"/>
      <c r="BR9" s="421"/>
      <c r="BS9" s="421"/>
      <c r="BT9" s="421"/>
      <c r="BU9" s="422"/>
      <c r="BV9" s="420">
        <v>-1424040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7</v>
      </c>
      <c r="CU9" s="418"/>
      <c r="CV9" s="418"/>
      <c r="CW9" s="418"/>
      <c r="CX9" s="418"/>
      <c r="CY9" s="418"/>
      <c r="CZ9" s="418"/>
      <c r="DA9" s="419"/>
      <c r="DB9" s="417">
        <v>6.9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432353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8987568</v>
      </c>
      <c r="BO10" s="421"/>
      <c r="BP10" s="421"/>
      <c r="BQ10" s="421"/>
      <c r="BR10" s="421"/>
      <c r="BS10" s="421"/>
      <c r="BT10" s="421"/>
      <c r="BU10" s="422"/>
      <c r="BV10" s="420">
        <v>4734672</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430170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8015178</v>
      </c>
      <c r="BO12" s="421"/>
      <c r="BP12" s="421"/>
      <c r="BQ12" s="421"/>
      <c r="BR12" s="421"/>
      <c r="BS12" s="421"/>
      <c r="BT12" s="421"/>
      <c r="BU12" s="422"/>
      <c r="BV12" s="420">
        <v>4987728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420255</v>
      </c>
      <c r="S13" s="505"/>
      <c r="T13" s="505"/>
      <c r="U13" s="505"/>
      <c r="V13" s="506"/>
      <c r="W13" s="436" t="s">
        <v>131</v>
      </c>
      <c r="X13" s="437"/>
      <c r="Y13" s="437"/>
      <c r="Z13" s="437"/>
      <c r="AA13" s="437"/>
      <c r="AB13" s="427"/>
      <c r="AC13" s="471">
        <v>1337</v>
      </c>
      <c r="AD13" s="472"/>
      <c r="AE13" s="472"/>
      <c r="AF13" s="472"/>
      <c r="AG13" s="514"/>
      <c r="AH13" s="471">
        <v>1301</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2273686</v>
      </c>
      <c r="BO13" s="421"/>
      <c r="BP13" s="421"/>
      <c r="BQ13" s="421"/>
      <c r="BR13" s="421"/>
      <c r="BS13" s="421"/>
      <c r="BT13" s="421"/>
      <c r="BU13" s="422"/>
      <c r="BV13" s="420">
        <v>-1677096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0.5</v>
      </c>
      <c r="CU13" s="418"/>
      <c r="CV13" s="418"/>
      <c r="CW13" s="418"/>
      <c r="CX13" s="418"/>
      <c r="CY13" s="418"/>
      <c r="CZ13" s="418"/>
      <c r="DA13" s="419"/>
      <c r="DB13" s="417">
        <v>0.6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430380</v>
      </c>
      <c r="S14" s="505"/>
      <c r="T14" s="505"/>
      <c r="U14" s="505"/>
      <c r="V14" s="506"/>
      <c r="W14" s="410"/>
      <c r="X14" s="411"/>
      <c r="Y14" s="411"/>
      <c r="Z14" s="411"/>
      <c r="AA14" s="411"/>
      <c r="AB14" s="400"/>
      <c r="AC14" s="507">
        <v>0.8</v>
      </c>
      <c r="AD14" s="508"/>
      <c r="AE14" s="508"/>
      <c r="AF14" s="508"/>
      <c r="AG14" s="509"/>
      <c r="AH14" s="507">
        <v>0.8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421481</v>
      </c>
      <c r="S15" s="505"/>
      <c r="T15" s="505"/>
      <c r="U15" s="505"/>
      <c r="V15" s="506"/>
      <c r="W15" s="436" t="s">
        <v>137</v>
      </c>
      <c r="X15" s="437"/>
      <c r="Y15" s="437"/>
      <c r="Z15" s="437"/>
      <c r="AA15" s="437"/>
      <c r="AB15" s="427"/>
      <c r="AC15" s="471">
        <v>30154</v>
      </c>
      <c r="AD15" s="472"/>
      <c r="AE15" s="472"/>
      <c r="AF15" s="472"/>
      <c r="AG15" s="514"/>
      <c r="AH15" s="471">
        <v>30831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63194511</v>
      </c>
      <c r="BO15" s="384"/>
      <c r="BP15" s="384"/>
      <c r="BQ15" s="384"/>
      <c r="BR15" s="384"/>
      <c r="BS15" s="384"/>
      <c r="BT15" s="384"/>
      <c r="BU15" s="385"/>
      <c r="BV15" s="383">
        <v>62944293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17.2</v>
      </c>
      <c r="AD16" s="508"/>
      <c r="AE16" s="508"/>
      <c r="AF16" s="508"/>
      <c r="AG16" s="509"/>
      <c r="AH16" s="507">
        <v>19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69063778</v>
      </c>
      <c r="BO16" s="421"/>
      <c r="BP16" s="421"/>
      <c r="BQ16" s="421"/>
      <c r="BR16" s="421"/>
      <c r="BS16" s="421"/>
      <c r="BT16" s="421"/>
      <c r="BU16" s="422"/>
      <c r="BV16" s="420">
        <v>66817299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118</v>
      </c>
      <c r="S17" s="527"/>
      <c r="T17" s="527"/>
      <c r="U17" s="527"/>
      <c r="V17" s="528"/>
      <c r="W17" s="436" t="s">
        <v>144</v>
      </c>
      <c r="X17" s="437"/>
      <c r="Y17" s="437"/>
      <c r="Z17" s="437"/>
      <c r="AA17" s="437"/>
      <c r="AB17" s="427"/>
      <c r="AC17" s="471">
        <v>144237</v>
      </c>
      <c r="AD17" s="472"/>
      <c r="AE17" s="472"/>
      <c r="AF17" s="472"/>
      <c r="AG17" s="514"/>
      <c r="AH17" s="471">
        <v>129828</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81146477</v>
      </c>
      <c r="BO17" s="421"/>
      <c r="BP17" s="421"/>
      <c r="BQ17" s="421"/>
      <c r="BR17" s="421"/>
      <c r="BS17" s="421"/>
      <c r="BT17" s="421"/>
      <c r="BU17" s="422"/>
      <c r="BV17" s="420">
        <v>80783393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71.55</v>
      </c>
      <c r="M18" s="544"/>
      <c r="N18" s="544"/>
      <c r="O18" s="544"/>
      <c r="P18" s="544"/>
      <c r="Q18" s="544"/>
      <c r="R18" s="545"/>
      <c r="S18" s="545"/>
      <c r="T18" s="545"/>
      <c r="U18" s="545"/>
      <c r="V18" s="546"/>
      <c r="W18" s="438"/>
      <c r="X18" s="439"/>
      <c r="Y18" s="439"/>
      <c r="Z18" s="439"/>
      <c r="AA18" s="439"/>
      <c r="AB18" s="430"/>
      <c r="AC18" s="547">
        <v>82.1</v>
      </c>
      <c r="AD18" s="548"/>
      <c r="AE18" s="548"/>
      <c r="AF18" s="548"/>
      <c r="AG18" s="549"/>
      <c r="AH18" s="547">
        <v>80.2</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84314510</v>
      </c>
      <c r="BO18" s="421"/>
      <c r="BP18" s="421"/>
      <c r="BQ18" s="421"/>
      <c r="BR18" s="421"/>
      <c r="BS18" s="421"/>
      <c r="BT18" s="421"/>
      <c r="BU18" s="422"/>
      <c r="BV18" s="420">
        <v>80145208</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6025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117083836</v>
      </c>
      <c r="BO19" s="421"/>
      <c r="BP19" s="421"/>
      <c r="BQ19" s="421"/>
      <c r="BR19" s="421"/>
      <c r="BS19" s="421"/>
      <c r="BT19" s="421"/>
      <c r="BU19" s="422"/>
      <c r="BV19" s="420">
        <v>111467312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192015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85016252</v>
      </c>
      <c r="BO22" s="384"/>
      <c r="BP22" s="384"/>
      <c r="BQ22" s="384"/>
      <c r="BR22" s="384"/>
      <c r="BS22" s="384"/>
      <c r="BT22" s="384"/>
      <c r="BU22" s="385"/>
      <c r="BV22" s="383">
        <v>86875562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54019966</v>
      </c>
      <c r="BO23" s="421"/>
      <c r="BP23" s="421"/>
      <c r="BQ23" s="421"/>
      <c r="BR23" s="421"/>
      <c r="BS23" s="421"/>
      <c r="BT23" s="421"/>
      <c r="BU23" s="422"/>
      <c r="BV23" s="420">
        <v>56716894</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10600</v>
      </c>
      <c r="R24" s="472"/>
      <c r="S24" s="472"/>
      <c r="T24" s="472"/>
      <c r="U24" s="472"/>
      <c r="V24" s="514"/>
      <c r="W24" s="566"/>
      <c r="X24" s="567"/>
      <c r="Y24" s="568"/>
      <c r="Z24" s="470" t="s">
        <v>161</v>
      </c>
      <c r="AA24" s="450"/>
      <c r="AB24" s="450"/>
      <c r="AC24" s="450"/>
      <c r="AD24" s="450"/>
      <c r="AE24" s="450"/>
      <c r="AF24" s="450"/>
      <c r="AG24" s="451"/>
      <c r="AH24" s="471">
        <v>2041</v>
      </c>
      <c r="AI24" s="472"/>
      <c r="AJ24" s="472"/>
      <c r="AK24" s="472"/>
      <c r="AL24" s="514"/>
      <c r="AM24" s="471">
        <v>6563856</v>
      </c>
      <c r="AN24" s="472"/>
      <c r="AO24" s="472"/>
      <c r="AP24" s="472"/>
      <c r="AQ24" s="472"/>
      <c r="AR24" s="514"/>
      <c r="AS24" s="471">
        <v>3216</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58054979</v>
      </c>
      <c r="BO24" s="421"/>
      <c r="BP24" s="421"/>
      <c r="BQ24" s="421"/>
      <c r="BR24" s="421"/>
      <c r="BS24" s="421"/>
      <c r="BT24" s="421"/>
      <c r="BU24" s="422"/>
      <c r="BV24" s="420">
        <v>57594235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2</v>
      </c>
      <c r="M25" s="472"/>
      <c r="N25" s="472"/>
      <c r="O25" s="472"/>
      <c r="P25" s="514"/>
      <c r="Q25" s="471">
        <v>9000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79649143</v>
      </c>
      <c r="BO25" s="384"/>
      <c r="BP25" s="384"/>
      <c r="BQ25" s="384"/>
      <c r="BR25" s="384"/>
      <c r="BS25" s="384"/>
      <c r="BT25" s="384"/>
      <c r="BU25" s="385"/>
      <c r="BV25" s="383">
        <v>49364246</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8200</v>
      </c>
      <c r="R26" s="472"/>
      <c r="S26" s="472"/>
      <c r="T26" s="472"/>
      <c r="U26" s="472"/>
      <c r="V26" s="514"/>
      <c r="W26" s="566"/>
      <c r="X26" s="567"/>
      <c r="Y26" s="568"/>
      <c r="Z26" s="470" t="s">
        <v>167</v>
      </c>
      <c r="AA26" s="572"/>
      <c r="AB26" s="572"/>
      <c r="AC26" s="572"/>
      <c r="AD26" s="572"/>
      <c r="AE26" s="572"/>
      <c r="AF26" s="572"/>
      <c r="AG26" s="573"/>
      <c r="AH26" s="471">
        <v>148</v>
      </c>
      <c r="AI26" s="472"/>
      <c r="AJ26" s="472"/>
      <c r="AK26" s="472"/>
      <c r="AL26" s="514"/>
      <c r="AM26" s="471">
        <v>466644</v>
      </c>
      <c r="AN26" s="472"/>
      <c r="AO26" s="472"/>
      <c r="AP26" s="472"/>
      <c r="AQ26" s="472"/>
      <c r="AR26" s="514"/>
      <c r="AS26" s="471">
        <v>3153</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v>60000</v>
      </c>
      <c r="BO26" s="421"/>
      <c r="BP26" s="421"/>
      <c r="BQ26" s="421"/>
      <c r="BR26" s="421"/>
      <c r="BS26" s="421"/>
      <c r="BT26" s="421"/>
      <c r="BU26" s="422"/>
      <c r="BV26" s="420">
        <v>60000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6400</v>
      </c>
      <c r="R27" s="472"/>
      <c r="S27" s="472"/>
      <c r="T27" s="472"/>
      <c r="U27" s="472"/>
      <c r="V27" s="514"/>
      <c r="W27" s="566"/>
      <c r="X27" s="567"/>
      <c r="Y27" s="568"/>
      <c r="Z27" s="470" t="s">
        <v>170</v>
      </c>
      <c r="AA27" s="450"/>
      <c r="AB27" s="450"/>
      <c r="AC27" s="450"/>
      <c r="AD27" s="450"/>
      <c r="AE27" s="450"/>
      <c r="AF27" s="450"/>
      <c r="AG27" s="451"/>
      <c r="AH27" s="471">
        <v>7</v>
      </c>
      <c r="AI27" s="472"/>
      <c r="AJ27" s="472"/>
      <c r="AK27" s="472"/>
      <c r="AL27" s="514"/>
      <c r="AM27" s="471">
        <v>30060</v>
      </c>
      <c r="AN27" s="472"/>
      <c r="AO27" s="472"/>
      <c r="AP27" s="472"/>
      <c r="AQ27" s="472"/>
      <c r="AR27" s="514"/>
      <c r="AS27" s="471">
        <v>4294</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500000</v>
      </c>
      <c r="BO27" s="540"/>
      <c r="BP27" s="540"/>
      <c r="BQ27" s="540"/>
      <c r="BR27" s="540"/>
      <c r="BS27" s="540"/>
      <c r="BT27" s="540"/>
      <c r="BU27" s="541"/>
      <c r="BV27" s="539">
        <v>500000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5800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11311722</v>
      </c>
      <c r="BO28" s="384"/>
      <c r="BP28" s="384"/>
      <c r="BQ28" s="384"/>
      <c r="BR28" s="384"/>
      <c r="BS28" s="384"/>
      <c r="BT28" s="384"/>
      <c r="BU28" s="385"/>
      <c r="BV28" s="383">
        <v>10339332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34</v>
      </c>
      <c r="M29" s="472"/>
      <c r="N29" s="472"/>
      <c r="O29" s="472"/>
      <c r="P29" s="514"/>
      <c r="Q29" s="471">
        <v>5500</v>
      </c>
      <c r="R29" s="472"/>
      <c r="S29" s="472"/>
      <c r="T29" s="472"/>
      <c r="U29" s="472"/>
      <c r="V29" s="514"/>
      <c r="W29" s="569"/>
      <c r="X29" s="570"/>
      <c r="Y29" s="571"/>
      <c r="Z29" s="470" t="s">
        <v>176</v>
      </c>
      <c r="AA29" s="450"/>
      <c r="AB29" s="450"/>
      <c r="AC29" s="450"/>
      <c r="AD29" s="450"/>
      <c r="AE29" s="450"/>
      <c r="AF29" s="450"/>
      <c r="AG29" s="451"/>
      <c r="AH29" s="471">
        <v>2048</v>
      </c>
      <c r="AI29" s="472"/>
      <c r="AJ29" s="472"/>
      <c r="AK29" s="472"/>
      <c r="AL29" s="514"/>
      <c r="AM29" s="471">
        <v>6593916</v>
      </c>
      <c r="AN29" s="472"/>
      <c r="AO29" s="472"/>
      <c r="AP29" s="472"/>
      <c r="AQ29" s="472"/>
      <c r="AR29" s="514"/>
      <c r="AS29" s="471">
        <v>3220</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98.3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17921617</v>
      </c>
      <c r="BO30" s="540"/>
      <c r="BP30" s="540"/>
      <c r="BQ30" s="540"/>
      <c r="BR30" s="540"/>
      <c r="BS30" s="540"/>
      <c r="BT30" s="540"/>
      <c r="BU30" s="541"/>
      <c r="BV30" s="539">
        <v>18103885</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185</v>
      </c>
      <c r="D33" s="444"/>
      <c r="E33" s="409" t="s">
        <v>186</v>
      </c>
      <c r="F33" s="409"/>
      <c r="G33" s="409"/>
      <c r="H33" s="409"/>
      <c r="I33" s="409"/>
      <c r="J33" s="409"/>
      <c r="K33" s="409"/>
      <c r="L33" s="409"/>
      <c r="M33" s="409"/>
      <c r="N33" s="409"/>
      <c r="O33" s="409"/>
      <c r="P33" s="409"/>
      <c r="Q33" s="409"/>
      <c r="R33" s="409"/>
      <c r="S33" s="409"/>
      <c r="T33" s="167"/>
      <c r="U33" s="444" t="s">
        <v>185</v>
      </c>
      <c r="V33" s="444"/>
      <c r="W33" s="409" t="s">
        <v>186</v>
      </c>
      <c r="X33" s="409"/>
      <c r="Y33" s="409"/>
      <c r="Z33" s="409"/>
      <c r="AA33" s="409"/>
      <c r="AB33" s="409"/>
      <c r="AC33" s="409"/>
      <c r="AD33" s="409"/>
      <c r="AE33" s="409"/>
      <c r="AF33" s="409"/>
      <c r="AG33" s="409"/>
      <c r="AH33" s="409"/>
      <c r="AI33" s="409"/>
      <c r="AJ33" s="409"/>
      <c r="AK33" s="409"/>
      <c r="AL33" s="167"/>
      <c r="AM33" s="444" t="s">
        <v>185</v>
      </c>
      <c r="AN33" s="444"/>
      <c r="AO33" s="409" t="s">
        <v>186</v>
      </c>
      <c r="AP33" s="409"/>
      <c r="AQ33" s="409"/>
      <c r="AR33" s="409"/>
      <c r="AS33" s="409"/>
      <c r="AT33" s="409"/>
      <c r="AU33" s="409"/>
      <c r="AV33" s="409"/>
      <c r="AW33" s="409"/>
      <c r="AX33" s="409"/>
      <c r="AY33" s="409"/>
      <c r="AZ33" s="409"/>
      <c r="BA33" s="409"/>
      <c r="BB33" s="409"/>
      <c r="BC33" s="409"/>
      <c r="BD33" s="173"/>
      <c r="BE33" s="409" t="s">
        <v>187</v>
      </c>
      <c r="BF33" s="409"/>
      <c r="BG33" s="409" t="s">
        <v>188</v>
      </c>
      <c r="BH33" s="409"/>
      <c r="BI33" s="409"/>
      <c r="BJ33" s="409"/>
      <c r="BK33" s="409"/>
      <c r="BL33" s="409"/>
      <c r="BM33" s="409"/>
      <c r="BN33" s="409"/>
      <c r="BO33" s="409"/>
      <c r="BP33" s="409"/>
      <c r="BQ33" s="409"/>
      <c r="BR33" s="409"/>
      <c r="BS33" s="409"/>
      <c r="BT33" s="409"/>
      <c r="BU33" s="409"/>
      <c r="BV33" s="173"/>
      <c r="BW33" s="444" t="s">
        <v>187</v>
      </c>
      <c r="BX33" s="444"/>
      <c r="BY33" s="409" t="s">
        <v>189</v>
      </c>
      <c r="BZ33" s="409"/>
      <c r="CA33" s="409"/>
      <c r="CB33" s="409"/>
      <c r="CC33" s="409"/>
      <c r="CD33" s="409"/>
      <c r="CE33" s="409"/>
      <c r="CF33" s="409"/>
      <c r="CG33" s="409"/>
      <c r="CH33" s="409"/>
      <c r="CI33" s="409"/>
      <c r="CJ33" s="409"/>
      <c r="CK33" s="409"/>
      <c r="CL33" s="409"/>
      <c r="CM33" s="409"/>
      <c r="CN33" s="167"/>
      <c r="CO33" s="444" t="s">
        <v>185</v>
      </c>
      <c r="CP33" s="444"/>
      <c r="CQ33" s="409" t="s">
        <v>190</v>
      </c>
      <c r="CR33" s="409"/>
      <c r="CS33" s="409"/>
      <c r="CT33" s="409"/>
      <c r="CU33" s="409"/>
      <c r="CV33" s="409"/>
      <c r="CW33" s="409"/>
      <c r="CX33" s="409"/>
      <c r="CY33" s="409"/>
      <c r="CZ33" s="409"/>
      <c r="DA33" s="409"/>
      <c r="DB33" s="409"/>
      <c r="DC33" s="409"/>
      <c r="DD33" s="409"/>
      <c r="DE33" s="409"/>
      <c r="DF33" s="167"/>
      <c r="DG33" s="609" t="s">
        <v>191</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町田市国民健康保険事業会計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町田市病院事業会計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東京都後期高齢者医療広域連合（一般会計）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町田市土地開発公社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鶴川駅南土地区画整理事業会計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町田市介護保険事業会計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町田市下水道事業会計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東京都後期高齢者医療広域連合
（後期高齢者医療特別会計）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町田まちづくり公社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町田市後期高齢者医療事業会計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東京たま広域資源循環組合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町田市勤労者福祉サービスセンター</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多摩ニュータウン環境組合</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エルム・スリー管理</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南多摩斎場組合</v>
      </c>
      <c r="BZ38" s="611"/>
      <c r="CA38" s="611"/>
      <c r="CB38" s="611"/>
      <c r="CC38" s="611"/>
      <c r="CD38" s="611"/>
      <c r="CE38" s="611"/>
      <c r="CF38" s="611"/>
      <c r="CG38" s="611"/>
      <c r="CH38" s="611"/>
      <c r="CI38" s="611"/>
      <c r="CJ38" s="611"/>
      <c r="CK38" s="611"/>
      <c r="CL38" s="611"/>
      <c r="CM38" s="611"/>
      <c r="CN38" s="163"/>
      <c r="CO38" s="610">
        <f t="shared" si="3"/>
        <v>21</v>
      </c>
      <c r="CP38" s="610"/>
      <c r="CQ38" s="611" t="str">
        <f>IF('各会計、関係団体の財政状況及び健全化判断比率'!BS11="","",'各会計、関係団体の財政状況及び健全化判断比率'!BS11)</f>
        <v>町田センタービル</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東京市町村総合事務組合（一般会計）</v>
      </c>
      <c r="BZ39" s="611"/>
      <c r="CA39" s="611"/>
      <c r="CB39" s="611"/>
      <c r="CC39" s="611"/>
      <c r="CD39" s="611"/>
      <c r="CE39" s="611"/>
      <c r="CF39" s="611"/>
      <c r="CG39" s="611"/>
      <c r="CH39" s="611"/>
      <c r="CI39" s="611"/>
      <c r="CJ39" s="611"/>
      <c r="CK39" s="611"/>
      <c r="CL39" s="611"/>
      <c r="CM39" s="611"/>
      <c r="CN39" s="163"/>
      <c r="CO39" s="610">
        <f t="shared" si="3"/>
        <v>22</v>
      </c>
      <c r="CP39" s="610"/>
      <c r="CQ39" s="611" t="str">
        <f>IF('各会計、関係団体の財政状況及び健全化判断比率'!BS12="","",'各会計、関係団体の財政状況及び健全化判断比率'!BS12)</f>
        <v>町田市文化・国際交流財団</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東京市町村総合事務組合（交通災害共済事業特別会計）</v>
      </c>
      <c r="BZ40" s="611"/>
      <c r="CA40" s="611"/>
      <c r="CB40" s="611"/>
      <c r="CC40" s="611"/>
      <c r="CD40" s="611"/>
      <c r="CE40" s="611"/>
      <c r="CF40" s="611"/>
      <c r="CG40" s="611"/>
      <c r="CH40" s="611"/>
      <c r="CI40" s="611"/>
      <c r="CJ40" s="611"/>
      <c r="CK40" s="611"/>
      <c r="CL40" s="611"/>
      <c r="CM40" s="611"/>
      <c r="CN40" s="163"/>
      <c r="CO40" s="610">
        <f t="shared" si="3"/>
        <v>23</v>
      </c>
      <c r="CP40" s="610"/>
      <c r="CQ40" s="611" t="str">
        <f>IF('各会計、関係団体の財政状況及び健全化判断比率'!BS13="","",'各会計、関係団体の財政状況及び健全化判断比率'!BS13)</f>
        <v>町田市観光コンベンション協会</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東京都十一市競輪事業組合</v>
      </c>
      <c r="BZ41" s="611"/>
      <c r="CA41" s="611"/>
      <c r="CB41" s="611"/>
      <c r="CC41" s="611"/>
      <c r="CD41" s="611"/>
      <c r="CE41" s="611"/>
      <c r="CF41" s="611"/>
      <c r="CG41" s="611"/>
      <c r="CH41" s="611"/>
      <c r="CI41" s="611"/>
      <c r="CJ41" s="611"/>
      <c r="CK41" s="611"/>
      <c r="CL41" s="611"/>
      <c r="CM41" s="611"/>
      <c r="CN41" s="163"/>
      <c r="CO41" s="610">
        <f t="shared" si="3"/>
        <v>24</v>
      </c>
      <c r="CP41" s="610"/>
      <c r="CQ41" s="611" t="str">
        <f>IF('各会計、関係団体の財政状況及び健全化判断比率'!BS14="","",'各会計、関係団体の財政状況及び健全化判断比率'!BS14)</f>
        <v>まちだエコライフ推進公社</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東京都六市競艇事業組合</v>
      </c>
      <c r="BZ42" s="611"/>
      <c r="CA42" s="611"/>
      <c r="CB42" s="611"/>
      <c r="CC42" s="611"/>
      <c r="CD42" s="611"/>
      <c r="CE42" s="611"/>
      <c r="CF42" s="611"/>
      <c r="CG42" s="611"/>
      <c r="CH42" s="611"/>
      <c r="CI42" s="611"/>
      <c r="CJ42" s="611"/>
      <c r="CK42" s="611"/>
      <c r="CL42" s="611"/>
      <c r="CM42" s="611"/>
      <c r="CN42" s="163"/>
      <c r="CO42" s="610">
        <f t="shared" si="3"/>
        <v>25</v>
      </c>
      <c r="CP42" s="610"/>
      <c r="CQ42" s="611" t="str">
        <f>IF('各会計、関係団体の財政状況及び健全化判断比率'!BS15="","",'各会計、関係団体の財政状況及び健全化判断比率'!BS15)</f>
        <v>町田新産業創造センター</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f t="shared" si="3"/>
        <v>26</v>
      </c>
      <c r="CP43" s="610"/>
      <c r="CQ43" s="611" t="str">
        <f>IF('各会計、関係団体の財政状況及び健全化判断比率'!BS16="","",'各会計、関係団体の財政状況及び健全化判断比率'!BS16)</f>
        <v>町田市地域活動サポートオフィス</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CY9RIWH11CHZNH9Q3j0bT/qEvhDDbJDQRDA6Vt1MzCEfUztq5rIwrpypVr46xMAYads5G0MeGkBGGkeJT4wc2w==" saltValue="G1togI31tmBY/MZfRfz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71054118</v>
      </c>
      <c r="S5" s="626"/>
      <c r="T5" s="626"/>
      <c r="U5" s="626"/>
      <c r="V5" s="626"/>
      <c r="W5" s="626"/>
      <c r="X5" s="626"/>
      <c r="Y5" s="627"/>
      <c r="Z5" s="628">
        <v>36.4</v>
      </c>
      <c r="AA5" s="628"/>
      <c r="AB5" s="628"/>
      <c r="AC5" s="628"/>
      <c r="AD5" s="629">
        <v>65451616</v>
      </c>
      <c r="AE5" s="629"/>
      <c r="AF5" s="629"/>
      <c r="AG5" s="629"/>
      <c r="AH5" s="629"/>
      <c r="AI5" s="629"/>
      <c r="AJ5" s="629"/>
      <c r="AK5" s="629"/>
      <c r="AL5" s="630">
        <v>72.8</v>
      </c>
      <c r="AM5" s="631"/>
      <c r="AN5" s="631"/>
      <c r="AO5" s="632"/>
      <c r="AP5" s="622" t="s">
        <v>215</v>
      </c>
      <c r="AQ5" s="623"/>
      <c r="AR5" s="623"/>
      <c r="AS5" s="623"/>
      <c r="AT5" s="623"/>
      <c r="AU5" s="623"/>
      <c r="AV5" s="623"/>
      <c r="AW5" s="623"/>
      <c r="AX5" s="623"/>
      <c r="AY5" s="623"/>
      <c r="AZ5" s="623"/>
      <c r="BA5" s="623"/>
      <c r="BB5" s="623"/>
      <c r="BC5" s="623"/>
      <c r="BD5" s="623"/>
      <c r="BE5" s="623"/>
      <c r="BF5" s="624"/>
      <c r="BG5" s="636">
        <v>64563121</v>
      </c>
      <c r="BH5" s="637"/>
      <c r="BI5" s="637"/>
      <c r="BJ5" s="637"/>
      <c r="BK5" s="637"/>
      <c r="BL5" s="637"/>
      <c r="BM5" s="637"/>
      <c r="BN5" s="638"/>
      <c r="BO5" s="639">
        <v>90.9</v>
      </c>
      <c r="BP5" s="639"/>
      <c r="BQ5" s="639"/>
      <c r="BR5" s="639"/>
      <c r="BS5" s="640">
        <v>373419</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771644</v>
      </c>
      <c r="S6" s="637"/>
      <c r="T6" s="637"/>
      <c r="U6" s="637"/>
      <c r="V6" s="637"/>
      <c r="W6" s="637"/>
      <c r="X6" s="637"/>
      <c r="Y6" s="638"/>
      <c r="Z6" s="639">
        <v>0.4</v>
      </c>
      <c r="AA6" s="639"/>
      <c r="AB6" s="639"/>
      <c r="AC6" s="639"/>
      <c r="AD6" s="640">
        <v>771644</v>
      </c>
      <c r="AE6" s="640"/>
      <c r="AF6" s="640"/>
      <c r="AG6" s="640"/>
      <c r="AH6" s="640"/>
      <c r="AI6" s="640"/>
      <c r="AJ6" s="640"/>
      <c r="AK6" s="640"/>
      <c r="AL6" s="641">
        <v>0.9</v>
      </c>
      <c r="AM6" s="642"/>
      <c r="AN6" s="642"/>
      <c r="AO6" s="643"/>
      <c r="AP6" s="633" t="s">
        <v>220</v>
      </c>
      <c r="AQ6" s="634"/>
      <c r="AR6" s="634"/>
      <c r="AS6" s="634"/>
      <c r="AT6" s="634"/>
      <c r="AU6" s="634"/>
      <c r="AV6" s="634"/>
      <c r="AW6" s="634"/>
      <c r="AX6" s="634"/>
      <c r="AY6" s="634"/>
      <c r="AZ6" s="634"/>
      <c r="BA6" s="634"/>
      <c r="BB6" s="634"/>
      <c r="BC6" s="634"/>
      <c r="BD6" s="634"/>
      <c r="BE6" s="634"/>
      <c r="BF6" s="635"/>
      <c r="BG6" s="636">
        <v>64563121</v>
      </c>
      <c r="BH6" s="637"/>
      <c r="BI6" s="637"/>
      <c r="BJ6" s="637"/>
      <c r="BK6" s="637"/>
      <c r="BL6" s="637"/>
      <c r="BM6" s="637"/>
      <c r="BN6" s="638"/>
      <c r="BO6" s="639">
        <v>90.9</v>
      </c>
      <c r="BP6" s="639"/>
      <c r="BQ6" s="639"/>
      <c r="BR6" s="639"/>
      <c r="BS6" s="640">
        <v>373419</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641300</v>
      </c>
      <c r="CS6" s="637"/>
      <c r="CT6" s="637"/>
      <c r="CU6" s="637"/>
      <c r="CV6" s="637"/>
      <c r="CW6" s="637"/>
      <c r="CX6" s="637"/>
      <c r="CY6" s="638"/>
      <c r="CZ6" s="630">
        <v>0.3</v>
      </c>
      <c r="DA6" s="631"/>
      <c r="DB6" s="631"/>
      <c r="DC6" s="647"/>
      <c r="DD6" s="645" t="s">
        <v>122</v>
      </c>
      <c r="DE6" s="637"/>
      <c r="DF6" s="637"/>
      <c r="DG6" s="637"/>
      <c r="DH6" s="637"/>
      <c r="DI6" s="637"/>
      <c r="DJ6" s="637"/>
      <c r="DK6" s="637"/>
      <c r="DL6" s="637"/>
      <c r="DM6" s="637"/>
      <c r="DN6" s="637"/>
      <c r="DO6" s="637"/>
      <c r="DP6" s="638"/>
      <c r="DQ6" s="645">
        <v>641269</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182280</v>
      </c>
      <c r="S7" s="637"/>
      <c r="T7" s="637"/>
      <c r="U7" s="637"/>
      <c r="V7" s="637"/>
      <c r="W7" s="637"/>
      <c r="X7" s="637"/>
      <c r="Y7" s="638"/>
      <c r="Z7" s="639">
        <v>0.1</v>
      </c>
      <c r="AA7" s="639"/>
      <c r="AB7" s="639"/>
      <c r="AC7" s="639"/>
      <c r="AD7" s="640">
        <v>182280</v>
      </c>
      <c r="AE7" s="640"/>
      <c r="AF7" s="640"/>
      <c r="AG7" s="640"/>
      <c r="AH7" s="640"/>
      <c r="AI7" s="640"/>
      <c r="AJ7" s="640"/>
      <c r="AK7" s="640"/>
      <c r="AL7" s="641">
        <v>0.2</v>
      </c>
      <c r="AM7" s="642"/>
      <c r="AN7" s="642"/>
      <c r="AO7" s="643"/>
      <c r="AP7" s="633" t="s">
        <v>223</v>
      </c>
      <c r="AQ7" s="634"/>
      <c r="AR7" s="634"/>
      <c r="AS7" s="634"/>
      <c r="AT7" s="634"/>
      <c r="AU7" s="634"/>
      <c r="AV7" s="634"/>
      <c r="AW7" s="634"/>
      <c r="AX7" s="634"/>
      <c r="AY7" s="634"/>
      <c r="AZ7" s="634"/>
      <c r="BA7" s="634"/>
      <c r="BB7" s="634"/>
      <c r="BC7" s="634"/>
      <c r="BD7" s="634"/>
      <c r="BE7" s="634"/>
      <c r="BF7" s="635"/>
      <c r="BG7" s="636">
        <v>34627874</v>
      </c>
      <c r="BH7" s="637"/>
      <c r="BI7" s="637"/>
      <c r="BJ7" s="637"/>
      <c r="BK7" s="637"/>
      <c r="BL7" s="637"/>
      <c r="BM7" s="637"/>
      <c r="BN7" s="638"/>
      <c r="BO7" s="639">
        <v>48.7</v>
      </c>
      <c r="BP7" s="639"/>
      <c r="BQ7" s="639"/>
      <c r="BR7" s="639"/>
      <c r="BS7" s="640">
        <v>373419</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22958397</v>
      </c>
      <c r="CS7" s="637"/>
      <c r="CT7" s="637"/>
      <c r="CU7" s="637"/>
      <c r="CV7" s="637"/>
      <c r="CW7" s="637"/>
      <c r="CX7" s="637"/>
      <c r="CY7" s="638"/>
      <c r="CZ7" s="639">
        <v>12.3</v>
      </c>
      <c r="DA7" s="639"/>
      <c r="DB7" s="639"/>
      <c r="DC7" s="639"/>
      <c r="DD7" s="645">
        <v>392589</v>
      </c>
      <c r="DE7" s="637"/>
      <c r="DF7" s="637"/>
      <c r="DG7" s="637"/>
      <c r="DH7" s="637"/>
      <c r="DI7" s="637"/>
      <c r="DJ7" s="637"/>
      <c r="DK7" s="637"/>
      <c r="DL7" s="637"/>
      <c r="DM7" s="637"/>
      <c r="DN7" s="637"/>
      <c r="DO7" s="637"/>
      <c r="DP7" s="638"/>
      <c r="DQ7" s="645">
        <v>20463064</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938093</v>
      </c>
      <c r="S8" s="637"/>
      <c r="T8" s="637"/>
      <c r="U8" s="637"/>
      <c r="V8" s="637"/>
      <c r="W8" s="637"/>
      <c r="X8" s="637"/>
      <c r="Y8" s="638"/>
      <c r="Z8" s="639">
        <v>0.5</v>
      </c>
      <c r="AA8" s="639"/>
      <c r="AB8" s="639"/>
      <c r="AC8" s="639"/>
      <c r="AD8" s="640">
        <v>938093</v>
      </c>
      <c r="AE8" s="640"/>
      <c r="AF8" s="640"/>
      <c r="AG8" s="640"/>
      <c r="AH8" s="640"/>
      <c r="AI8" s="640"/>
      <c r="AJ8" s="640"/>
      <c r="AK8" s="640"/>
      <c r="AL8" s="641">
        <v>1</v>
      </c>
      <c r="AM8" s="642"/>
      <c r="AN8" s="642"/>
      <c r="AO8" s="643"/>
      <c r="AP8" s="633" t="s">
        <v>226</v>
      </c>
      <c r="AQ8" s="634"/>
      <c r="AR8" s="634"/>
      <c r="AS8" s="634"/>
      <c r="AT8" s="634"/>
      <c r="AU8" s="634"/>
      <c r="AV8" s="634"/>
      <c r="AW8" s="634"/>
      <c r="AX8" s="634"/>
      <c r="AY8" s="634"/>
      <c r="AZ8" s="634"/>
      <c r="BA8" s="634"/>
      <c r="BB8" s="634"/>
      <c r="BC8" s="634"/>
      <c r="BD8" s="634"/>
      <c r="BE8" s="634"/>
      <c r="BF8" s="635"/>
      <c r="BG8" s="636">
        <v>674816</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95444581</v>
      </c>
      <c r="CS8" s="637"/>
      <c r="CT8" s="637"/>
      <c r="CU8" s="637"/>
      <c r="CV8" s="637"/>
      <c r="CW8" s="637"/>
      <c r="CX8" s="637"/>
      <c r="CY8" s="638"/>
      <c r="CZ8" s="639">
        <v>51</v>
      </c>
      <c r="DA8" s="639"/>
      <c r="DB8" s="639"/>
      <c r="DC8" s="639"/>
      <c r="DD8" s="645">
        <v>353375</v>
      </c>
      <c r="DE8" s="637"/>
      <c r="DF8" s="637"/>
      <c r="DG8" s="637"/>
      <c r="DH8" s="637"/>
      <c r="DI8" s="637"/>
      <c r="DJ8" s="637"/>
      <c r="DK8" s="637"/>
      <c r="DL8" s="637"/>
      <c r="DM8" s="637"/>
      <c r="DN8" s="637"/>
      <c r="DO8" s="637"/>
      <c r="DP8" s="638"/>
      <c r="DQ8" s="645">
        <v>42865689</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1367843</v>
      </c>
      <c r="S9" s="637"/>
      <c r="T9" s="637"/>
      <c r="U9" s="637"/>
      <c r="V9" s="637"/>
      <c r="W9" s="637"/>
      <c r="X9" s="637"/>
      <c r="Y9" s="638"/>
      <c r="Z9" s="639">
        <v>0.7</v>
      </c>
      <c r="AA9" s="639"/>
      <c r="AB9" s="639"/>
      <c r="AC9" s="639"/>
      <c r="AD9" s="640">
        <v>1367843</v>
      </c>
      <c r="AE9" s="640"/>
      <c r="AF9" s="640"/>
      <c r="AG9" s="640"/>
      <c r="AH9" s="640"/>
      <c r="AI9" s="640"/>
      <c r="AJ9" s="640"/>
      <c r="AK9" s="640"/>
      <c r="AL9" s="641">
        <v>1.5</v>
      </c>
      <c r="AM9" s="642"/>
      <c r="AN9" s="642"/>
      <c r="AO9" s="643"/>
      <c r="AP9" s="633" t="s">
        <v>229</v>
      </c>
      <c r="AQ9" s="634"/>
      <c r="AR9" s="634"/>
      <c r="AS9" s="634"/>
      <c r="AT9" s="634"/>
      <c r="AU9" s="634"/>
      <c r="AV9" s="634"/>
      <c r="AW9" s="634"/>
      <c r="AX9" s="634"/>
      <c r="AY9" s="634"/>
      <c r="AZ9" s="634"/>
      <c r="BA9" s="634"/>
      <c r="BB9" s="634"/>
      <c r="BC9" s="634"/>
      <c r="BD9" s="634"/>
      <c r="BE9" s="634"/>
      <c r="BF9" s="635"/>
      <c r="BG9" s="636">
        <v>30557405</v>
      </c>
      <c r="BH9" s="637"/>
      <c r="BI9" s="637"/>
      <c r="BJ9" s="637"/>
      <c r="BK9" s="637"/>
      <c r="BL9" s="637"/>
      <c r="BM9" s="637"/>
      <c r="BN9" s="638"/>
      <c r="BO9" s="639">
        <v>43</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15824973</v>
      </c>
      <c r="CS9" s="637"/>
      <c r="CT9" s="637"/>
      <c r="CU9" s="637"/>
      <c r="CV9" s="637"/>
      <c r="CW9" s="637"/>
      <c r="CX9" s="637"/>
      <c r="CY9" s="638"/>
      <c r="CZ9" s="639">
        <v>8.5</v>
      </c>
      <c r="DA9" s="639"/>
      <c r="DB9" s="639"/>
      <c r="DC9" s="639"/>
      <c r="DD9" s="645">
        <v>1338514</v>
      </c>
      <c r="DE9" s="637"/>
      <c r="DF9" s="637"/>
      <c r="DG9" s="637"/>
      <c r="DH9" s="637"/>
      <c r="DI9" s="637"/>
      <c r="DJ9" s="637"/>
      <c r="DK9" s="637"/>
      <c r="DL9" s="637"/>
      <c r="DM9" s="637"/>
      <c r="DN9" s="637"/>
      <c r="DO9" s="637"/>
      <c r="DP9" s="638"/>
      <c r="DQ9" s="645">
        <v>10134344</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1142232</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237163</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236962</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10526432</v>
      </c>
      <c r="S11" s="637"/>
      <c r="T11" s="637"/>
      <c r="U11" s="637"/>
      <c r="V11" s="637"/>
      <c r="W11" s="637"/>
      <c r="X11" s="637"/>
      <c r="Y11" s="638"/>
      <c r="Z11" s="641">
        <v>5.4</v>
      </c>
      <c r="AA11" s="642"/>
      <c r="AB11" s="642"/>
      <c r="AC11" s="648"/>
      <c r="AD11" s="645">
        <v>10526432</v>
      </c>
      <c r="AE11" s="637"/>
      <c r="AF11" s="637"/>
      <c r="AG11" s="637"/>
      <c r="AH11" s="637"/>
      <c r="AI11" s="637"/>
      <c r="AJ11" s="637"/>
      <c r="AK11" s="638"/>
      <c r="AL11" s="641">
        <v>11.7</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2253421</v>
      </c>
      <c r="BH11" s="637"/>
      <c r="BI11" s="637"/>
      <c r="BJ11" s="637"/>
      <c r="BK11" s="637"/>
      <c r="BL11" s="637"/>
      <c r="BM11" s="637"/>
      <c r="BN11" s="638"/>
      <c r="BO11" s="639">
        <v>3.2</v>
      </c>
      <c r="BP11" s="639"/>
      <c r="BQ11" s="639"/>
      <c r="BR11" s="639"/>
      <c r="BS11" s="640">
        <v>373419</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233054</v>
      </c>
      <c r="CS11" s="637"/>
      <c r="CT11" s="637"/>
      <c r="CU11" s="637"/>
      <c r="CV11" s="637"/>
      <c r="CW11" s="637"/>
      <c r="CX11" s="637"/>
      <c r="CY11" s="638"/>
      <c r="CZ11" s="639">
        <v>0.1</v>
      </c>
      <c r="DA11" s="639"/>
      <c r="DB11" s="639"/>
      <c r="DC11" s="639"/>
      <c r="DD11" s="645" t="s">
        <v>122</v>
      </c>
      <c r="DE11" s="637"/>
      <c r="DF11" s="637"/>
      <c r="DG11" s="637"/>
      <c r="DH11" s="637"/>
      <c r="DI11" s="637"/>
      <c r="DJ11" s="637"/>
      <c r="DK11" s="637"/>
      <c r="DL11" s="637"/>
      <c r="DM11" s="637"/>
      <c r="DN11" s="637"/>
      <c r="DO11" s="637"/>
      <c r="DP11" s="638"/>
      <c r="DQ11" s="645">
        <v>218855</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v>45262</v>
      </c>
      <c r="S12" s="637"/>
      <c r="T12" s="637"/>
      <c r="U12" s="637"/>
      <c r="V12" s="637"/>
      <c r="W12" s="637"/>
      <c r="X12" s="637"/>
      <c r="Y12" s="638"/>
      <c r="Z12" s="639">
        <v>0</v>
      </c>
      <c r="AA12" s="639"/>
      <c r="AB12" s="639"/>
      <c r="AC12" s="639"/>
      <c r="AD12" s="640">
        <v>45262</v>
      </c>
      <c r="AE12" s="640"/>
      <c r="AF12" s="640"/>
      <c r="AG12" s="640"/>
      <c r="AH12" s="640"/>
      <c r="AI12" s="640"/>
      <c r="AJ12" s="640"/>
      <c r="AK12" s="640"/>
      <c r="AL12" s="641">
        <v>0.1</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26908104</v>
      </c>
      <c r="BH12" s="637"/>
      <c r="BI12" s="637"/>
      <c r="BJ12" s="637"/>
      <c r="BK12" s="637"/>
      <c r="BL12" s="637"/>
      <c r="BM12" s="637"/>
      <c r="BN12" s="638"/>
      <c r="BO12" s="639">
        <v>37.9</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1054317</v>
      </c>
      <c r="CS12" s="637"/>
      <c r="CT12" s="637"/>
      <c r="CU12" s="637"/>
      <c r="CV12" s="637"/>
      <c r="CW12" s="637"/>
      <c r="CX12" s="637"/>
      <c r="CY12" s="638"/>
      <c r="CZ12" s="639">
        <v>0.6</v>
      </c>
      <c r="DA12" s="639"/>
      <c r="DB12" s="639"/>
      <c r="DC12" s="639"/>
      <c r="DD12" s="645">
        <v>20364</v>
      </c>
      <c r="DE12" s="637"/>
      <c r="DF12" s="637"/>
      <c r="DG12" s="637"/>
      <c r="DH12" s="637"/>
      <c r="DI12" s="637"/>
      <c r="DJ12" s="637"/>
      <c r="DK12" s="637"/>
      <c r="DL12" s="637"/>
      <c r="DM12" s="637"/>
      <c r="DN12" s="637"/>
      <c r="DO12" s="637"/>
      <c r="DP12" s="638"/>
      <c r="DQ12" s="645">
        <v>950841</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v>2671</v>
      </c>
      <c r="S13" s="637"/>
      <c r="T13" s="637"/>
      <c r="U13" s="637"/>
      <c r="V13" s="637"/>
      <c r="W13" s="637"/>
      <c r="X13" s="637"/>
      <c r="Y13" s="638"/>
      <c r="Z13" s="639">
        <v>0</v>
      </c>
      <c r="AA13" s="639"/>
      <c r="AB13" s="639"/>
      <c r="AC13" s="639"/>
      <c r="AD13" s="640">
        <v>2671</v>
      </c>
      <c r="AE13" s="640"/>
      <c r="AF13" s="640"/>
      <c r="AG13" s="640"/>
      <c r="AH13" s="640"/>
      <c r="AI13" s="640"/>
      <c r="AJ13" s="640"/>
      <c r="AK13" s="640"/>
      <c r="AL13" s="641">
        <v>0</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26450319</v>
      </c>
      <c r="BH13" s="637"/>
      <c r="BI13" s="637"/>
      <c r="BJ13" s="637"/>
      <c r="BK13" s="637"/>
      <c r="BL13" s="637"/>
      <c r="BM13" s="637"/>
      <c r="BN13" s="638"/>
      <c r="BO13" s="639">
        <v>37.200000000000003</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14901648</v>
      </c>
      <c r="CS13" s="637"/>
      <c r="CT13" s="637"/>
      <c r="CU13" s="637"/>
      <c r="CV13" s="637"/>
      <c r="CW13" s="637"/>
      <c r="CX13" s="637"/>
      <c r="CY13" s="638"/>
      <c r="CZ13" s="639">
        <v>8</v>
      </c>
      <c r="DA13" s="639"/>
      <c r="DB13" s="639"/>
      <c r="DC13" s="639"/>
      <c r="DD13" s="645">
        <v>6149401</v>
      </c>
      <c r="DE13" s="637"/>
      <c r="DF13" s="637"/>
      <c r="DG13" s="637"/>
      <c r="DH13" s="637"/>
      <c r="DI13" s="637"/>
      <c r="DJ13" s="637"/>
      <c r="DK13" s="637"/>
      <c r="DL13" s="637"/>
      <c r="DM13" s="637"/>
      <c r="DN13" s="637"/>
      <c r="DO13" s="637"/>
      <c r="DP13" s="638"/>
      <c r="DQ13" s="645">
        <v>8620104</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592278</v>
      </c>
      <c r="BH14" s="637"/>
      <c r="BI14" s="637"/>
      <c r="BJ14" s="637"/>
      <c r="BK14" s="637"/>
      <c r="BL14" s="637"/>
      <c r="BM14" s="637"/>
      <c r="BN14" s="638"/>
      <c r="BO14" s="639">
        <v>0.8</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4795503</v>
      </c>
      <c r="CS14" s="637"/>
      <c r="CT14" s="637"/>
      <c r="CU14" s="637"/>
      <c r="CV14" s="637"/>
      <c r="CW14" s="637"/>
      <c r="CX14" s="637"/>
      <c r="CY14" s="638"/>
      <c r="CZ14" s="639">
        <v>2.6</v>
      </c>
      <c r="DA14" s="639"/>
      <c r="DB14" s="639"/>
      <c r="DC14" s="639"/>
      <c r="DD14" s="645">
        <v>347998</v>
      </c>
      <c r="DE14" s="637"/>
      <c r="DF14" s="637"/>
      <c r="DG14" s="637"/>
      <c r="DH14" s="637"/>
      <c r="DI14" s="637"/>
      <c r="DJ14" s="637"/>
      <c r="DK14" s="637"/>
      <c r="DL14" s="637"/>
      <c r="DM14" s="637"/>
      <c r="DN14" s="637"/>
      <c r="DO14" s="637"/>
      <c r="DP14" s="638"/>
      <c r="DQ14" s="645">
        <v>2930647</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288555</v>
      </c>
      <c r="S15" s="637"/>
      <c r="T15" s="637"/>
      <c r="U15" s="637"/>
      <c r="V15" s="637"/>
      <c r="W15" s="637"/>
      <c r="X15" s="637"/>
      <c r="Y15" s="638"/>
      <c r="Z15" s="639">
        <v>0.1</v>
      </c>
      <c r="AA15" s="639"/>
      <c r="AB15" s="639"/>
      <c r="AC15" s="639"/>
      <c r="AD15" s="640">
        <v>288555</v>
      </c>
      <c r="AE15" s="640"/>
      <c r="AF15" s="640"/>
      <c r="AG15" s="640"/>
      <c r="AH15" s="640"/>
      <c r="AI15" s="640"/>
      <c r="AJ15" s="640"/>
      <c r="AK15" s="640"/>
      <c r="AL15" s="641">
        <v>0.3</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2434865</v>
      </c>
      <c r="BH15" s="637"/>
      <c r="BI15" s="637"/>
      <c r="BJ15" s="637"/>
      <c r="BK15" s="637"/>
      <c r="BL15" s="637"/>
      <c r="BM15" s="637"/>
      <c r="BN15" s="638"/>
      <c r="BO15" s="639">
        <v>3.4</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23004940</v>
      </c>
      <c r="CS15" s="637"/>
      <c r="CT15" s="637"/>
      <c r="CU15" s="637"/>
      <c r="CV15" s="637"/>
      <c r="CW15" s="637"/>
      <c r="CX15" s="637"/>
      <c r="CY15" s="638"/>
      <c r="CZ15" s="639">
        <v>12.3</v>
      </c>
      <c r="DA15" s="639"/>
      <c r="DB15" s="639"/>
      <c r="DC15" s="639"/>
      <c r="DD15" s="645">
        <v>4124082</v>
      </c>
      <c r="DE15" s="637"/>
      <c r="DF15" s="637"/>
      <c r="DG15" s="637"/>
      <c r="DH15" s="637"/>
      <c r="DI15" s="637"/>
      <c r="DJ15" s="637"/>
      <c r="DK15" s="637"/>
      <c r="DL15" s="637"/>
      <c r="DM15" s="637"/>
      <c r="DN15" s="637"/>
      <c r="DO15" s="637"/>
      <c r="DP15" s="638"/>
      <c r="DQ15" s="645">
        <v>13724208</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1629496</v>
      </c>
      <c r="S16" s="637"/>
      <c r="T16" s="637"/>
      <c r="U16" s="637"/>
      <c r="V16" s="637"/>
      <c r="W16" s="637"/>
      <c r="X16" s="637"/>
      <c r="Y16" s="638"/>
      <c r="Z16" s="639">
        <v>0.8</v>
      </c>
      <c r="AA16" s="639"/>
      <c r="AB16" s="639"/>
      <c r="AC16" s="639"/>
      <c r="AD16" s="640">
        <v>1629496</v>
      </c>
      <c r="AE16" s="640"/>
      <c r="AF16" s="640"/>
      <c r="AG16" s="640"/>
      <c r="AH16" s="640"/>
      <c r="AI16" s="640"/>
      <c r="AJ16" s="640"/>
      <c r="AK16" s="640"/>
      <c r="AL16" s="641">
        <v>1.8</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2450962</v>
      </c>
      <c r="S17" s="637"/>
      <c r="T17" s="637"/>
      <c r="U17" s="637"/>
      <c r="V17" s="637"/>
      <c r="W17" s="637"/>
      <c r="X17" s="637"/>
      <c r="Y17" s="638"/>
      <c r="Z17" s="639">
        <v>1.3</v>
      </c>
      <c r="AA17" s="639"/>
      <c r="AB17" s="639"/>
      <c r="AC17" s="639"/>
      <c r="AD17" s="640">
        <v>2450962</v>
      </c>
      <c r="AE17" s="640"/>
      <c r="AF17" s="640"/>
      <c r="AG17" s="640"/>
      <c r="AH17" s="640"/>
      <c r="AI17" s="640"/>
      <c r="AJ17" s="640"/>
      <c r="AK17" s="640"/>
      <c r="AL17" s="641">
        <v>2.7</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8158967</v>
      </c>
      <c r="CS17" s="637"/>
      <c r="CT17" s="637"/>
      <c r="CU17" s="637"/>
      <c r="CV17" s="637"/>
      <c r="CW17" s="637"/>
      <c r="CX17" s="637"/>
      <c r="CY17" s="638"/>
      <c r="CZ17" s="639">
        <v>4.4000000000000004</v>
      </c>
      <c r="DA17" s="639"/>
      <c r="DB17" s="639"/>
      <c r="DC17" s="639"/>
      <c r="DD17" s="645" t="s">
        <v>122</v>
      </c>
      <c r="DE17" s="637"/>
      <c r="DF17" s="637"/>
      <c r="DG17" s="637"/>
      <c r="DH17" s="637"/>
      <c r="DI17" s="637"/>
      <c r="DJ17" s="637"/>
      <c r="DK17" s="637"/>
      <c r="DL17" s="637"/>
      <c r="DM17" s="637"/>
      <c r="DN17" s="637"/>
      <c r="DO17" s="637"/>
      <c r="DP17" s="638"/>
      <c r="DQ17" s="645">
        <v>8158967</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457759</v>
      </c>
      <c r="S18" s="637"/>
      <c r="T18" s="637"/>
      <c r="U18" s="637"/>
      <c r="V18" s="637"/>
      <c r="W18" s="637"/>
      <c r="X18" s="637"/>
      <c r="Y18" s="638"/>
      <c r="Z18" s="639">
        <v>0.2</v>
      </c>
      <c r="AA18" s="639"/>
      <c r="AB18" s="639"/>
      <c r="AC18" s="639"/>
      <c r="AD18" s="640">
        <v>457759</v>
      </c>
      <c r="AE18" s="640"/>
      <c r="AF18" s="640"/>
      <c r="AG18" s="640"/>
      <c r="AH18" s="640"/>
      <c r="AI18" s="640"/>
      <c r="AJ18" s="640"/>
      <c r="AK18" s="640"/>
      <c r="AL18" s="641">
        <v>0.5</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1989352</v>
      </c>
      <c r="S19" s="637"/>
      <c r="T19" s="637"/>
      <c r="U19" s="637"/>
      <c r="V19" s="637"/>
      <c r="W19" s="637"/>
      <c r="X19" s="637"/>
      <c r="Y19" s="638"/>
      <c r="Z19" s="639">
        <v>1</v>
      </c>
      <c r="AA19" s="639"/>
      <c r="AB19" s="639"/>
      <c r="AC19" s="639"/>
      <c r="AD19" s="640">
        <v>1989352</v>
      </c>
      <c r="AE19" s="640"/>
      <c r="AF19" s="640"/>
      <c r="AG19" s="640"/>
      <c r="AH19" s="640"/>
      <c r="AI19" s="640"/>
      <c r="AJ19" s="640"/>
      <c r="AK19" s="640"/>
      <c r="AL19" s="641">
        <v>2.2000000000000002</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6490997</v>
      </c>
      <c r="BH19" s="637"/>
      <c r="BI19" s="637"/>
      <c r="BJ19" s="637"/>
      <c r="BK19" s="637"/>
      <c r="BL19" s="637"/>
      <c r="BM19" s="637"/>
      <c r="BN19" s="638"/>
      <c r="BO19" s="639">
        <v>9.1</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v>3851</v>
      </c>
      <c r="S20" s="637"/>
      <c r="T20" s="637"/>
      <c r="U20" s="637"/>
      <c r="V20" s="637"/>
      <c r="W20" s="637"/>
      <c r="X20" s="637"/>
      <c r="Y20" s="638"/>
      <c r="Z20" s="639">
        <v>0</v>
      </c>
      <c r="AA20" s="639"/>
      <c r="AB20" s="639"/>
      <c r="AC20" s="639"/>
      <c r="AD20" s="640">
        <v>3851</v>
      </c>
      <c r="AE20" s="640"/>
      <c r="AF20" s="640"/>
      <c r="AG20" s="640"/>
      <c r="AH20" s="640"/>
      <c r="AI20" s="640"/>
      <c r="AJ20" s="640"/>
      <c r="AK20" s="640"/>
      <c r="AL20" s="641">
        <v>0</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6490997</v>
      </c>
      <c r="BH20" s="637"/>
      <c r="BI20" s="637"/>
      <c r="BJ20" s="637"/>
      <c r="BK20" s="637"/>
      <c r="BL20" s="637"/>
      <c r="BM20" s="637"/>
      <c r="BN20" s="638"/>
      <c r="BO20" s="639">
        <v>9.1</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187254843</v>
      </c>
      <c r="CS20" s="637"/>
      <c r="CT20" s="637"/>
      <c r="CU20" s="637"/>
      <c r="CV20" s="637"/>
      <c r="CW20" s="637"/>
      <c r="CX20" s="637"/>
      <c r="CY20" s="638"/>
      <c r="CZ20" s="639">
        <v>100</v>
      </c>
      <c r="DA20" s="639"/>
      <c r="DB20" s="639"/>
      <c r="DC20" s="639"/>
      <c r="DD20" s="645">
        <v>12726323</v>
      </c>
      <c r="DE20" s="637"/>
      <c r="DF20" s="637"/>
      <c r="DG20" s="637"/>
      <c r="DH20" s="637"/>
      <c r="DI20" s="637"/>
      <c r="DJ20" s="637"/>
      <c r="DK20" s="637"/>
      <c r="DL20" s="637"/>
      <c r="DM20" s="637"/>
      <c r="DN20" s="637"/>
      <c r="DO20" s="637"/>
      <c r="DP20" s="638"/>
      <c r="DQ20" s="645">
        <v>108944950</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5935129</v>
      </c>
      <c r="S21" s="637"/>
      <c r="T21" s="637"/>
      <c r="U21" s="637"/>
      <c r="V21" s="637"/>
      <c r="W21" s="637"/>
      <c r="X21" s="637"/>
      <c r="Y21" s="638"/>
      <c r="Z21" s="639">
        <v>3</v>
      </c>
      <c r="AA21" s="639"/>
      <c r="AB21" s="639"/>
      <c r="AC21" s="639"/>
      <c r="AD21" s="640">
        <v>5633180</v>
      </c>
      <c r="AE21" s="640"/>
      <c r="AF21" s="640"/>
      <c r="AG21" s="640"/>
      <c r="AH21" s="640"/>
      <c r="AI21" s="640"/>
      <c r="AJ21" s="640"/>
      <c r="AK21" s="640"/>
      <c r="AL21" s="641">
        <v>6.3</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6465</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5633180</v>
      </c>
      <c r="S22" s="637"/>
      <c r="T22" s="637"/>
      <c r="U22" s="637"/>
      <c r="V22" s="637"/>
      <c r="W22" s="637"/>
      <c r="X22" s="637"/>
      <c r="Y22" s="638"/>
      <c r="Z22" s="639">
        <v>2.9</v>
      </c>
      <c r="AA22" s="639"/>
      <c r="AB22" s="639"/>
      <c r="AC22" s="639"/>
      <c r="AD22" s="640">
        <v>5633180</v>
      </c>
      <c r="AE22" s="640"/>
      <c r="AF22" s="640"/>
      <c r="AG22" s="640"/>
      <c r="AH22" s="640"/>
      <c r="AI22" s="640"/>
      <c r="AJ22" s="640"/>
      <c r="AK22" s="640"/>
      <c r="AL22" s="641">
        <v>6.3</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v>882030</v>
      </c>
      <c r="BH22" s="637"/>
      <c r="BI22" s="637"/>
      <c r="BJ22" s="637"/>
      <c r="BK22" s="637"/>
      <c r="BL22" s="637"/>
      <c r="BM22" s="637"/>
      <c r="BN22" s="638"/>
      <c r="BO22" s="639">
        <v>1.2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301711</v>
      </c>
      <c r="S23" s="637"/>
      <c r="T23" s="637"/>
      <c r="U23" s="637"/>
      <c r="V23" s="637"/>
      <c r="W23" s="637"/>
      <c r="X23" s="637"/>
      <c r="Y23" s="638"/>
      <c r="Z23" s="639">
        <v>0.2</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v>5602502</v>
      </c>
      <c r="BH23" s="637"/>
      <c r="BI23" s="637"/>
      <c r="BJ23" s="637"/>
      <c r="BK23" s="637"/>
      <c r="BL23" s="637"/>
      <c r="BM23" s="637"/>
      <c r="BN23" s="638"/>
      <c r="BO23" s="639">
        <v>7.9</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v>238</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98282505</v>
      </c>
      <c r="CS24" s="626"/>
      <c r="CT24" s="626"/>
      <c r="CU24" s="626"/>
      <c r="CV24" s="626"/>
      <c r="CW24" s="626"/>
      <c r="CX24" s="626"/>
      <c r="CY24" s="627"/>
      <c r="CZ24" s="630">
        <v>52.5</v>
      </c>
      <c r="DA24" s="631"/>
      <c r="DB24" s="631"/>
      <c r="DC24" s="647"/>
      <c r="DD24" s="671">
        <v>49821359</v>
      </c>
      <c r="DE24" s="626"/>
      <c r="DF24" s="626"/>
      <c r="DG24" s="626"/>
      <c r="DH24" s="626"/>
      <c r="DI24" s="626"/>
      <c r="DJ24" s="626"/>
      <c r="DK24" s="627"/>
      <c r="DL24" s="671">
        <v>44081248</v>
      </c>
      <c r="DM24" s="626"/>
      <c r="DN24" s="626"/>
      <c r="DO24" s="626"/>
      <c r="DP24" s="626"/>
      <c r="DQ24" s="626"/>
      <c r="DR24" s="626"/>
      <c r="DS24" s="626"/>
      <c r="DT24" s="626"/>
      <c r="DU24" s="626"/>
      <c r="DV24" s="627"/>
      <c r="DW24" s="630">
        <v>49</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95192485</v>
      </c>
      <c r="S25" s="637"/>
      <c r="T25" s="637"/>
      <c r="U25" s="637"/>
      <c r="V25" s="637"/>
      <c r="W25" s="637"/>
      <c r="X25" s="637"/>
      <c r="Y25" s="638"/>
      <c r="Z25" s="639">
        <v>48.7</v>
      </c>
      <c r="AA25" s="639"/>
      <c r="AB25" s="639"/>
      <c r="AC25" s="639"/>
      <c r="AD25" s="640">
        <v>89288034</v>
      </c>
      <c r="AE25" s="640"/>
      <c r="AF25" s="640"/>
      <c r="AG25" s="640"/>
      <c r="AH25" s="640"/>
      <c r="AI25" s="640"/>
      <c r="AJ25" s="640"/>
      <c r="AK25" s="640"/>
      <c r="AL25" s="641">
        <v>99.3</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23924348</v>
      </c>
      <c r="CS25" s="668"/>
      <c r="CT25" s="668"/>
      <c r="CU25" s="668"/>
      <c r="CV25" s="668"/>
      <c r="CW25" s="668"/>
      <c r="CX25" s="668"/>
      <c r="CY25" s="669"/>
      <c r="CZ25" s="641">
        <v>12.8</v>
      </c>
      <c r="DA25" s="666"/>
      <c r="DB25" s="666"/>
      <c r="DC25" s="670"/>
      <c r="DD25" s="645">
        <v>21823323</v>
      </c>
      <c r="DE25" s="668"/>
      <c r="DF25" s="668"/>
      <c r="DG25" s="668"/>
      <c r="DH25" s="668"/>
      <c r="DI25" s="668"/>
      <c r="DJ25" s="668"/>
      <c r="DK25" s="669"/>
      <c r="DL25" s="645">
        <v>20721589</v>
      </c>
      <c r="DM25" s="668"/>
      <c r="DN25" s="668"/>
      <c r="DO25" s="668"/>
      <c r="DP25" s="668"/>
      <c r="DQ25" s="668"/>
      <c r="DR25" s="668"/>
      <c r="DS25" s="668"/>
      <c r="DT25" s="668"/>
      <c r="DU25" s="668"/>
      <c r="DV25" s="669"/>
      <c r="DW25" s="641">
        <v>23.1</v>
      </c>
      <c r="DX25" s="666"/>
      <c r="DY25" s="666"/>
      <c r="DZ25" s="666"/>
      <c r="EA25" s="666"/>
      <c r="EB25" s="666"/>
      <c r="EC25" s="667"/>
    </row>
    <row r="26" spans="2:133" ht="11.25" customHeight="1" x14ac:dyDescent="0.2">
      <c r="B26" s="633" t="s">
        <v>282</v>
      </c>
      <c r="C26" s="634"/>
      <c r="D26" s="634"/>
      <c r="E26" s="634"/>
      <c r="F26" s="634"/>
      <c r="G26" s="634"/>
      <c r="H26" s="634"/>
      <c r="I26" s="634"/>
      <c r="J26" s="634"/>
      <c r="K26" s="634"/>
      <c r="L26" s="634"/>
      <c r="M26" s="634"/>
      <c r="N26" s="634"/>
      <c r="O26" s="634"/>
      <c r="P26" s="634"/>
      <c r="Q26" s="635"/>
      <c r="R26" s="636">
        <v>44889</v>
      </c>
      <c r="S26" s="637"/>
      <c r="T26" s="637"/>
      <c r="U26" s="637"/>
      <c r="V26" s="637"/>
      <c r="W26" s="637"/>
      <c r="X26" s="637"/>
      <c r="Y26" s="638"/>
      <c r="Z26" s="639">
        <v>0</v>
      </c>
      <c r="AA26" s="639"/>
      <c r="AB26" s="639"/>
      <c r="AC26" s="639"/>
      <c r="AD26" s="640">
        <v>44889</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14199223</v>
      </c>
      <c r="CS26" s="637"/>
      <c r="CT26" s="637"/>
      <c r="CU26" s="637"/>
      <c r="CV26" s="637"/>
      <c r="CW26" s="637"/>
      <c r="CX26" s="637"/>
      <c r="CY26" s="638"/>
      <c r="CZ26" s="641">
        <v>7.6</v>
      </c>
      <c r="DA26" s="666"/>
      <c r="DB26" s="666"/>
      <c r="DC26" s="670"/>
      <c r="DD26" s="645">
        <v>13097262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285</v>
      </c>
      <c r="C27" s="634"/>
      <c r="D27" s="634"/>
      <c r="E27" s="634"/>
      <c r="F27" s="634"/>
      <c r="G27" s="634"/>
      <c r="H27" s="634"/>
      <c r="I27" s="634"/>
      <c r="J27" s="634"/>
      <c r="K27" s="634"/>
      <c r="L27" s="634"/>
      <c r="M27" s="634"/>
      <c r="N27" s="634"/>
      <c r="O27" s="634"/>
      <c r="P27" s="634"/>
      <c r="Q27" s="635"/>
      <c r="R27" s="636">
        <v>550330</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71054118</v>
      </c>
      <c r="BH27" s="637"/>
      <c r="BI27" s="637"/>
      <c r="BJ27" s="637"/>
      <c r="BK27" s="637"/>
      <c r="BL27" s="637"/>
      <c r="BM27" s="637"/>
      <c r="BN27" s="638"/>
      <c r="BO27" s="639">
        <v>100</v>
      </c>
      <c r="BP27" s="639"/>
      <c r="BQ27" s="639"/>
      <c r="BR27" s="639"/>
      <c r="BS27" s="640">
        <v>373419</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66199190</v>
      </c>
      <c r="CS27" s="668"/>
      <c r="CT27" s="668"/>
      <c r="CU27" s="668"/>
      <c r="CV27" s="668"/>
      <c r="CW27" s="668"/>
      <c r="CX27" s="668"/>
      <c r="CY27" s="669"/>
      <c r="CZ27" s="641">
        <v>35.4</v>
      </c>
      <c r="DA27" s="666"/>
      <c r="DB27" s="666"/>
      <c r="DC27" s="670"/>
      <c r="DD27" s="645">
        <v>19839069</v>
      </c>
      <c r="DE27" s="668"/>
      <c r="DF27" s="668"/>
      <c r="DG27" s="668"/>
      <c r="DH27" s="668"/>
      <c r="DI27" s="668"/>
      <c r="DJ27" s="668"/>
      <c r="DK27" s="669"/>
      <c r="DL27" s="645">
        <v>15200692</v>
      </c>
      <c r="DM27" s="668"/>
      <c r="DN27" s="668"/>
      <c r="DO27" s="668"/>
      <c r="DP27" s="668"/>
      <c r="DQ27" s="668"/>
      <c r="DR27" s="668"/>
      <c r="DS27" s="668"/>
      <c r="DT27" s="668"/>
      <c r="DU27" s="668"/>
      <c r="DV27" s="669"/>
      <c r="DW27" s="641">
        <v>16.899999999999999</v>
      </c>
      <c r="DX27" s="666"/>
      <c r="DY27" s="666"/>
      <c r="DZ27" s="666"/>
      <c r="EA27" s="666"/>
      <c r="EB27" s="666"/>
      <c r="EC27" s="667"/>
    </row>
    <row r="28" spans="2:133" ht="11.25" customHeight="1" x14ac:dyDescent="0.2">
      <c r="B28" s="633" t="s">
        <v>288</v>
      </c>
      <c r="C28" s="634"/>
      <c r="D28" s="634"/>
      <c r="E28" s="634"/>
      <c r="F28" s="634"/>
      <c r="G28" s="634"/>
      <c r="H28" s="634"/>
      <c r="I28" s="634"/>
      <c r="J28" s="634"/>
      <c r="K28" s="634"/>
      <c r="L28" s="634"/>
      <c r="M28" s="634"/>
      <c r="N28" s="634"/>
      <c r="O28" s="634"/>
      <c r="P28" s="634"/>
      <c r="Q28" s="635"/>
      <c r="R28" s="636">
        <v>990869</v>
      </c>
      <c r="S28" s="637"/>
      <c r="T28" s="637"/>
      <c r="U28" s="637"/>
      <c r="V28" s="637"/>
      <c r="W28" s="637"/>
      <c r="X28" s="637"/>
      <c r="Y28" s="638"/>
      <c r="Z28" s="639">
        <v>0.5</v>
      </c>
      <c r="AA28" s="639"/>
      <c r="AB28" s="639"/>
      <c r="AC28" s="639"/>
      <c r="AD28" s="640">
        <v>282040</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8158967</v>
      </c>
      <c r="CS28" s="637"/>
      <c r="CT28" s="637"/>
      <c r="CU28" s="637"/>
      <c r="CV28" s="637"/>
      <c r="CW28" s="637"/>
      <c r="CX28" s="637"/>
      <c r="CY28" s="638"/>
      <c r="CZ28" s="641">
        <v>4.4000000000000004</v>
      </c>
      <c r="DA28" s="666"/>
      <c r="DB28" s="666"/>
      <c r="DC28" s="670"/>
      <c r="DD28" s="645">
        <v>8158967</v>
      </c>
      <c r="DE28" s="637"/>
      <c r="DF28" s="637"/>
      <c r="DG28" s="637"/>
      <c r="DH28" s="637"/>
      <c r="DI28" s="637"/>
      <c r="DJ28" s="637"/>
      <c r="DK28" s="638"/>
      <c r="DL28" s="645">
        <v>8158967</v>
      </c>
      <c r="DM28" s="637"/>
      <c r="DN28" s="637"/>
      <c r="DO28" s="637"/>
      <c r="DP28" s="637"/>
      <c r="DQ28" s="637"/>
      <c r="DR28" s="637"/>
      <c r="DS28" s="637"/>
      <c r="DT28" s="637"/>
      <c r="DU28" s="637"/>
      <c r="DV28" s="638"/>
      <c r="DW28" s="641">
        <v>9.1</v>
      </c>
      <c r="DX28" s="666"/>
      <c r="DY28" s="666"/>
      <c r="DZ28" s="666"/>
      <c r="EA28" s="666"/>
      <c r="EB28" s="666"/>
      <c r="EC28" s="667"/>
    </row>
    <row r="29" spans="2:133" ht="11.25" customHeight="1" x14ac:dyDescent="0.2">
      <c r="B29" s="633" t="s">
        <v>290</v>
      </c>
      <c r="C29" s="634"/>
      <c r="D29" s="634"/>
      <c r="E29" s="634"/>
      <c r="F29" s="634"/>
      <c r="G29" s="634"/>
      <c r="H29" s="634"/>
      <c r="I29" s="634"/>
      <c r="J29" s="634"/>
      <c r="K29" s="634"/>
      <c r="L29" s="634"/>
      <c r="M29" s="634"/>
      <c r="N29" s="634"/>
      <c r="O29" s="634"/>
      <c r="P29" s="634"/>
      <c r="Q29" s="635"/>
      <c r="R29" s="636">
        <v>1874926</v>
      </c>
      <c r="S29" s="637"/>
      <c r="T29" s="637"/>
      <c r="U29" s="637"/>
      <c r="V29" s="637"/>
      <c r="W29" s="637"/>
      <c r="X29" s="637"/>
      <c r="Y29" s="638"/>
      <c r="Z29" s="639">
        <v>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8158967</v>
      </c>
      <c r="CS29" s="668"/>
      <c r="CT29" s="668"/>
      <c r="CU29" s="668"/>
      <c r="CV29" s="668"/>
      <c r="CW29" s="668"/>
      <c r="CX29" s="668"/>
      <c r="CY29" s="669"/>
      <c r="CZ29" s="641">
        <v>4.4000000000000004</v>
      </c>
      <c r="DA29" s="666"/>
      <c r="DB29" s="666"/>
      <c r="DC29" s="670"/>
      <c r="DD29" s="645">
        <v>8158967</v>
      </c>
      <c r="DE29" s="668"/>
      <c r="DF29" s="668"/>
      <c r="DG29" s="668"/>
      <c r="DH29" s="668"/>
      <c r="DI29" s="668"/>
      <c r="DJ29" s="668"/>
      <c r="DK29" s="669"/>
      <c r="DL29" s="645">
        <v>8158967</v>
      </c>
      <c r="DM29" s="668"/>
      <c r="DN29" s="668"/>
      <c r="DO29" s="668"/>
      <c r="DP29" s="668"/>
      <c r="DQ29" s="668"/>
      <c r="DR29" s="668"/>
      <c r="DS29" s="668"/>
      <c r="DT29" s="668"/>
      <c r="DU29" s="668"/>
      <c r="DV29" s="669"/>
      <c r="DW29" s="641">
        <v>9.1</v>
      </c>
      <c r="DX29" s="666"/>
      <c r="DY29" s="666"/>
      <c r="DZ29" s="666"/>
      <c r="EA29" s="666"/>
      <c r="EB29" s="666"/>
      <c r="EC29" s="667"/>
    </row>
    <row r="30" spans="2:133" ht="11.25" customHeight="1" x14ac:dyDescent="0.2">
      <c r="B30" s="633" t="s">
        <v>292</v>
      </c>
      <c r="C30" s="634"/>
      <c r="D30" s="634"/>
      <c r="E30" s="634"/>
      <c r="F30" s="634"/>
      <c r="G30" s="634"/>
      <c r="H30" s="634"/>
      <c r="I30" s="634"/>
      <c r="J30" s="634"/>
      <c r="K30" s="634"/>
      <c r="L30" s="634"/>
      <c r="M30" s="634"/>
      <c r="N30" s="634"/>
      <c r="O30" s="634"/>
      <c r="P30" s="634"/>
      <c r="Q30" s="635"/>
      <c r="R30" s="636">
        <v>41398503</v>
      </c>
      <c r="S30" s="637"/>
      <c r="T30" s="637"/>
      <c r="U30" s="637"/>
      <c r="V30" s="637"/>
      <c r="W30" s="637"/>
      <c r="X30" s="637"/>
      <c r="Y30" s="638"/>
      <c r="Z30" s="639">
        <v>21.2</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7846310</v>
      </c>
      <c r="CS30" s="637"/>
      <c r="CT30" s="637"/>
      <c r="CU30" s="637"/>
      <c r="CV30" s="637"/>
      <c r="CW30" s="637"/>
      <c r="CX30" s="637"/>
      <c r="CY30" s="638"/>
      <c r="CZ30" s="641">
        <v>4.2</v>
      </c>
      <c r="DA30" s="666"/>
      <c r="DB30" s="666"/>
      <c r="DC30" s="670"/>
      <c r="DD30" s="645">
        <v>7846310</v>
      </c>
      <c r="DE30" s="637"/>
      <c r="DF30" s="637"/>
      <c r="DG30" s="637"/>
      <c r="DH30" s="637"/>
      <c r="DI30" s="637"/>
      <c r="DJ30" s="637"/>
      <c r="DK30" s="638"/>
      <c r="DL30" s="645">
        <v>7846310</v>
      </c>
      <c r="DM30" s="637"/>
      <c r="DN30" s="637"/>
      <c r="DO30" s="637"/>
      <c r="DP30" s="637"/>
      <c r="DQ30" s="637"/>
      <c r="DR30" s="637"/>
      <c r="DS30" s="637"/>
      <c r="DT30" s="637"/>
      <c r="DU30" s="637"/>
      <c r="DV30" s="638"/>
      <c r="DW30" s="641">
        <v>8.6999999999999993</v>
      </c>
      <c r="DX30" s="666"/>
      <c r="DY30" s="666"/>
      <c r="DZ30" s="666"/>
      <c r="EA30" s="666"/>
      <c r="EB30" s="666"/>
      <c r="EC30" s="667"/>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99.7</v>
      </c>
      <c r="BH31" s="680"/>
      <c r="BI31" s="680"/>
      <c r="BJ31" s="680"/>
      <c r="BK31" s="680"/>
      <c r="BL31" s="680"/>
      <c r="BM31" s="631">
        <v>99.3</v>
      </c>
      <c r="BN31" s="680"/>
      <c r="BO31" s="680"/>
      <c r="BP31" s="680"/>
      <c r="BQ31" s="681"/>
      <c r="BR31" s="692">
        <v>99.5</v>
      </c>
      <c r="BS31" s="680"/>
      <c r="BT31" s="680"/>
      <c r="BU31" s="680"/>
      <c r="BV31" s="680"/>
      <c r="BW31" s="680"/>
      <c r="BX31" s="631">
        <v>99.2</v>
      </c>
      <c r="BY31" s="680"/>
      <c r="BZ31" s="680"/>
      <c r="CA31" s="680"/>
      <c r="CB31" s="681"/>
      <c r="CD31" s="674"/>
      <c r="CE31" s="675"/>
      <c r="CF31" s="633" t="s">
        <v>299</v>
      </c>
      <c r="CG31" s="634"/>
      <c r="CH31" s="634"/>
      <c r="CI31" s="634"/>
      <c r="CJ31" s="634"/>
      <c r="CK31" s="634"/>
      <c r="CL31" s="634"/>
      <c r="CM31" s="634"/>
      <c r="CN31" s="634"/>
      <c r="CO31" s="634"/>
      <c r="CP31" s="634"/>
      <c r="CQ31" s="635"/>
      <c r="CR31" s="636">
        <v>312657</v>
      </c>
      <c r="CS31" s="668"/>
      <c r="CT31" s="668"/>
      <c r="CU31" s="668"/>
      <c r="CV31" s="668"/>
      <c r="CW31" s="668"/>
      <c r="CX31" s="668"/>
      <c r="CY31" s="669"/>
      <c r="CZ31" s="641">
        <v>0.2</v>
      </c>
      <c r="DA31" s="666"/>
      <c r="DB31" s="666"/>
      <c r="DC31" s="670"/>
      <c r="DD31" s="645">
        <v>312657</v>
      </c>
      <c r="DE31" s="668"/>
      <c r="DF31" s="668"/>
      <c r="DG31" s="668"/>
      <c r="DH31" s="668"/>
      <c r="DI31" s="668"/>
      <c r="DJ31" s="668"/>
      <c r="DK31" s="669"/>
      <c r="DL31" s="645">
        <v>312657</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300</v>
      </c>
      <c r="C32" s="634"/>
      <c r="D32" s="634"/>
      <c r="E32" s="634"/>
      <c r="F32" s="634"/>
      <c r="G32" s="634"/>
      <c r="H32" s="634"/>
      <c r="I32" s="634"/>
      <c r="J32" s="634"/>
      <c r="K32" s="634"/>
      <c r="L32" s="634"/>
      <c r="M32" s="634"/>
      <c r="N32" s="634"/>
      <c r="O32" s="634"/>
      <c r="P32" s="634"/>
      <c r="Q32" s="635"/>
      <c r="R32" s="636">
        <v>28170179</v>
      </c>
      <c r="S32" s="637"/>
      <c r="T32" s="637"/>
      <c r="U32" s="637"/>
      <c r="V32" s="637"/>
      <c r="W32" s="637"/>
      <c r="X32" s="637"/>
      <c r="Y32" s="638"/>
      <c r="Z32" s="639">
        <v>14.4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301</v>
      </c>
      <c r="AX32" s="633" t="s">
        <v>302</v>
      </c>
      <c r="AY32" s="634"/>
      <c r="AZ32" s="634"/>
      <c r="BA32" s="634"/>
      <c r="BB32" s="634"/>
      <c r="BC32" s="634"/>
      <c r="BD32" s="634"/>
      <c r="BE32" s="634"/>
      <c r="BF32" s="635"/>
      <c r="BG32" s="693">
        <v>99.6</v>
      </c>
      <c r="BH32" s="668"/>
      <c r="BI32" s="668"/>
      <c r="BJ32" s="668"/>
      <c r="BK32" s="668"/>
      <c r="BL32" s="668"/>
      <c r="BM32" s="642">
        <v>99.1</v>
      </c>
      <c r="BN32" s="668"/>
      <c r="BO32" s="668"/>
      <c r="BP32" s="668"/>
      <c r="BQ32" s="691"/>
      <c r="BR32" s="693">
        <v>99.3</v>
      </c>
      <c r="BS32" s="668"/>
      <c r="BT32" s="668"/>
      <c r="BU32" s="668"/>
      <c r="BV32" s="668"/>
      <c r="BW32" s="668"/>
      <c r="BX32" s="642">
        <v>98.8</v>
      </c>
      <c r="BY32" s="668"/>
      <c r="BZ32" s="668"/>
      <c r="CA32" s="668"/>
      <c r="CB32" s="691"/>
      <c r="CD32" s="676"/>
      <c r="CE32" s="677"/>
      <c r="CF32" s="633" t="s">
        <v>303</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304</v>
      </c>
      <c r="C33" s="634"/>
      <c r="D33" s="634"/>
      <c r="E33" s="634"/>
      <c r="F33" s="634"/>
      <c r="G33" s="634"/>
      <c r="H33" s="634"/>
      <c r="I33" s="634"/>
      <c r="J33" s="634"/>
      <c r="K33" s="634"/>
      <c r="L33" s="634"/>
      <c r="M33" s="634"/>
      <c r="N33" s="634"/>
      <c r="O33" s="634"/>
      <c r="P33" s="634"/>
      <c r="Q33" s="635"/>
      <c r="R33" s="636">
        <v>365797</v>
      </c>
      <c r="S33" s="637"/>
      <c r="T33" s="637"/>
      <c r="U33" s="637"/>
      <c r="V33" s="637"/>
      <c r="W33" s="637"/>
      <c r="X33" s="637"/>
      <c r="Y33" s="638"/>
      <c r="Z33" s="639">
        <v>0.2</v>
      </c>
      <c r="AA33" s="639"/>
      <c r="AB33" s="639"/>
      <c r="AC33" s="639"/>
      <c r="AD33" s="640">
        <v>230706</v>
      </c>
      <c r="AE33" s="640"/>
      <c r="AF33" s="640"/>
      <c r="AG33" s="640"/>
      <c r="AH33" s="640"/>
      <c r="AI33" s="640"/>
      <c r="AJ33" s="640"/>
      <c r="AK33" s="640"/>
      <c r="AL33" s="641">
        <v>0.3</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99.7</v>
      </c>
      <c r="BH33" s="695"/>
      <c r="BI33" s="695"/>
      <c r="BJ33" s="695"/>
      <c r="BK33" s="695"/>
      <c r="BL33" s="695"/>
      <c r="BM33" s="696">
        <v>99.6</v>
      </c>
      <c r="BN33" s="695"/>
      <c r="BO33" s="695"/>
      <c r="BP33" s="695"/>
      <c r="BQ33" s="697"/>
      <c r="BR33" s="694">
        <v>99.8</v>
      </c>
      <c r="BS33" s="695"/>
      <c r="BT33" s="695"/>
      <c r="BU33" s="695"/>
      <c r="BV33" s="695"/>
      <c r="BW33" s="695"/>
      <c r="BX33" s="696">
        <v>99.6</v>
      </c>
      <c r="BY33" s="695"/>
      <c r="BZ33" s="695"/>
      <c r="CA33" s="695"/>
      <c r="CB33" s="697"/>
      <c r="CD33" s="633" t="s">
        <v>306</v>
      </c>
      <c r="CE33" s="634"/>
      <c r="CF33" s="634"/>
      <c r="CG33" s="634"/>
      <c r="CH33" s="634"/>
      <c r="CI33" s="634"/>
      <c r="CJ33" s="634"/>
      <c r="CK33" s="634"/>
      <c r="CL33" s="634"/>
      <c r="CM33" s="634"/>
      <c r="CN33" s="634"/>
      <c r="CO33" s="634"/>
      <c r="CP33" s="634"/>
      <c r="CQ33" s="635"/>
      <c r="CR33" s="636">
        <v>76246015</v>
      </c>
      <c r="CS33" s="668"/>
      <c r="CT33" s="668"/>
      <c r="CU33" s="668"/>
      <c r="CV33" s="668"/>
      <c r="CW33" s="668"/>
      <c r="CX33" s="668"/>
      <c r="CY33" s="669"/>
      <c r="CZ33" s="641">
        <v>40.700000000000003</v>
      </c>
      <c r="DA33" s="666"/>
      <c r="DB33" s="666"/>
      <c r="DC33" s="670"/>
      <c r="DD33" s="645">
        <v>57504083</v>
      </c>
      <c r="DE33" s="668"/>
      <c r="DF33" s="668"/>
      <c r="DG33" s="668"/>
      <c r="DH33" s="668"/>
      <c r="DI33" s="668"/>
      <c r="DJ33" s="668"/>
      <c r="DK33" s="669"/>
      <c r="DL33" s="645">
        <v>40233262</v>
      </c>
      <c r="DM33" s="668"/>
      <c r="DN33" s="668"/>
      <c r="DO33" s="668"/>
      <c r="DP33" s="668"/>
      <c r="DQ33" s="668"/>
      <c r="DR33" s="668"/>
      <c r="DS33" s="668"/>
      <c r="DT33" s="668"/>
      <c r="DU33" s="668"/>
      <c r="DV33" s="669"/>
      <c r="DW33" s="641">
        <v>44.8</v>
      </c>
      <c r="DX33" s="666"/>
      <c r="DY33" s="666"/>
      <c r="DZ33" s="666"/>
      <c r="EA33" s="666"/>
      <c r="EB33" s="666"/>
      <c r="EC33" s="667"/>
    </row>
    <row r="34" spans="2:133" ht="11.25" customHeight="1" x14ac:dyDescent="0.2">
      <c r="B34" s="633" t="s">
        <v>307</v>
      </c>
      <c r="C34" s="634"/>
      <c r="D34" s="634"/>
      <c r="E34" s="634"/>
      <c r="F34" s="634"/>
      <c r="G34" s="634"/>
      <c r="H34" s="634"/>
      <c r="I34" s="634"/>
      <c r="J34" s="634"/>
      <c r="K34" s="634"/>
      <c r="L34" s="634"/>
      <c r="M34" s="634"/>
      <c r="N34" s="634"/>
      <c r="O34" s="634"/>
      <c r="P34" s="634"/>
      <c r="Q34" s="635"/>
      <c r="R34" s="636">
        <v>368844</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308</v>
      </c>
      <c r="CE34" s="634"/>
      <c r="CF34" s="634"/>
      <c r="CG34" s="634"/>
      <c r="CH34" s="634"/>
      <c r="CI34" s="634"/>
      <c r="CJ34" s="634"/>
      <c r="CK34" s="634"/>
      <c r="CL34" s="634"/>
      <c r="CM34" s="634"/>
      <c r="CN34" s="634"/>
      <c r="CO34" s="634"/>
      <c r="CP34" s="634"/>
      <c r="CQ34" s="635"/>
      <c r="CR34" s="636">
        <v>29524809</v>
      </c>
      <c r="CS34" s="637"/>
      <c r="CT34" s="637"/>
      <c r="CU34" s="637"/>
      <c r="CV34" s="637"/>
      <c r="CW34" s="637"/>
      <c r="CX34" s="637"/>
      <c r="CY34" s="638"/>
      <c r="CZ34" s="641">
        <v>15.8</v>
      </c>
      <c r="DA34" s="666"/>
      <c r="DB34" s="666"/>
      <c r="DC34" s="670"/>
      <c r="DD34" s="645">
        <v>19584841</v>
      </c>
      <c r="DE34" s="637"/>
      <c r="DF34" s="637"/>
      <c r="DG34" s="637"/>
      <c r="DH34" s="637"/>
      <c r="DI34" s="637"/>
      <c r="DJ34" s="637"/>
      <c r="DK34" s="638"/>
      <c r="DL34" s="645">
        <v>17784384</v>
      </c>
      <c r="DM34" s="637"/>
      <c r="DN34" s="637"/>
      <c r="DO34" s="637"/>
      <c r="DP34" s="637"/>
      <c r="DQ34" s="637"/>
      <c r="DR34" s="637"/>
      <c r="DS34" s="637"/>
      <c r="DT34" s="637"/>
      <c r="DU34" s="637"/>
      <c r="DV34" s="638"/>
      <c r="DW34" s="641">
        <v>19.8</v>
      </c>
      <c r="DX34" s="666"/>
      <c r="DY34" s="666"/>
      <c r="DZ34" s="666"/>
      <c r="EA34" s="666"/>
      <c r="EB34" s="666"/>
      <c r="EC34" s="667"/>
    </row>
    <row r="35" spans="2:133" ht="11.25" customHeight="1" x14ac:dyDescent="0.2">
      <c r="B35" s="633" t="s">
        <v>309</v>
      </c>
      <c r="C35" s="634"/>
      <c r="D35" s="634"/>
      <c r="E35" s="634"/>
      <c r="F35" s="634"/>
      <c r="G35" s="634"/>
      <c r="H35" s="634"/>
      <c r="I35" s="634"/>
      <c r="J35" s="634"/>
      <c r="K35" s="634"/>
      <c r="L35" s="634"/>
      <c r="M35" s="634"/>
      <c r="N35" s="634"/>
      <c r="O35" s="634"/>
      <c r="P35" s="634"/>
      <c r="Q35" s="635"/>
      <c r="R35" s="636">
        <v>10543802</v>
      </c>
      <c r="S35" s="637"/>
      <c r="T35" s="637"/>
      <c r="U35" s="637"/>
      <c r="V35" s="637"/>
      <c r="W35" s="637"/>
      <c r="X35" s="637"/>
      <c r="Y35" s="638"/>
      <c r="Z35" s="639">
        <v>5.4</v>
      </c>
      <c r="AA35" s="639"/>
      <c r="AB35" s="639"/>
      <c r="AC35" s="639"/>
      <c r="AD35" s="640" t="s">
        <v>122</v>
      </c>
      <c r="AE35" s="640"/>
      <c r="AF35" s="640"/>
      <c r="AG35" s="640"/>
      <c r="AH35" s="640"/>
      <c r="AI35" s="640"/>
      <c r="AJ35" s="640"/>
      <c r="AK35" s="640"/>
      <c r="AL35" s="641" t="s">
        <v>122</v>
      </c>
      <c r="AM35" s="642"/>
      <c r="AN35" s="642"/>
      <c r="AO35" s="643"/>
      <c r="AP35" s="206"/>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1525494</v>
      </c>
      <c r="CS35" s="668"/>
      <c r="CT35" s="668"/>
      <c r="CU35" s="668"/>
      <c r="CV35" s="668"/>
      <c r="CW35" s="668"/>
      <c r="CX35" s="668"/>
      <c r="CY35" s="669"/>
      <c r="CZ35" s="641">
        <v>0.8</v>
      </c>
      <c r="DA35" s="666"/>
      <c r="DB35" s="666"/>
      <c r="DC35" s="670"/>
      <c r="DD35" s="645">
        <v>1318020</v>
      </c>
      <c r="DE35" s="668"/>
      <c r="DF35" s="668"/>
      <c r="DG35" s="668"/>
      <c r="DH35" s="668"/>
      <c r="DI35" s="668"/>
      <c r="DJ35" s="668"/>
      <c r="DK35" s="669"/>
      <c r="DL35" s="645">
        <v>1318020</v>
      </c>
      <c r="DM35" s="668"/>
      <c r="DN35" s="668"/>
      <c r="DO35" s="668"/>
      <c r="DP35" s="668"/>
      <c r="DQ35" s="668"/>
      <c r="DR35" s="668"/>
      <c r="DS35" s="668"/>
      <c r="DT35" s="668"/>
      <c r="DU35" s="668"/>
      <c r="DV35" s="669"/>
      <c r="DW35" s="641">
        <v>1.5</v>
      </c>
      <c r="DX35" s="666"/>
      <c r="DY35" s="666"/>
      <c r="DZ35" s="666"/>
      <c r="EA35" s="666"/>
      <c r="EB35" s="666"/>
      <c r="EC35" s="667"/>
    </row>
    <row r="36" spans="2:133" ht="11.25" customHeight="1" x14ac:dyDescent="0.2">
      <c r="B36" s="633" t="s">
        <v>313</v>
      </c>
      <c r="C36" s="634"/>
      <c r="D36" s="634"/>
      <c r="E36" s="634"/>
      <c r="F36" s="634"/>
      <c r="G36" s="634"/>
      <c r="H36" s="634"/>
      <c r="I36" s="634"/>
      <c r="J36" s="634"/>
      <c r="K36" s="634"/>
      <c r="L36" s="634"/>
      <c r="M36" s="634"/>
      <c r="N36" s="634"/>
      <c r="O36" s="634"/>
      <c r="P36" s="634"/>
      <c r="Q36" s="635"/>
      <c r="R36" s="636">
        <v>6754826</v>
      </c>
      <c r="S36" s="637"/>
      <c r="T36" s="637"/>
      <c r="U36" s="637"/>
      <c r="V36" s="637"/>
      <c r="W36" s="637"/>
      <c r="X36" s="637"/>
      <c r="Y36" s="638"/>
      <c r="Z36" s="639">
        <v>3.5</v>
      </c>
      <c r="AA36" s="639"/>
      <c r="AB36" s="639"/>
      <c r="AC36" s="639"/>
      <c r="AD36" s="640" t="s">
        <v>122</v>
      </c>
      <c r="AE36" s="640"/>
      <c r="AF36" s="640"/>
      <c r="AG36" s="640"/>
      <c r="AH36" s="640"/>
      <c r="AI36" s="640"/>
      <c r="AJ36" s="640"/>
      <c r="AK36" s="640"/>
      <c r="AL36" s="641" t="s">
        <v>122</v>
      </c>
      <c r="AM36" s="642"/>
      <c r="AN36" s="642"/>
      <c r="AO36" s="643"/>
      <c r="AP36" s="206"/>
      <c r="AQ36" s="702" t="s">
        <v>314</v>
      </c>
      <c r="AR36" s="703"/>
      <c r="AS36" s="703"/>
      <c r="AT36" s="703"/>
      <c r="AU36" s="703"/>
      <c r="AV36" s="703"/>
      <c r="AW36" s="703"/>
      <c r="AX36" s="703"/>
      <c r="AY36" s="704"/>
      <c r="AZ36" s="625">
        <v>20445825</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426746</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16652781</v>
      </c>
      <c r="CS36" s="637"/>
      <c r="CT36" s="637"/>
      <c r="CU36" s="637"/>
      <c r="CV36" s="637"/>
      <c r="CW36" s="637"/>
      <c r="CX36" s="637"/>
      <c r="CY36" s="638"/>
      <c r="CZ36" s="641">
        <v>8.9</v>
      </c>
      <c r="DA36" s="666"/>
      <c r="DB36" s="666"/>
      <c r="DC36" s="670"/>
      <c r="DD36" s="645">
        <v>11249548</v>
      </c>
      <c r="DE36" s="637"/>
      <c r="DF36" s="637"/>
      <c r="DG36" s="637"/>
      <c r="DH36" s="637"/>
      <c r="DI36" s="637"/>
      <c r="DJ36" s="637"/>
      <c r="DK36" s="638"/>
      <c r="DL36" s="645">
        <v>8592927</v>
      </c>
      <c r="DM36" s="637"/>
      <c r="DN36" s="637"/>
      <c r="DO36" s="637"/>
      <c r="DP36" s="637"/>
      <c r="DQ36" s="637"/>
      <c r="DR36" s="637"/>
      <c r="DS36" s="637"/>
      <c r="DT36" s="637"/>
      <c r="DU36" s="637"/>
      <c r="DV36" s="638"/>
      <c r="DW36" s="641">
        <v>9.6</v>
      </c>
      <c r="DX36" s="666"/>
      <c r="DY36" s="666"/>
      <c r="DZ36" s="666"/>
      <c r="EA36" s="666"/>
      <c r="EB36" s="666"/>
      <c r="EC36" s="667"/>
    </row>
    <row r="37" spans="2:133" ht="11.25" customHeight="1" x14ac:dyDescent="0.2">
      <c r="B37" s="633" t="s">
        <v>317</v>
      </c>
      <c r="C37" s="634"/>
      <c r="D37" s="634"/>
      <c r="E37" s="634"/>
      <c r="F37" s="634"/>
      <c r="G37" s="634"/>
      <c r="H37" s="634"/>
      <c r="I37" s="634"/>
      <c r="J37" s="634"/>
      <c r="K37" s="634"/>
      <c r="L37" s="634"/>
      <c r="M37" s="634"/>
      <c r="N37" s="634"/>
      <c r="O37" s="634"/>
      <c r="P37" s="634"/>
      <c r="Q37" s="635"/>
      <c r="R37" s="636">
        <v>3151279</v>
      </c>
      <c r="S37" s="637"/>
      <c r="T37" s="637"/>
      <c r="U37" s="637"/>
      <c r="V37" s="637"/>
      <c r="W37" s="637"/>
      <c r="X37" s="637"/>
      <c r="Y37" s="638"/>
      <c r="Z37" s="639">
        <v>1.6</v>
      </c>
      <c r="AA37" s="639"/>
      <c r="AB37" s="639"/>
      <c r="AC37" s="639"/>
      <c r="AD37" s="640">
        <v>32273</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1483792</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-1763220</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1174129</v>
      </c>
      <c r="CS37" s="668"/>
      <c r="CT37" s="668"/>
      <c r="CU37" s="668"/>
      <c r="CV37" s="668"/>
      <c r="CW37" s="668"/>
      <c r="CX37" s="668"/>
      <c r="CY37" s="669"/>
      <c r="CZ37" s="641">
        <v>0.6</v>
      </c>
      <c r="DA37" s="666"/>
      <c r="DB37" s="666"/>
      <c r="DC37" s="670"/>
      <c r="DD37" s="645">
        <v>761881</v>
      </c>
      <c r="DE37" s="668"/>
      <c r="DF37" s="668"/>
      <c r="DG37" s="668"/>
      <c r="DH37" s="668"/>
      <c r="DI37" s="668"/>
      <c r="DJ37" s="668"/>
      <c r="DK37" s="669"/>
      <c r="DL37" s="645">
        <v>752242</v>
      </c>
      <c r="DM37" s="668"/>
      <c r="DN37" s="668"/>
      <c r="DO37" s="668"/>
      <c r="DP37" s="668"/>
      <c r="DQ37" s="668"/>
      <c r="DR37" s="668"/>
      <c r="DS37" s="668"/>
      <c r="DT37" s="668"/>
      <c r="DU37" s="668"/>
      <c r="DV37" s="669"/>
      <c r="DW37" s="641">
        <v>0.8</v>
      </c>
      <c r="DX37" s="666"/>
      <c r="DY37" s="666"/>
      <c r="DZ37" s="666"/>
      <c r="EA37" s="666"/>
      <c r="EB37" s="666"/>
      <c r="EC37" s="667"/>
    </row>
    <row r="38" spans="2:133" ht="11.25" customHeight="1" x14ac:dyDescent="0.2">
      <c r="B38" s="633" t="s">
        <v>321</v>
      </c>
      <c r="C38" s="634"/>
      <c r="D38" s="634"/>
      <c r="E38" s="634"/>
      <c r="F38" s="634"/>
      <c r="G38" s="634"/>
      <c r="H38" s="634"/>
      <c r="I38" s="634"/>
      <c r="J38" s="634"/>
      <c r="K38" s="634"/>
      <c r="L38" s="634"/>
      <c r="M38" s="634"/>
      <c r="N38" s="634"/>
      <c r="O38" s="634"/>
      <c r="P38" s="634"/>
      <c r="Q38" s="635"/>
      <c r="R38" s="636">
        <v>5987000</v>
      </c>
      <c r="S38" s="637"/>
      <c r="T38" s="637"/>
      <c r="U38" s="637"/>
      <c r="V38" s="637"/>
      <c r="W38" s="637"/>
      <c r="X38" s="637"/>
      <c r="Y38" s="638"/>
      <c r="Z38" s="639">
        <v>3.1</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1251480</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52178</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17710553</v>
      </c>
      <c r="CS38" s="637"/>
      <c r="CT38" s="637"/>
      <c r="CU38" s="637"/>
      <c r="CV38" s="637"/>
      <c r="CW38" s="637"/>
      <c r="CX38" s="637"/>
      <c r="CY38" s="638"/>
      <c r="CZ38" s="641">
        <v>9.5</v>
      </c>
      <c r="DA38" s="666"/>
      <c r="DB38" s="666"/>
      <c r="DC38" s="670"/>
      <c r="DD38" s="645">
        <v>15315873</v>
      </c>
      <c r="DE38" s="637"/>
      <c r="DF38" s="637"/>
      <c r="DG38" s="637"/>
      <c r="DH38" s="637"/>
      <c r="DI38" s="637"/>
      <c r="DJ38" s="637"/>
      <c r="DK38" s="638"/>
      <c r="DL38" s="645">
        <v>12537931</v>
      </c>
      <c r="DM38" s="637"/>
      <c r="DN38" s="637"/>
      <c r="DO38" s="637"/>
      <c r="DP38" s="637"/>
      <c r="DQ38" s="637"/>
      <c r="DR38" s="637"/>
      <c r="DS38" s="637"/>
      <c r="DT38" s="637"/>
      <c r="DU38" s="637"/>
      <c r="DV38" s="638"/>
      <c r="DW38" s="641">
        <v>13.9</v>
      </c>
      <c r="DX38" s="666"/>
      <c r="DY38" s="666"/>
      <c r="DZ38" s="666"/>
      <c r="EA38" s="666"/>
      <c r="EB38" s="666"/>
      <c r="EC38" s="667"/>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v>7314</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74162</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10832378</v>
      </c>
      <c r="CS39" s="668"/>
      <c r="CT39" s="668"/>
      <c r="CU39" s="668"/>
      <c r="CV39" s="668"/>
      <c r="CW39" s="668"/>
      <c r="CX39" s="668"/>
      <c r="CY39" s="669"/>
      <c r="CZ39" s="641">
        <v>5.8</v>
      </c>
      <c r="DA39" s="666"/>
      <c r="DB39" s="666"/>
      <c r="DC39" s="670"/>
      <c r="DD39" s="645">
        <v>10035801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329</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68"/>
      <c r="BE40" s="668"/>
      <c r="BF40" s="691"/>
      <c r="BG40" s="684" t="s">
        <v>331</v>
      </c>
      <c r="BH40" s="685"/>
      <c r="BI40" s="685"/>
      <c r="BJ40" s="685"/>
      <c r="BK40" s="685"/>
      <c r="BL40" s="202"/>
      <c r="BM40" s="634" t="s">
        <v>332</v>
      </c>
      <c r="BN40" s="634"/>
      <c r="BO40" s="634"/>
      <c r="BP40" s="634"/>
      <c r="BQ40" s="634"/>
      <c r="BR40" s="634"/>
      <c r="BS40" s="634"/>
      <c r="BT40" s="634"/>
      <c r="BU40" s="635"/>
      <c r="BV40" s="636">
        <v>118</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334</v>
      </c>
      <c r="C41" s="658"/>
      <c r="D41" s="658"/>
      <c r="E41" s="658"/>
      <c r="F41" s="658"/>
      <c r="G41" s="658"/>
      <c r="H41" s="658"/>
      <c r="I41" s="658"/>
      <c r="J41" s="658"/>
      <c r="K41" s="658"/>
      <c r="L41" s="658"/>
      <c r="M41" s="658"/>
      <c r="N41" s="658"/>
      <c r="O41" s="658"/>
      <c r="P41" s="658"/>
      <c r="Q41" s="659"/>
      <c r="R41" s="708">
        <v>195393729</v>
      </c>
      <c r="S41" s="709"/>
      <c r="T41" s="709"/>
      <c r="U41" s="709"/>
      <c r="V41" s="709"/>
      <c r="W41" s="709"/>
      <c r="X41" s="709"/>
      <c r="Y41" s="713"/>
      <c r="Z41" s="714">
        <v>100</v>
      </c>
      <c r="AA41" s="714"/>
      <c r="AB41" s="714"/>
      <c r="AC41" s="714"/>
      <c r="AD41" s="715">
        <v>89877942</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4998831</v>
      </c>
      <c r="BA41" s="637"/>
      <c r="BB41" s="637"/>
      <c r="BC41" s="637"/>
      <c r="BD41" s="668"/>
      <c r="BE41" s="668"/>
      <c r="BF41" s="691"/>
      <c r="BG41" s="684"/>
      <c r="BH41" s="685"/>
      <c r="BI41" s="685"/>
      <c r="BJ41" s="685"/>
      <c r="BK41" s="685"/>
      <c r="BL41" s="202"/>
      <c r="BM41" s="634" t="s">
        <v>336</v>
      </c>
      <c r="BN41" s="634"/>
      <c r="BO41" s="634"/>
      <c r="BP41" s="634"/>
      <c r="BQ41" s="634"/>
      <c r="BR41" s="634"/>
      <c r="BS41" s="634"/>
      <c r="BT41" s="634"/>
      <c r="BU41" s="635"/>
      <c r="BV41" s="636" t="s">
        <v>122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12704408</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357</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12726323</v>
      </c>
      <c r="CS42" s="668"/>
      <c r="CT42" s="668"/>
      <c r="CU42" s="668"/>
      <c r="CV42" s="668"/>
      <c r="CW42" s="668"/>
      <c r="CX42" s="668"/>
      <c r="CY42" s="669"/>
      <c r="CZ42" s="641">
        <v>6.8</v>
      </c>
      <c r="DA42" s="666"/>
      <c r="DB42" s="666"/>
      <c r="DC42" s="670"/>
      <c r="DD42" s="645">
        <v>1619508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302870</v>
      </c>
      <c r="CS43" s="668"/>
      <c r="CT43" s="668"/>
      <c r="CU43" s="668"/>
      <c r="CV43" s="668"/>
      <c r="CW43" s="668"/>
      <c r="CX43" s="668"/>
      <c r="CY43" s="669"/>
      <c r="CZ43" s="641">
        <v>0.2</v>
      </c>
      <c r="DA43" s="666"/>
      <c r="DB43" s="666"/>
      <c r="DC43" s="670"/>
      <c r="DD43" s="645">
        <v>302870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12726323</v>
      </c>
      <c r="CS44" s="637"/>
      <c r="CT44" s="637"/>
      <c r="CU44" s="637"/>
      <c r="CV44" s="637"/>
      <c r="CW44" s="637"/>
      <c r="CX44" s="637"/>
      <c r="CY44" s="638"/>
      <c r="CZ44" s="641">
        <v>6.8</v>
      </c>
      <c r="DA44" s="642"/>
      <c r="DB44" s="642"/>
      <c r="DC44" s="648"/>
      <c r="DD44" s="645">
        <v>1619508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2624604</v>
      </c>
      <c r="CS45" s="668"/>
      <c r="CT45" s="668"/>
      <c r="CU45" s="668"/>
      <c r="CV45" s="668"/>
      <c r="CW45" s="668"/>
      <c r="CX45" s="668"/>
      <c r="CY45" s="669"/>
      <c r="CZ45" s="641">
        <v>1.4</v>
      </c>
      <c r="DA45" s="666"/>
      <c r="DB45" s="666"/>
      <c r="DC45" s="670"/>
      <c r="DD45" s="645">
        <v>367061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10101719</v>
      </c>
      <c r="CS46" s="637"/>
      <c r="CT46" s="637"/>
      <c r="CU46" s="637"/>
      <c r="CV46" s="637"/>
      <c r="CW46" s="637"/>
      <c r="CX46" s="637"/>
      <c r="CY46" s="638"/>
      <c r="CZ46" s="641">
        <v>5.4</v>
      </c>
      <c r="DA46" s="642"/>
      <c r="DB46" s="642"/>
      <c r="DC46" s="648"/>
      <c r="DD46" s="645">
        <v>1252447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187254843</v>
      </c>
      <c r="CS49" s="695"/>
      <c r="CT49" s="695"/>
      <c r="CU49" s="695"/>
      <c r="CV49" s="695"/>
      <c r="CW49" s="695"/>
      <c r="CX49" s="695"/>
      <c r="CY49" s="724"/>
      <c r="CZ49" s="716">
        <v>100</v>
      </c>
      <c r="DA49" s="725"/>
      <c r="DB49" s="725"/>
      <c r="DC49" s="726"/>
      <c r="DD49" s="727">
        <v>108944950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jdm77T7QvxowYjFaTzyzy5FWnqj/1OMtSmqDYwuBDyR4DU5vXwf0dnbLuUe0zSi3IuTVEIutG4pPUQCQT0rV8A==" saltValue="CwOmG8tYmIjgl+GeDi1Xs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373</v>
      </c>
      <c r="C7" s="763"/>
      <c r="D7" s="763"/>
      <c r="E7" s="763"/>
      <c r="F7" s="763"/>
      <c r="G7" s="763"/>
      <c r="H7" s="763"/>
      <c r="I7" s="763"/>
      <c r="J7" s="763"/>
      <c r="K7" s="763"/>
      <c r="L7" s="763"/>
      <c r="M7" s="763"/>
      <c r="N7" s="763"/>
      <c r="O7" s="763"/>
      <c r="P7" s="764"/>
      <c r="Q7" s="765">
        <v>196116</v>
      </c>
      <c r="R7" s="766"/>
      <c r="S7" s="766"/>
      <c r="T7" s="766"/>
      <c r="U7" s="766"/>
      <c r="V7" s="766">
        <v>188030</v>
      </c>
      <c r="W7" s="766"/>
      <c r="X7" s="766"/>
      <c r="Y7" s="766"/>
      <c r="Z7" s="766"/>
      <c r="AA7" s="766">
        <v>8087</v>
      </c>
      <c r="AB7" s="766"/>
      <c r="AC7" s="766"/>
      <c r="AD7" s="766"/>
      <c r="AE7" s="767"/>
      <c r="AF7" s="768">
        <v>7673</v>
      </c>
      <c r="AG7" s="769"/>
      <c r="AH7" s="769"/>
      <c r="AI7" s="769"/>
      <c r="AJ7" s="770"/>
      <c r="AK7" s="771">
        <v>10546</v>
      </c>
      <c r="AL7" s="772"/>
      <c r="AM7" s="772"/>
      <c r="AN7" s="772"/>
      <c r="AO7" s="772"/>
      <c r="AP7" s="772">
        <v>84757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553</v>
      </c>
      <c r="BT7" s="760"/>
      <c r="BU7" s="760"/>
      <c r="BV7" s="760"/>
      <c r="BW7" s="760"/>
      <c r="BX7" s="760"/>
      <c r="BY7" s="760"/>
      <c r="BZ7" s="760"/>
      <c r="CA7" s="760"/>
      <c r="CB7" s="760"/>
      <c r="CC7" s="760"/>
      <c r="CD7" s="760"/>
      <c r="CE7" s="760"/>
      <c r="CF7" s="760"/>
      <c r="CG7" s="775"/>
      <c r="CH7" s="756">
        <v>0</v>
      </c>
      <c r="CI7" s="757"/>
      <c r="CJ7" s="757"/>
      <c r="CK7" s="757"/>
      <c r="CL7" s="758"/>
      <c r="CM7" s="756">
        <v>55</v>
      </c>
      <c r="CN7" s="757"/>
      <c r="CO7" s="757"/>
      <c r="CP7" s="757"/>
      <c r="CQ7" s="758"/>
      <c r="CR7" s="756">
        <v>5</v>
      </c>
      <c r="CS7" s="757"/>
      <c r="CT7" s="757"/>
      <c r="CU7" s="757"/>
      <c r="CV7" s="758"/>
      <c r="CW7" s="756" t="s">
        <v>486</v>
      </c>
      <c r="CX7" s="757"/>
      <c r="CY7" s="757"/>
      <c r="CZ7" s="757"/>
      <c r="DA7" s="758"/>
      <c r="DB7" s="756" t="s">
        <v>486</v>
      </c>
      <c r="DC7" s="757"/>
      <c r="DD7" s="757"/>
      <c r="DE7" s="757"/>
      <c r="DF7" s="758"/>
      <c r="DG7" s="756">
        <v>738</v>
      </c>
      <c r="DH7" s="757"/>
      <c r="DI7" s="757"/>
      <c r="DJ7" s="757"/>
      <c r="DK7" s="758"/>
      <c r="DL7" s="756" t="s">
        <v>486</v>
      </c>
      <c r="DM7" s="757"/>
      <c r="DN7" s="757"/>
      <c r="DO7" s="757"/>
      <c r="DP7" s="758"/>
      <c r="DQ7" s="756" t="s">
        <v>486</v>
      </c>
      <c r="DR7" s="757"/>
      <c r="DS7" s="757"/>
      <c r="DT7" s="757"/>
      <c r="DU7" s="758"/>
      <c r="DV7" s="759"/>
      <c r="DW7" s="760"/>
      <c r="DX7" s="760"/>
      <c r="DY7" s="760"/>
      <c r="DZ7" s="761"/>
      <c r="EA7" s="217"/>
    </row>
    <row r="8" spans="1:131" s="218" customFormat="1" ht="26.25" customHeight="1" x14ac:dyDescent="0.2">
      <c r="A8" s="221">
        <v>2</v>
      </c>
      <c r="B8" s="793" t="s">
        <v>374</v>
      </c>
      <c r="C8" s="794"/>
      <c r="D8" s="794"/>
      <c r="E8" s="794"/>
      <c r="F8" s="794"/>
      <c r="G8" s="794"/>
      <c r="H8" s="794"/>
      <c r="I8" s="794"/>
      <c r="J8" s="794"/>
      <c r="K8" s="794"/>
      <c r="L8" s="794"/>
      <c r="M8" s="794"/>
      <c r="N8" s="794"/>
      <c r="O8" s="794"/>
      <c r="P8" s="795"/>
      <c r="Q8" s="796">
        <v>570</v>
      </c>
      <c r="R8" s="797"/>
      <c r="S8" s="797"/>
      <c r="T8" s="797"/>
      <c r="U8" s="797"/>
      <c r="V8" s="797">
        <v>518</v>
      </c>
      <c r="W8" s="797"/>
      <c r="X8" s="797"/>
      <c r="Y8" s="797"/>
      <c r="Z8" s="797"/>
      <c r="AA8" s="797">
        <v>52</v>
      </c>
      <c r="AB8" s="797"/>
      <c r="AC8" s="797"/>
      <c r="AD8" s="797"/>
      <c r="AE8" s="798"/>
      <c r="AF8" s="799">
        <v>50</v>
      </c>
      <c r="AG8" s="800"/>
      <c r="AH8" s="800"/>
      <c r="AI8" s="800"/>
      <c r="AJ8" s="801"/>
      <c r="AK8" s="782">
        <v>291</v>
      </c>
      <c r="AL8" s="783"/>
      <c r="AM8" s="783"/>
      <c r="AN8" s="783"/>
      <c r="AO8" s="783"/>
      <c r="AP8" s="783">
        <v>262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554</v>
      </c>
      <c r="BT8" s="787"/>
      <c r="BU8" s="787"/>
      <c r="BV8" s="787"/>
      <c r="BW8" s="787"/>
      <c r="BX8" s="787"/>
      <c r="BY8" s="787"/>
      <c r="BZ8" s="787"/>
      <c r="CA8" s="787"/>
      <c r="CB8" s="787"/>
      <c r="CC8" s="787"/>
      <c r="CD8" s="787"/>
      <c r="CE8" s="787"/>
      <c r="CF8" s="787"/>
      <c r="CG8" s="788"/>
      <c r="CH8" s="789">
        <v>11</v>
      </c>
      <c r="CI8" s="790"/>
      <c r="CJ8" s="790"/>
      <c r="CK8" s="790"/>
      <c r="CL8" s="791"/>
      <c r="CM8" s="789">
        <v>4285</v>
      </c>
      <c r="CN8" s="790"/>
      <c r="CO8" s="790"/>
      <c r="CP8" s="790"/>
      <c r="CQ8" s="791"/>
      <c r="CR8" s="789">
        <v>2350</v>
      </c>
      <c r="CS8" s="790"/>
      <c r="CT8" s="790"/>
      <c r="CU8" s="790"/>
      <c r="CV8" s="791"/>
      <c r="CW8" s="789">
        <v>7</v>
      </c>
      <c r="CX8" s="790"/>
      <c r="CY8" s="790"/>
      <c r="CZ8" s="790"/>
      <c r="DA8" s="791"/>
      <c r="DB8" s="789" t="s">
        <v>486</v>
      </c>
      <c r="DC8" s="790"/>
      <c r="DD8" s="790"/>
      <c r="DE8" s="790"/>
      <c r="DF8" s="791"/>
      <c r="DG8" s="789" t="s">
        <v>486</v>
      </c>
      <c r="DH8" s="790"/>
      <c r="DI8" s="790"/>
      <c r="DJ8" s="790"/>
      <c r="DK8" s="791"/>
      <c r="DL8" s="789" t="s">
        <v>486</v>
      </c>
      <c r="DM8" s="790"/>
      <c r="DN8" s="790"/>
      <c r="DO8" s="790"/>
      <c r="DP8" s="791"/>
      <c r="DQ8" s="789" t="s">
        <v>486</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555</v>
      </c>
      <c r="BT9" s="787"/>
      <c r="BU9" s="787"/>
      <c r="BV9" s="787"/>
      <c r="BW9" s="787"/>
      <c r="BX9" s="787"/>
      <c r="BY9" s="787"/>
      <c r="BZ9" s="787"/>
      <c r="CA9" s="787"/>
      <c r="CB9" s="787"/>
      <c r="CC9" s="787"/>
      <c r="CD9" s="787"/>
      <c r="CE9" s="787"/>
      <c r="CF9" s="787"/>
      <c r="CG9" s="788"/>
      <c r="CH9" s="789">
        <v>-6</v>
      </c>
      <c r="CI9" s="790"/>
      <c r="CJ9" s="790"/>
      <c r="CK9" s="790"/>
      <c r="CL9" s="791"/>
      <c r="CM9" s="789">
        <v>78</v>
      </c>
      <c r="CN9" s="790"/>
      <c r="CO9" s="790"/>
      <c r="CP9" s="790"/>
      <c r="CQ9" s="791"/>
      <c r="CR9" s="789">
        <v>3</v>
      </c>
      <c r="CS9" s="790"/>
      <c r="CT9" s="790"/>
      <c r="CU9" s="790"/>
      <c r="CV9" s="791"/>
      <c r="CW9" s="789">
        <v>21</v>
      </c>
      <c r="CX9" s="790"/>
      <c r="CY9" s="790"/>
      <c r="CZ9" s="790"/>
      <c r="DA9" s="791"/>
      <c r="DB9" s="789" t="s">
        <v>486</v>
      </c>
      <c r="DC9" s="790"/>
      <c r="DD9" s="790"/>
      <c r="DE9" s="790"/>
      <c r="DF9" s="791"/>
      <c r="DG9" s="789" t="s">
        <v>486</v>
      </c>
      <c r="DH9" s="790"/>
      <c r="DI9" s="790"/>
      <c r="DJ9" s="790"/>
      <c r="DK9" s="791"/>
      <c r="DL9" s="789" t="s">
        <v>486</v>
      </c>
      <c r="DM9" s="790"/>
      <c r="DN9" s="790"/>
      <c r="DO9" s="790"/>
      <c r="DP9" s="791"/>
      <c r="DQ9" s="789" t="s">
        <v>486</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556</v>
      </c>
      <c r="BT10" s="787"/>
      <c r="BU10" s="787"/>
      <c r="BV10" s="787"/>
      <c r="BW10" s="787"/>
      <c r="BX10" s="787"/>
      <c r="BY10" s="787"/>
      <c r="BZ10" s="787"/>
      <c r="CA10" s="787"/>
      <c r="CB10" s="787"/>
      <c r="CC10" s="787"/>
      <c r="CD10" s="787"/>
      <c r="CE10" s="787"/>
      <c r="CF10" s="787"/>
      <c r="CG10" s="788"/>
      <c r="CH10" s="789">
        <v>0</v>
      </c>
      <c r="CI10" s="790"/>
      <c r="CJ10" s="790"/>
      <c r="CK10" s="790"/>
      <c r="CL10" s="791"/>
      <c r="CM10" s="789">
        <v>24</v>
      </c>
      <c r="CN10" s="790"/>
      <c r="CO10" s="790"/>
      <c r="CP10" s="790"/>
      <c r="CQ10" s="791"/>
      <c r="CR10" s="789">
        <v>7</v>
      </c>
      <c r="CS10" s="790"/>
      <c r="CT10" s="790"/>
      <c r="CU10" s="790"/>
      <c r="CV10" s="791"/>
      <c r="CW10" s="789" t="s">
        <v>486</v>
      </c>
      <c r="CX10" s="790"/>
      <c r="CY10" s="790"/>
      <c r="CZ10" s="790"/>
      <c r="DA10" s="791"/>
      <c r="DB10" s="789" t="s">
        <v>486</v>
      </c>
      <c r="DC10" s="790"/>
      <c r="DD10" s="790"/>
      <c r="DE10" s="790"/>
      <c r="DF10" s="791"/>
      <c r="DG10" s="789" t="s">
        <v>486</v>
      </c>
      <c r="DH10" s="790"/>
      <c r="DI10" s="790"/>
      <c r="DJ10" s="790"/>
      <c r="DK10" s="791"/>
      <c r="DL10" s="789" t="s">
        <v>486</v>
      </c>
      <c r="DM10" s="790"/>
      <c r="DN10" s="790"/>
      <c r="DO10" s="790"/>
      <c r="DP10" s="791"/>
      <c r="DQ10" s="789" t="s">
        <v>486</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557</v>
      </c>
      <c r="BT11" s="787"/>
      <c r="BU11" s="787"/>
      <c r="BV11" s="787"/>
      <c r="BW11" s="787"/>
      <c r="BX11" s="787"/>
      <c r="BY11" s="787"/>
      <c r="BZ11" s="787"/>
      <c r="CA11" s="787"/>
      <c r="CB11" s="787"/>
      <c r="CC11" s="787"/>
      <c r="CD11" s="787"/>
      <c r="CE11" s="787"/>
      <c r="CF11" s="787"/>
      <c r="CG11" s="788"/>
      <c r="CH11" s="789">
        <v>4</v>
      </c>
      <c r="CI11" s="790"/>
      <c r="CJ11" s="790"/>
      <c r="CK11" s="790"/>
      <c r="CL11" s="791"/>
      <c r="CM11" s="789">
        <v>37</v>
      </c>
      <c r="CN11" s="790"/>
      <c r="CO11" s="790"/>
      <c r="CP11" s="790"/>
      <c r="CQ11" s="791"/>
      <c r="CR11" s="789">
        <v>3</v>
      </c>
      <c r="CS11" s="790"/>
      <c r="CT11" s="790"/>
      <c r="CU11" s="790"/>
      <c r="CV11" s="791"/>
      <c r="CW11" s="789" t="s">
        <v>486</v>
      </c>
      <c r="CX11" s="790"/>
      <c r="CY11" s="790"/>
      <c r="CZ11" s="790"/>
      <c r="DA11" s="791"/>
      <c r="DB11" s="789" t="s">
        <v>486</v>
      </c>
      <c r="DC11" s="790"/>
      <c r="DD11" s="790"/>
      <c r="DE11" s="790"/>
      <c r="DF11" s="791"/>
      <c r="DG11" s="789" t="s">
        <v>486</v>
      </c>
      <c r="DH11" s="790"/>
      <c r="DI11" s="790"/>
      <c r="DJ11" s="790"/>
      <c r="DK11" s="791"/>
      <c r="DL11" s="789" t="s">
        <v>486</v>
      </c>
      <c r="DM11" s="790"/>
      <c r="DN11" s="790"/>
      <c r="DO11" s="790"/>
      <c r="DP11" s="791"/>
      <c r="DQ11" s="789" t="s">
        <v>486</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558</v>
      </c>
      <c r="BT12" s="787"/>
      <c r="BU12" s="787"/>
      <c r="BV12" s="787"/>
      <c r="BW12" s="787"/>
      <c r="BX12" s="787"/>
      <c r="BY12" s="787"/>
      <c r="BZ12" s="787"/>
      <c r="CA12" s="787"/>
      <c r="CB12" s="787"/>
      <c r="CC12" s="787"/>
      <c r="CD12" s="787"/>
      <c r="CE12" s="787"/>
      <c r="CF12" s="787"/>
      <c r="CG12" s="788"/>
      <c r="CH12" s="789">
        <v>-21</v>
      </c>
      <c r="CI12" s="790"/>
      <c r="CJ12" s="790"/>
      <c r="CK12" s="790"/>
      <c r="CL12" s="791"/>
      <c r="CM12" s="789">
        <v>55</v>
      </c>
      <c r="CN12" s="790"/>
      <c r="CO12" s="790"/>
      <c r="CP12" s="790"/>
      <c r="CQ12" s="791"/>
      <c r="CR12" s="789">
        <v>3</v>
      </c>
      <c r="CS12" s="790"/>
      <c r="CT12" s="790"/>
      <c r="CU12" s="790"/>
      <c r="CV12" s="791"/>
      <c r="CW12" s="789">
        <v>22</v>
      </c>
      <c r="CX12" s="790"/>
      <c r="CY12" s="790"/>
      <c r="CZ12" s="790"/>
      <c r="DA12" s="791"/>
      <c r="DB12" s="789" t="s">
        <v>486</v>
      </c>
      <c r="DC12" s="790"/>
      <c r="DD12" s="790"/>
      <c r="DE12" s="790"/>
      <c r="DF12" s="791"/>
      <c r="DG12" s="789" t="s">
        <v>486</v>
      </c>
      <c r="DH12" s="790"/>
      <c r="DI12" s="790"/>
      <c r="DJ12" s="790"/>
      <c r="DK12" s="791"/>
      <c r="DL12" s="789" t="s">
        <v>486</v>
      </c>
      <c r="DM12" s="790"/>
      <c r="DN12" s="790"/>
      <c r="DO12" s="790"/>
      <c r="DP12" s="791"/>
      <c r="DQ12" s="789" t="s">
        <v>486</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559</v>
      </c>
      <c r="BT13" s="787"/>
      <c r="BU13" s="787"/>
      <c r="BV13" s="787"/>
      <c r="BW13" s="787"/>
      <c r="BX13" s="787"/>
      <c r="BY13" s="787"/>
      <c r="BZ13" s="787"/>
      <c r="CA13" s="787"/>
      <c r="CB13" s="787"/>
      <c r="CC13" s="787"/>
      <c r="CD13" s="787"/>
      <c r="CE13" s="787"/>
      <c r="CF13" s="787"/>
      <c r="CG13" s="788"/>
      <c r="CH13" s="789">
        <v>2</v>
      </c>
      <c r="CI13" s="790"/>
      <c r="CJ13" s="790"/>
      <c r="CK13" s="790"/>
      <c r="CL13" s="791"/>
      <c r="CM13" s="789">
        <v>16</v>
      </c>
      <c r="CN13" s="790"/>
      <c r="CO13" s="790"/>
      <c r="CP13" s="790"/>
      <c r="CQ13" s="791"/>
      <c r="CR13" s="789">
        <v>2</v>
      </c>
      <c r="CS13" s="790"/>
      <c r="CT13" s="790"/>
      <c r="CU13" s="790"/>
      <c r="CV13" s="791"/>
      <c r="CW13" s="789">
        <v>83</v>
      </c>
      <c r="CX13" s="790"/>
      <c r="CY13" s="790"/>
      <c r="CZ13" s="790"/>
      <c r="DA13" s="791"/>
      <c r="DB13" s="789" t="s">
        <v>486</v>
      </c>
      <c r="DC13" s="790"/>
      <c r="DD13" s="790"/>
      <c r="DE13" s="790"/>
      <c r="DF13" s="791"/>
      <c r="DG13" s="789" t="s">
        <v>486</v>
      </c>
      <c r="DH13" s="790"/>
      <c r="DI13" s="790"/>
      <c r="DJ13" s="790"/>
      <c r="DK13" s="791"/>
      <c r="DL13" s="789" t="s">
        <v>486</v>
      </c>
      <c r="DM13" s="790"/>
      <c r="DN13" s="790"/>
      <c r="DO13" s="790"/>
      <c r="DP13" s="791"/>
      <c r="DQ13" s="789" t="s">
        <v>486</v>
      </c>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t="s">
        <v>560</v>
      </c>
      <c r="BT14" s="787"/>
      <c r="BU14" s="787"/>
      <c r="BV14" s="787"/>
      <c r="BW14" s="787"/>
      <c r="BX14" s="787"/>
      <c r="BY14" s="787"/>
      <c r="BZ14" s="787"/>
      <c r="CA14" s="787"/>
      <c r="CB14" s="787"/>
      <c r="CC14" s="787"/>
      <c r="CD14" s="787"/>
      <c r="CE14" s="787"/>
      <c r="CF14" s="787"/>
      <c r="CG14" s="788"/>
      <c r="CH14" s="789">
        <v>-5</v>
      </c>
      <c r="CI14" s="790"/>
      <c r="CJ14" s="790"/>
      <c r="CK14" s="790"/>
      <c r="CL14" s="791"/>
      <c r="CM14" s="789">
        <v>46</v>
      </c>
      <c r="CN14" s="790"/>
      <c r="CO14" s="790"/>
      <c r="CP14" s="790"/>
      <c r="CQ14" s="791"/>
      <c r="CR14" s="789">
        <v>3</v>
      </c>
      <c r="CS14" s="790"/>
      <c r="CT14" s="790"/>
      <c r="CU14" s="790"/>
      <c r="CV14" s="791"/>
      <c r="CW14" s="789" t="s">
        <v>486</v>
      </c>
      <c r="CX14" s="790"/>
      <c r="CY14" s="790"/>
      <c r="CZ14" s="790"/>
      <c r="DA14" s="791"/>
      <c r="DB14" s="789" t="s">
        <v>486</v>
      </c>
      <c r="DC14" s="790"/>
      <c r="DD14" s="790"/>
      <c r="DE14" s="790"/>
      <c r="DF14" s="791"/>
      <c r="DG14" s="789" t="s">
        <v>486</v>
      </c>
      <c r="DH14" s="790"/>
      <c r="DI14" s="790"/>
      <c r="DJ14" s="790"/>
      <c r="DK14" s="791"/>
      <c r="DL14" s="789" t="s">
        <v>486</v>
      </c>
      <c r="DM14" s="790"/>
      <c r="DN14" s="790"/>
      <c r="DO14" s="790"/>
      <c r="DP14" s="791"/>
      <c r="DQ14" s="789" t="s">
        <v>486</v>
      </c>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t="s">
        <v>561</v>
      </c>
      <c r="BT15" s="787"/>
      <c r="BU15" s="787"/>
      <c r="BV15" s="787"/>
      <c r="BW15" s="787"/>
      <c r="BX15" s="787"/>
      <c r="BY15" s="787"/>
      <c r="BZ15" s="787"/>
      <c r="CA15" s="787"/>
      <c r="CB15" s="787"/>
      <c r="CC15" s="787"/>
      <c r="CD15" s="787"/>
      <c r="CE15" s="787"/>
      <c r="CF15" s="787"/>
      <c r="CG15" s="788"/>
      <c r="CH15" s="789">
        <v>3</v>
      </c>
      <c r="CI15" s="790"/>
      <c r="CJ15" s="790"/>
      <c r="CK15" s="790"/>
      <c r="CL15" s="791"/>
      <c r="CM15" s="789">
        <v>66</v>
      </c>
      <c r="CN15" s="790"/>
      <c r="CO15" s="790"/>
      <c r="CP15" s="790"/>
      <c r="CQ15" s="791"/>
      <c r="CR15" s="789">
        <v>45</v>
      </c>
      <c r="CS15" s="790"/>
      <c r="CT15" s="790"/>
      <c r="CU15" s="790"/>
      <c r="CV15" s="791"/>
      <c r="CW15" s="789">
        <v>12</v>
      </c>
      <c r="CX15" s="790"/>
      <c r="CY15" s="790"/>
      <c r="CZ15" s="790"/>
      <c r="DA15" s="791"/>
      <c r="DB15" s="789" t="s">
        <v>486</v>
      </c>
      <c r="DC15" s="790"/>
      <c r="DD15" s="790"/>
      <c r="DE15" s="790"/>
      <c r="DF15" s="791"/>
      <c r="DG15" s="789" t="s">
        <v>486</v>
      </c>
      <c r="DH15" s="790"/>
      <c r="DI15" s="790"/>
      <c r="DJ15" s="790"/>
      <c r="DK15" s="791"/>
      <c r="DL15" s="789" t="s">
        <v>486</v>
      </c>
      <c r="DM15" s="790"/>
      <c r="DN15" s="790"/>
      <c r="DO15" s="790"/>
      <c r="DP15" s="791"/>
      <c r="DQ15" s="789" t="s">
        <v>486</v>
      </c>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t="s">
        <v>562</v>
      </c>
      <c r="BT16" s="787"/>
      <c r="BU16" s="787"/>
      <c r="BV16" s="787"/>
      <c r="BW16" s="787"/>
      <c r="BX16" s="787"/>
      <c r="BY16" s="787"/>
      <c r="BZ16" s="787"/>
      <c r="CA16" s="787"/>
      <c r="CB16" s="787"/>
      <c r="CC16" s="787"/>
      <c r="CD16" s="787"/>
      <c r="CE16" s="787"/>
      <c r="CF16" s="787"/>
      <c r="CG16" s="788"/>
      <c r="CH16" s="789">
        <v>1</v>
      </c>
      <c r="CI16" s="790"/>
      <c r="CJ16" s="790"/>
      <c r="CK16" s="790"/>
      <c r="CL16" s="791"/>
      <c r="CM16" s="789">
        <v>12</v>
      </c>
      <c r="CN16" s="790"/>
      <c r="CO16" s="790"/>
      <c r="CP16" s="790"/>
      <c r="CQ16" s="791"/>
      <c r="CR16" s="789">
        <v>3</v>
      </c>
      <c r="CS16" s="790"/>
      <c r="CT16" s="790"/>
      <c r="CU16" s="790"/>
      <c r="CV16" s="791"/>
      <c r="CW16" s="789" t="s">
        <v>486</v>
      </c>
      <c r="CX16" s="790"/>
      <c r="CY16" s="790"/>
      <c r="CZ16" s="790"/>
      <c r="DA16" s="791"/>
      <c r="DB16" s="789" t="s">
        <v>486</v>
      </c>
      <c r="DC16" s="790"/>
      <c r="DD16" s="790"/>
      <c r="DE16" s="790"/>
      <c r="DF16" s="791"/>
      <c r="DG16" s="789" t="s">
        <v>486</v>
      </c>
      <c r="DH16" s="790"/>
      <c r="DI16" s="790"/>
      <c r="DJ16" s="790"/>
      <c r="DK16" s="791"/>
      <c r="DL16" s="789" t="s">
        <v>486</v>
      </c>
      <c r="DM16" s="790"/>
      <c r="DN16" s="790"/>
      <c r="DO16" s="790"/>
      <c r="DP16" s="791"/>
      <c r="DQ16" s="789" t="s">
        <v>486</v>
      </c>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t="s">
        <v>563</v>
      </c>
      <c r="BT17" s="787"/>
      <c r="BU17" s="787"/>
      <c r="BV17" s="787"/>
      <c r="BW17" s="787"/>
      <c r="BX17" s="787"/>
      <c r="BY17" s="787"/>
      <c r="BZ17" s="787"/>
      <c r="CA17" s="787"/>
      <c r="CB17" s="787"/>
      <c r="CC17" s="787"/>
      <c r="CD17" s="787"/>
      <c r="CE17" s="787"/>
      <c r="CF17" s="787"/>
      <c r="CG17" s="788"/>
      <c r="CH17" s="789">
        <v>0</v>
      </c>
      <c r="CI17" s="790"/>
      <c r="CJ17" s="790"/>
      <c r="CK17" s="790"/>
      <c r="CL17" s="791"/>
      <c r="CM17" s="789">
        <v>6</v>
      </c>
      <c r="CN17" s="790"/>
      <c r="CO17" s="790"/>
      <c r="CP17" s="790"/>
      <c r="CQ17" s="791"/>
      <c r="CR17" s="789">
        <v>2</v>
      </c>
      <c r="CS17" s="790"/>
      <c r="CT17" s="790"/>
      <c r="CU17" s="790"/>
      <c r="CV17" s="791"/>
      <c r="CW17" s="789">
        <v>16</v>
      </c>
      <c r="CX17" s="790"/>
      <c r="CY17" s="790"/>
      <c r="CZ17" s="790"/>
      <c r="DA17" s="791"/>
      <c r="DB17" s="789" t="s">
        <v>486</v>
      </c>
      <c r="DC17" s="790"/>
      <c r="DD17" s="790"/>
      <c r="DE17" s="790"/>
      <c r="DF17" s="791"/>
      <c r="DG17" s="789" t="s">
        <v>486</v>
      </c>
      <c r="DH17" s="790"/>
      <c r="DI17" s="790"/>
      <c r="DJ17" s="790"/>
      <c r="DK17" s="791"/>
      <c r="DL17" s="789" t="s">
        <v>486</v>
      </c>
      <c r="DM17" s="790"/>
      <c r="DN17" s="790"/>
      <c r="DO17" s="790"/>
      <c r="DP17" s="791"/>
      <c r="DQ17" s="789" t="s">
        <v>486</v>
      </c>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195394</v>
      </c>
      <c r="R23" s="806"/>
      <c r="S23" s="806"/>
      <c r="T23" s="806"/>
      <c r="U23" s="806"/>
      <c r="V23" s="806">
        <v>187255</v>
      </c>
      <c r="W23" s="806"/>
      <c r="X23" s="806"/>
      <c r="Y23" s="806"/>
      <c r="Z23" s="806"/>
      <c r="AA23" s="806">
        <v>8139</v>
      </c>
      <c r="AB23" s="806"/>
      <c r="AC23" s="806"/>
      <c r="AD23" s="806"/>
      <c r="AE23" s="807"/>
      <c r="AF23" s="808">
        <v>7724</v>
      </c>
      <c r="AG23" s="806"/>
      <c r="AH23" s="806"/>
      <c r="AI23" s="806"/>
      <c r="AJ23" s="809"/>
      <c r="AK23" s="810"/>
      <c r="AL23" s="811"/>
      <c r="AM23" s="811"/>
      <c r="AN23" s="811"/>
      <c r="AO23" s="811"/>
      <c r="AP23" s="806">
        <v>85019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41679</v>
      </c>
      <c r="R28" s="836"/>
      <c r="S28" s="836"/>
      <c r="T28" s="836"/>
      <c r="U28" s="836"/>
      <c r="V28" s="836">
        <v>41252</v>
      </c>
      <c r="W28" s="836"/>
      <c r="X28" s="836"/>
      <c r="Y28" s="836"/>
      <c r="Z28" s="836"/>
      <c r="AA28" s="836">
        <v>427</v>
      </c>
      <c r="AB28" s="836"/>
      <c r="AC28" s="836"/>
      <c r="AD28" s="836"/>
      <c r="AE28" s="837"/>
      <c r="AF28" s="838">
        <v>427</v>
      </c>
      <c r="AG28" s="836"/>
      <c r="AH28" s="836"/>
      <c r="AI28" s="836"/>
      <c r="AJ28" s="839"/>
      <c r="AK28" s="840">
        <v>4999</v>
      </c>
      <c r="AL28" s="841"/>
      <c r="AM28" s="841"/>
      <c r="AN28" s="841"/>
      <c r="AO28" s="841"/>
      <c r="AP28" s="841" t="s">
        <v>564</v>
      </c>
      <c r="AQ28" s="841"/>
      <c r="AR28" s="841"/>
      <c r="AS28" s="841"/>
      <c r="AT28" s="841"/>
      <c r="AU28" s="841" t="s">
        <v>564</v>
      </c>
      <c r="AV28" s="841"/>
      <c r="AW28" s="841"/>
      <c r="AX28" s="841"/>
      <c r="AY28" s="841"/>
      <c r="AZ28" s="842" t="s">
        <v>564</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40371</v>
      </c>
      <c r="R29" s="797"/>
      <c r="S29" s="797"/>
      <c r="T29" s="797"/>
      <c r="U29" s="797"/>
      <c r="V29" s="797">
        <v>39551</v>
      </c>
      <c r="W29" s="797"/>
      <c r="X29" s="797"/>
      <c r="Y29" s="797"/>
      <c r="Z29" s="797"/>
      <c r="AA29" s="797">
        <v>820</v>
      </c>
      <c r="AB29" s="797"/>
      <c r="AC29" s="797"/>
      <c r="AD29" s="797"/>
      <c r="AE29" s="798"/>
      <c r="AF29" s="799">
        <v>820</v>
      </c>
      <c r="AG29" s="800"/>
      <c r="AH29" s="800"/>
      <c r="AI29" s="800"/>
      <c r="AJ29" s="801"/>
      <c r="AK29" s="847">
        <v>6815</v>
      </c>
      <c r="AL29" s="843"/>
      <c r="AM29" s="843"/>
      <c r="AN29" s="843"/>
      <c r="AO29" s="843"/>
      <c r="AP29" s="843" t="s">
        <v>564</v>
      </c>
      <c r="AQ29" s="843"/>
      <c r="AR29" s="843"/>
      <c r="AS29" s="843"/>
      <c r="AT29" s="843"/>
      <c r="AU29" s="843" t="s">
        <v>564</v>
      </c>
      <c r="AV29" s="843"/>
      <c r="AW29" s="843"/>
      <c r="AX29" s="843"/>
      <c r="AY29" s="843"/>
      <c r="AZ29" s="844" t="s">
        <v>564</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14377</v>
      </c>
      <c r="R30" s="797"/>
      <c r="S30" s="797"/>
      <c r="T30" s="797"/>
      <c r="U30" s="797"/>
      <c r="V30" s="797">
        <v>14250</v>
      </c>
      <c r="W30" s="797"/>
      <c r="X30" s="797"/>
      <c r="Y30" s="797"/>
      <c r="Z30" s="797"/>
      <c r="AA30" s="797">
        <v>128</v>
      </c>
      <c r="AB30" s="797"/>
      <c r="AC30" s="797"/>
      <c r="AD30" s="797"/>
      <c r="AE30" s="798"/>
      <c r="AF30" s="799">
        <v>128</v>
      </c>
      <c r="AG30" s="800"/>
      <c r="AH30" s="800"/>
      <c r="AI30" s="800"/>
      <c r="AJ30" s="801"/>
      <c r="AK30" s="847">
        <v>6412</v>
      </c>
      <c r="AL30" s="843"/>
      <c r="AM30" s="843"/>
      <c r="AN30" s="843"/>
      <c r="AO30" s="843"/>
      <c r="AP30" s="843" t="s">
        <v>564</v>
      </c>
      <c r="AQ30" s="843"/>
      <c r="AR30" s="843"/>
      <c r="AS30" s="843"/>
      <c r="AT30" s="843"/>
      <c r="AU30" s="843" t="s">
        <v>564</v>
      </c>
      <c r="AV30" s="843"/>
      <c r="AW30" s="843"/>
      <c r="AX30" s="843"/>
      <c r="AY30" s="843"/>
      <c r="AZ30" s="844" t="s">
        <v>564</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13676</v>
      </c>
      <c r="R31" s="797"/>
      <c r="S31" s="797"/>
      <c r="T31" s="797"/>
      <c r="U31" s="797"/>
      <c r="V31" s="797">
        <v>15280</v>
      </c>
      <c r="W31" s="797"/>
      <c r="X31" s="797"/>
      <c r="Y31" s="797"/>
      <c r="Z31" s="797"/>
      <c r="AA31" s="797">
        <v>-1603</v>
      </c>
      <c r="AB31" s="797"/>
      <c r="AC31" s="797"/>
      <c r="AD31" s="797"/>
      <c r="AE31" s="798"/>
      <c r="AF31" s="799">
        <v>1540</v>
      </c>
      <c r="AG31" s="800"/>
      <c r="AH31" s="800"/>
      <c r="AI31" s="800"/>
      <c r="AJ31" s="801"/>
      <c r="AK31" s="847">
        <v>1100</v>
      </c>
      <c r="AL31" s="843"/>
      <c r="AM31" s="843"/>
      <c r="AN31" s="843"/>
      <c r="AO31" s="843"/>
      <c r="AP31" s="843">
        <v>7978</v>
      </c>
      <c r="AQ31" s="843"/>
      <c r="AR31" s="843"/>
      <c r="AS31" s="843"/>
      <c r="AT31" s="843"/>
      <c r="AU31" s="843">
        <v>5075</v>
      </c>
      <c r="AV31" s="843"/>
      <c r="AW31" s="843"/>
      <c r="AX31" s="843"/>
      <c r="AY31" s="843"/>
      <c r="AZ31" s="844" t="s">
        <v>564</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11852</v>
      </c>
      <c r="R32" s="797"/>
      <c r="S32" s="797"/>
      <c r="T32" s="797"/>
      <c r="U32" s="797"/>
      <c r="V32" s="797">
        <v>11237</v>
      </c>
      <c r="W32" s="797"/>
      <c r="X32" s="797"/>
      <c r="Y32" s="797"/>
      <c r="Z32" s="797"/>
      <c r="AA32" s="797">
        <v>615</v>
      </c>
      <c r="AB32" s="797"/>
      <c r="AC32" s="797"/>
      <c r="AD32" s="797"/>
      <c r="AE32" s="798"/>
      <c r="AF32" s="799">
        <v>1092</v>
      </c>
      <c r="AG32" s="800"/>
      <c r="AH32" s="800"/>
      <c r="AI32" s="800"/>
      <c r="AJ32" s="801"/>
      <c r="AK32" s="847">
        <v>1427</v>
      </c>
      <c r="AL32" s="843"/>
      <c r="AM32" s="843"/>
      <c r="AN32" s="843"/>
      <c r="AO32" s="843"/>
      <c r="AP32" s="843">
        <v>41182</v>
      </c>
      <c r="AQ32" s="843"/>
      <c r="AR32" s="843"/>
      <c r="AS32" s="843"/>
      <c r="AT32" s="843"/>
      <c r="AU32" s="843">
        <v>11078</v>
      </c>
      <c r="AV32" s="843"/>
      <c r="AW32" s="843"/>
      <c r="AX32" s="843"/>
      <c r="AY32" s="843"/>
      <c r="AZ32" s="844" t="s">
        <v>564</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4006</v>
      </c>
      <c r="AG63" s="857"/>
      <c r="AH63" s="857"/>
      <c r="AI63" s="857"/>
      <c r="AJ63" s="858"/>
      <c r="AK63" s="859"/>
      <c r="AL63" s="854"/>
      <c r="AM63" s="854"/>
      <c r="AN63" s="854"/>
      <c r="AO63" s="854"/>
      <c r="AP63" s="857">
        <v>49161</v>
      </c>
      <c r="AQ63" s="857"/>
      <c r="AR63" s="857"/>
      <c r="AS63" s="857"/>
      <c r="AT63" s="857"/>
      <c r="AU63" s="857">
        <v>16153</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544</v>
      </c>
      <c r="C68" s="883"/>
      <c r="D68" s="883"/>
      <c r="E68" s="883"/>
      <c r="F68" s="883"/>
      <c r="G68" s="883"/>
      <c r="H68" s="883"/>
      <c r="I68" s="883"/>
      <c r="J68" s="883"/>
      <c r="K68" s="883"/>
      <c r="L68" s="883"/>
      <c r="M68" s="883"/>
      <c r="N68" s="883"/>
      <c r="O68" s="883"/>
      <c r="P68" s="884"/>
      <c r="Q68" s="885">
        <v>11048</v>
      </c>
      <c r="R68" s="879">
        <v>6933</v>
      </c>
      <c r="S68" s="879">
        <v>6933</v>
      </c>
      <c r="T68" s="879">
        <v>6933</v>
      </c>
      <c r="U68" s="879">
        <v>6933</v>
      </c>
      <c r="V68" s="879">
        <v>10962</v>
      </c>
      <c r="W68" s="879">
        <v>6850</v>
      </c>
      <c r="X68" s="879">
        <v>6850</v>
      </c>
      <c r="Y68" s="879">
        <v>6850</v>
      </c>
      <c r="Z68" s="879">
        <v>6850</v>
      </c>
      <c r="AA68" s="879">
        <v>86</v>
      </c>
      <c r="AB68" s="879">
        <v>82</v>
      </c>
      <c r="AC68" s="879">
        <v>82</v>
      </c>
      <c r="AD68" s="879">
        <v>82</v>
      </c>
      <c r="AE68" s="879">
        <v>82</v>
      </c>
      <c r="AF68" s="879">
        <v>86</v>
      </c>
      <c r="AG68" s="879">
        <v>82</v>
      </c>
      <c r="AH68" s="879">
        <v>82</v>
      </c>
      <c r="AI68" s="879">
        <v>82</v>
      </c>
      <c r="AJ68" s="879">
        <v>82</v>
      </c>
      <c r="AK68" s="879">
        <v>4624</v>
      </c>
      <c r="AL68" s="879">
        <v>2485</v>
      </c>
      <c r="AM68" s="879">
        <v>2485</v>
      </c>
      <c r="AN68" s="879">
        <v>2485</v>
      </c>
      <c r="AO68" s="879">
        <v>2485</v>
      </c>
      <c r="AP68" s="879" t="s">
        <v>486</v>
      </c>
      <c r="AQ68" s="879"/>
      <c r="AR68" s="879"/>
      <c r="AS68" s="879"/>
      <c r="AT68" s="879"/>
      <c r="AU68" s="879" t="s">
        <v>486</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545</v>
      </c>
      <c r="C69" s="887"/>
      <c r="D69" s="887"/>
      <c r="E69" s="887"/>
      <c r="F69" s="887"/>
      <c r="G69" s="887"/>
      <c r="H69" s="887"/>
      <c r="I69" s="887"/>
      <c r="J69" s="887"/>
      <c r="K69" s="887"/>
      <c r="L69" s="887"/>
      <c r="M69" s="887"/>
      <c r="N69" s="887"/>
      <c r="O69" s="887"/>
      <c r="P69" s="888"/>
      <c r="Q69" s="889">
        <v>1656633</v>
      </c>
      <c r="R69" s="843">
        <v>1385861</v>
      </c>
      <c r="S69" s="843">
        <v>1385861</v>
      </c>
      <c r="T69" s="843">
        <v>1385861</v>
      </c>
      <c r="U69" s="843">
        <v>1385861</v>
      </c>
      <c r="V69" s="843">
        <v>1631442</v>
      </c>
      <c r="W69" s="843">
        <v>1346246</v>
      </c>
      <c r="X69" s="843">
        <v>1346246</v>
      </c>
      <c r="Y69" s="843">
        <v>1346246</v>
      </c>
      <c r="Z69" s="843">
        <v>1346246</v>
      </c>
      <c r="AA69" s="843">
        <v>25191</v>
      </c>
      <c r="AB69" s="843">
        <v>39615</v>
      </c>
      <c r="AC69" s="843">
        <v>39615</v>
      </c>
      <c r="AD69" s="843">
        <v>39615</v>
      </c>
      <c r="AE69" s="843">
        <v>39615</v>
      </c>
      <c r="AF69" s="843">
        <v>25191</v>
      </c>
      <c r="AG69" s="843">
        <v>39615</v>
      </c>
      <c r="AH69" s="843">
        <v>39615</v>
      </c>
      <c r="AI69" s="843">
        <v>39615</v>
      </c>
      <c r="AJ69" s="843">
        <v>39615</v>
      </c>
      <c r="AK69" s="843">
        <v>23240</v>
      </c>
      <c r="AL69" s="843"/>
      <c r="AM69" s="843"/>
      <c r="AN69" s="843"/>
      <c r="AO69" s="843"/>
      <c r="AP69" s="843" t="s">
        <v>486</v>
      </c>
      <c r="AQ69" s="843"/>
      <c r="AR69" s="843"/>
      <c r="AS69" s="843"/>
      <c r="AT69" s="843"/>
      <c r="AU69" s="843" t="s">
        <v>486</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546</v>
      </c>
      <c r="C70" s="887"/>
      <c r="D70" s="887"/>
      <c r="E70" s="887"/>
      <c r="F70" s="887"/>
      <c r="G70" s="887"/>
      <c r="H70" s="887"/>
      <c r="I70" s="887"/>
      <c r="J70" s="887"/>
      <c r="K70" s="887"/>
      <c r="L70" s="887"/>
      <c r="M70" s="887"/>
      <c r="N70" s="887"/>
      <c r="O70" s="887"/>
      <c r="P70" s="888"/>
      <c r="Q70" s="889">
        <v>9388</v>
      </c>
      <c r="R70" s="843"/>
      <c r="S70" s="843"/>
      <c r="T70" s="843"/>
      <c r="U70" s="843"/>
      <c r="V70" s="843">
        <v>9097</v>
      </c>
      <c r="W70" s="843"/>
      <c r="X70" s="843"/>
      <c r="Y70" s="843"/>
      <c r="Z70" s="843"/>
      <c r="AA70" s="843">
        <v>291</v>
      </c>
      <c r="AB70" s="843"/>
      <c r="AC70" s="843"/>
      <c r="AD70" s="843"/>
      <c r="AE70" s="843"/>
      <c r="AF70" s="843">
        <v>291</v>
      </c>
      <c r="AG70" s="843"/>
      <c r="AH70" s="843"/>
      <c r="AI70" s="843"/>
      <c r="AJ70" s="843"/>
      <c r="AK70" s="843" t="s">
        <v>564</v>
      </c>
      <c r="AL70" s="843"/>
      <c r="AM70" s="843"/>
      <c r="AN70" s="843"/>
      <c r="AO70" s="843"/>
      <c r="AP70" s="843">
        <v>125</v>
      </c>
      <c r="AQ70" s="843"/>
      <c r="AR70" s="843"/>
      <c r="AS70" s="843"/>
      <c r="AT70" s="843"/>
      <c r="AU70" s="843">
        <v>12</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547</v>
      </c>
      <c r="C71" s="887"/>
      <c r="D71" s="887"/>
      <c r="E71" s="887"/>
      <c r="F71" s="887"/>
      <c r="G71" s="887"/>
      <c r="H71" s="887"/>
      <c r="I71" s="887"/>
      <c r="J71" s="887"/>
      <c r="K71" s="887"/>
      <c r="L71" s="887"/>
      <c r="M71" s="887"/>
      <c r="N71" s="887"/>
      <c r="O71" s="887"/>
      <c r="P71" s="888"/>
      <c r="Q71" s="889">
        <v>2081</v>
      </c>
      <c r="R71" s="843"/>
      <c r="S71" s="843"/>
      <c r="T71" s="843"/>
      <c r="U71" s="843"/>
      <c r="V71" s="843">
        <v>2046</v>
      </c>
      <c r="W71" s="843"/>
      <c r="X71" s="843"/>
      <c r="Y71" s="843"/>
      <c r="Z71" s="843"/>
      <c r="AA71" s="843">
        <v>34</v>
      </c>
      <c r="AB71" s="843"/>
      <c r="AC71" s="843"/>
      <c r="AD71" s="843"/>
      <c r="AE71" s="843"/>
      <c r="AF71" s="843">
        <v>34</v>
      </c>
      <c r="AG71" s="843"/>
      <c r="AH71" s="843"/>
      <c r="AI71" s="843"/>
      <c r="AJ71" s="843"/>
      <c r="AK71" s="843">
        <v>403</v>
      </c>
      <c r="AL71" s="843"/>
      <c r="AM71" s="843"/>
      <c r="AN71" s="843"/>
      <c r="AO71" s="843"/>
      <c r="AP71" s="843" t="s">
        <v>564</v>
      </c>
      <c r="AQ71" s="843"/>
      <c r="AR71" s="843"/>
      <c r="AS71" s="843"/>
      <c r="AT71" s="843"/>
      <c r="AU71" s="843" t="s">
        <v>564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548</v>
      </c>
      <c r="C72" s="887"/>
      <c r="D72" s="887"/>
      <c r="E72" s="887"/>
      <c r="F72" s="887"/>
      <c r="G72" s="887"/>
      <c r="H72" s="887"/>
      <c r="I72" s="887"/>
      <c r="J72" s="887"/>
      <c r="K72" s="887"/>
      <c r="L72" s="887"/>
      <c r="M72" s="887"/>
      <c r="N72" s="887"/>
      <c r="O72" s="887"/>
      <c r="P72" s="888"/>
      <c r="Q72" s="889">
        <v>326</v>
      </c>
      <c r="R72" s="843"/>
      <c r="S72" s="843"/>
      <c r="T72" s="843"/>
      <c r="U72" s="843"/>
      <c r="V72" s="843">
        <v>315</v>
      </c>
      <c r="W72" s="843"/>
      <c r="X72" s="843"/>
      <c r="Y72" s="843"/>
      <c r="Z72" s="843"/>
      <c r="AA72" s="843">
        <v>11</v>
      </c>
      <c r="AB72" s="843"/>
      <c r="AC72" s="843"/>
      <c r="AD72" s="843"/>
      <c r="AE72" s="843"/>
      <c r="AF72" s="843">
        <v>11</v>
      </c>
      <c r="AG72" s="843"/>
      <c r="AH72" s="843"/>
      <c r="AI72" s="843"/>
      <c r="AJ72" s="843"/>
      <c r="AK72" s="843" t="s">
        <v>564</v>
      </c>
      <c r="AL72" s="843"/>
      <c r="AM72" s="843"/>
      <c r="AN72" s="843"/>
      <c r="AO72" s="843"/>
      <c r="AP72" s="843" t="s">
        <v>564</v>
      </c>
      <c r="AQ72" s="843"/>
      <c r="AR72" s="843"/>
      <c r="AS72" s="843"/>
      <c r="AT72" s="843"/>
      <c r="AU72" s="843" t="s">
        <v>564</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549</v>
      </c>
      <c r="C73" s="887"/>
      <c r="D73" s="887"/>
      <c r="E73" s="887"/>
      <c r="F73" s="887"/>
      <c r="G73" s="887"/>
      <c r="H73" s="887"/>
      <c r="I73" s="887"/>
      <c r="J73" s="887"/>
      <c r="K73" s="887"/>
      <c r="L73" s="887"/>
      <c r="M73" s="887"/>
      <c r="N73" s="887"/>
      <c r="O73" s="887"/>
      <c r="P73" s="888"/>
      <c r="Q73" s="889">
        <v>1238</v>
      </c>
      <c r="R73" s="843"/>
      <c r="S73" s="843"/>
      <c r="T73" s="843"/>
      <c r="U73" s="843"/>
      <c r="V73" s="843">
        <v>1207</v>
      </c>
      <c r="W73" s="843"/>
      <c r="X73" s="843"/>
      <c r="Y73" s="843"/>
      <c r="Z73" s="843"/>
      <c r="AA73" s="843">
        <v>31</v>
      </c>
      <c r="AB73" s="843"/>
      <c r="AC73" s="843"/>
      <c r="AD73" s="843"/>
      <c r="AE73" s="843"/>
      <c r="AF73" s="843">
        <v>31</v>
      </c>
      <c r="AG73" s="843"/>
      <c r="AH73" s="843"/>
      <c r="AI73" s="843"/>
      <c r="AJ73" s="843"/>
      <c r="AK73" s="843">
        <v>76</v>
      </c>
      <c r="AL73" s="843"/>
      <c r="AM73" s="843"/>
      <c r="AN73" s="843"/>
      <c r="AO73" s="843"/>
      <c r="AP73" s="843" t="s">
        <v>564</v>
      </c>
      <c r="AQ73" s="843"/>
      <c r="AR73" s="843"/>
      <c r="AS73" s="843"/>
      <c r="AT73" s="843"/>
      <c r="AU73" s="843" t="s">
        <v>564</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550</v>
      </c>
      <c r="C74" s="887"/>
      <c r="D74" s="887"/>
      <c r="E74" s="887"/>
      <c r="F74" s="887"/>
      <c r="G74" s="887"/>
      <c r="H74" s="887"/>
      <c r="I74" s="887"/>
      <c r="J74" s="887"/>
      <c r="K74" s="887"/>
      <c r="L74" s="887"/>
      <c r="M74" s="887"/>
      <c r="N74" s="887"/>
      <c r="O74" s="887"/>
      <c r="P74" s="888"/>
      <c r="Q74" s="889">
        <v>271</v>
      </c>
      <c r="R74" s="843"/>
      <c r="S74" s="843"/>
      <c r="T74" s="843"/>
      <c r="U74" s="843"/>
      <c r="V74" s="843">
        <v>194</v>
      </c>
      <c r="W74" s="843"/>
      <c r="X74" s="843"/>
      <c r="Y74" s="843"/>
      <c r="Z74" s="843"/>
      <c r="AA74" s="843">
        <v>76</v>
      </c>
      <c r="AB74" s="843"/>
      <c r="AC74" s="843"/>
      <c r="AD74" s="843"/>
      <c r="AE74" s="843"/>
      <c r="AF74" s="843">
        <v>76</v>
      </c>
      <c r="AG74" s="843"/>
      <c r="AH74" s="843"/>
      <c r="AI74" s="843"/>
      <c r="AJ74" s="843"/>
      <c r="AK74" s="843">
        <v>70</v>
      </c>
      <c r="AL74" s="843"/>
      <c r="AM74" s="843"/>
      <c r="AN74" s="843"/>
      <c r="AO74" s="843"/>
      <c r="AP74" s="843" t="s">
        <v>564</v>
      </c>
      <c r="AQ74" s="843"/>
      <c r="AR74" s="843"/>
      <c r="AS74" s="843"/>
      <c r="AT74" s="843"/>
      <c r="AU74" s="843" t="s">
        <v>564</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551</v>
      </c>
      <c r="C75" s="887"/>
      <c r="D75" s="887"/>
      <c r="E75" s="887"/>
      <c r="F75" s="887"/>
      <c r="G75" s="887"/>
      <c r="H75" s="887"/>
      <c r="I75" s="887"/>
      <c r="J75" s="887"/>
      <c r="K75" s="887"/>
      <c r="L75" s="887"/>
      <c r="M75" s="887"/>
      <c r="N75" s="887"/>
      <c r="O75" s="887"/>
      <c r="P75" s="888"/>
      <c r="Q75" s="890">
        <v>34078</v>
      </c>
      <c r="R75" s="891"/>
      <c r="S75" s="891"/>
      <c r="T75" s="891"/>
      <c r="U75" s="847"/>
      <c r="V75" s="892">
        <v>33928</v>
      </c>
      <c r="W75" s="891"/>
      <c r="X75" s="891"/>
      <c r="Y75" s="891"/>
      <c r="Z75" s="847"/>
      <c r="AA75" s="892">
        <v>150</v>
      </c>
      <c r="AB75" s="891"/>
      <c r="AC75" s="891"/>
      <c r="AD75" s="891"/>
      <c r="AE75" s="847"/>
      <c r="AF75" s="892">
        <v>150</v>
      </c>
      <c r="AG75" s="891"/>
      <c r="AH75" s="891"/>
      <c r="AI75" s="891"/>
      <c r="AJ75" s="847"/>
      <c r="AK75" s="892">
        <v>330</v>
      </c>
      <c r="AL75" s="891"/>
      <c r="AM75" s="891"/>
      <c r="AN75" s="891"/>
      <c r="AO75" s="847"/>
      <c r="AP75" s="892" t="s">
        <v>564</v>
      </c>
      <c r="AQ75" s="891"/>
      <c r="AR75" s="891"/>
      <c r="AS75" s="891"/>
      <c r="AT75" s="847"/>
      <c r="AU75" s="892" t="s">
        <v>564</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552</v>
      </c>
      <c r="C76" s="887"/>
      <c r="D76" s="887"/>
      <c r="E76" s="887"/>
      <c r="F76" s="887"/>
      <c r="G76" s="887"/>
      <c r="H76" s="887"/>
      <c r="I76" s="887"/>
      <c r="J76" s="887"/>
      <c r="K76" s="887"/>
      <c r="L76" s="887"/>
      <c r="M76" s="887"/>
      <c r="N76" s="887"/>
      <c r="O76" s="887"/>
      <c r="P76" s="888"/>
      <c r="Q76" s="890">
        <v>49270</v>
      </c>
      <c r="R76" s="891"/>
      <c r="S76" s="891"/>
      <c r="T76" s="891"/>
      <c r="U76" s="847"/>
      <c r="V76" s="892">
        <v>48378</v>
      </c>
      <c r="W76" s="891"/>
      <c r="X76" s="891"/>
      <c r="Y76" s="891"/>
      <c r="Z76" s="847"/>
      <c r="AA76" s="892">
        <v>892</v>
      </c>
      <c r="AB76" s="891"/>
      <c r="AC76" s="891"/>
      <c r="AD76" s="891"/>
      <c r="AE76" s="847"/>
      <c r="AF76" s="892">
        <v>835</v>
      </c>
      <c r="AG76" s="891"/>
      <c r="AH76" s="891"/>
      <c r="AI76" s="891"/>
      <c r="AJ76" s="847"/>
      <c r="AK76" s="892" t="s">
        <v>564</v>
      </c>
      <c r="AL76" s="891"/>
      <c r="AM76" s="891"/>
      <c r="AN76" s="891"/>
      <c r="AO76" s="847"/>
      <c r="AP76" s="892" t="s">
        <v>564</v>
      </c>
      <c r="AQ76" s="891"/>
      <c r="AR76" s="891"/>
      <c r="AS76" s="891"/>
      <c r="AT76" s="847"/>
      <c r="AU76" s="892" t="s">
        <v>564</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185493</v>
      </c>
      <c r="AG88" s="857"/>
      <c r="AH88" s="857"/>
      <c r="AI88" s="857"/>
      <c r="AJ88" s="857"/>
      <c r="AK88" s="854"/>
      <c r="AL88" s="854"/>
      <c r="AM88" s="854"/>
      <c r="AN88" s="854"/>
      <c r="AO88" s="854"/>
      <c r="AP88" s="857">
        <v>125</v>
      </c>
      <c r="AQ88" s="857"/>
      <c r="AR88" s="857"/>
      <c r="AS88" s="857"/>
      <c r="AT88" s="857"/>
      <c r="AU88" s="857">
        <v>12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293</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293</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293</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7073963</v>
      </c>
      <c r="AB110" s="913"/>
      <c r="AC110" s="913"/>
      <c r="AD110" s="913"/>
      <c r="AE110" s="914"/>
      <c r="AF110" s="915">
        <v>7733565</v>
      </c>
      <c r="AG110" s="913"/>
      <c r="AH110" s="913"/>
      <c r="AI110" s="913"/>
      <c r="AJ110" s="914"/>
      <c r="AK110" s="915">
        <v>8162635</v>
      </c>
      <c r="AL110" s="913"/>
      <c r="AM110" s="913"/>
      <c r="AN110" s="913"/>
      <c r="AO110" s="914"/>
      <c r="AP110" s="916">
        <v>10.1</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90648825</v>
      </c>
      <c r="BR110" s="944"/>
      <c r="BS110" s="944"/>
      <c r="BT110" s="944"/>
      <c r="BU110" s="944"/>
      <c r="BV110" s="944">
        <v>86881649</v>
      </c>
      <c r="BW110" s="944"/>
      <c r="BX110" s="944"/>
      <c r="BY110" s="944"/>
      <c r="BZ110" s="944"/>
      <c r="CA110" s="944">
        <v>85018673</v>
      </c>
      <c r="CB110" s="944"/>
      <c r="CC110" s="944"/>
      <c r="CD110" s="944"/>
      <c r="CE110" s="944"/>
      <c r="CF110" s="957">
        <v>105.1</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v>848093</v>
      </c>
      <c r="DR110" s="944"/>
      <c r="DS110" s="944"/>
      <c r="DT110" s="944"/>
      <c r="DU110" s="944"/>
      <c r="DV110" s="945">
        <v>1</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1775759</v>
      </c>
      <c r="BR111" s="939"/>
      <c r="BS111" s="939"/>
      <c r="BT111" s="939"/>
      <c r="BU111" s="939"/>
      <c r="BV111" s="939">
        <v>1762654</v>
      </c>
      <c r="BW111" s="939"/>
      <c r="BX111" s="939"/>
      <c r="BY111" s="939"/>
      <c r="BZ111" s="939"/>
      <c r="CA111" s="939">
        <v>2422722</v>
      </c>
      <c r="CB111" s="939"/>
      <c r="CC111" s="939"/>
      <c r="CD111" s="939"/>
      <c r="CE111" s="939"/>
      <c r="CF111" s="933">
        <v>3</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15203654</v>
      </c>
      <c r="BR112" s="939"/>
      <c r="BS112" s="939"/>
      <c r="BT112" s="939"/>
      <c r="BU112" s="939"/>
      <c r="BV112" s="939">
        <v>17302457</v>
      </c>
      <c r="BW112" s="939"/>
      <c r="BX112" s="939"/>
      <c r="BY112" s="939"/>
      <c r="BZ112" s="939"/>
      <c r="CA112" s="939">
        <v>16152925</v>
      </c>
      <c r="CB112" s="939"/>
      <c r="CC112" s="939"/>
      <c r="CD112" s="939"/>
      <c r="CE112" s="939"/>
      <c r="CF112" s="933">
        <v>20</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1337680</v>
      </c>
      <c r="AB113" s="951"/>
      <c r="AC113" s="951"/>
      <c r="AD113" s="951"/>
      <c r="AE113" s="952"/>
      <c r="AF113" s="953">
        <v>871663</v>
      </c>
      <c r="AG113" s="951"/>
      <c r="AH113" s="951"/>
      <c r="AI113" s="951"/>
      <c r="AJ113" s="952"/>
      <c r="AK113" s="953">
        <v>911204</v>
      </c>
      <c r="AL113" s="951"/>
      <c r="AM113" s="951"/>
      <c r="AN113" s="951"/>
      <c r="AO113" s="952"/>
      <c r="AP113" s="954">
        <v>1.1000000000000001</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16501</v>
      </c>
      <c r="BR113" s="939"/>
      <c r="BS113" s="939"/>
      <c r="BT113" s="939"/>
      <c r="BU113" s="939"/>
      <c r="BV113" s="939">
        <v>13867</v>
      </c>
      <c r="BW113" s="939"/>
      <c r="BX113" s="939"/>
      <c r="BY113" s="939"/>
      <c r="BZ113" s="939"/>
      <c r="CA113" s="939">
        <v>11787</v>
      </c>
      <c r="CB113" s="939"/>
      <c r="CC113" s="939"/>
      <c r="CD113" s="939"/>
      <c r="CE113" s="939"/>
      <c r="CF113" s="933">
        <v>0</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2695</v>
      </c>
      <c r="AB114" s="972"/>
      <c r="AC114" s="972"/>
      <c r="AD114" s="972"/>
      <c r="AE114" s="973"/>
      <c r="AF114" s="974">
        <v>3033</v>
      </c>
      <c r="AG114" s="972"/>
      <c r="AH114" s="972"/>
      <c r="AI114" s="972"/>
      <c r="AJ114" s="973"/>
      <c r="AK114" s="974">
        <v>3311</v>
      </c>
      <c r="AL114" s="972"/>
      <c r="AM114" s="972"/>
      <c r="AN114" s="972"/>
      <c r="AO114" s="973"/>
      <c r="AP114" s="975">
        <v>0</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14311209</v>
      </c>
      <c r="BR114" s="939"/>
      <c r="BS114" s="939"/>
      <c r="BT114" s="939"/>
      <c r="BU114" s="939"/>
      <c r="BV114" s="939">
        <v>14424663</v>
      </c>
      <c r="BW114" s="939"/>
      <c r="BX114" s="939"/>
      <c r="BY114" s="939"/>
      <c r="BZ114" s="939"/>
      <c r="CA114" s="939">
        <v>14555626</v>
      </c>
      <c r="CB114" s="939"/>
      <c r="CC114" s="939"/>
      <c r="CD114" s="939"/>
      <c r="CE114" s="939"/>
      <c r="CF114" s="933">
        <v>18</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257838</v>
      </c>
      <c r="AB115" s="951"/>
      <c r="AC115" s="951"/>
      <c r="AD115" s="951"/>
      <c r="AE115" s="952"/>
      <c r="AF115" s="953">
        <v>350614</v>
      </c>
      <c r="AG115" s="951"/>
      <c r="AH115" s="951"/>
      <c r="AI115" s="951"/>
      <c r="AJ115" s="952"/>
      <c r="AK115" s="953">
        <v>337133</v>
      </c>
      <c r="AL115" s="951"/>
      <c r="AM115" s="951"/>
      <c r="AN115" s="951"/>
      <c r="AO115" s="952"/>
      <c r="AP115" s="954">
        <v>0.4</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669068</v>
      </c>
      <c r="DH115" s="972"/>
      <c r="DI115" s="972"/>
      <c r="DJ115" s="972"/>
      <c r="DK115" s="973"/>
      <c r="DL115" s="974">
        <v>801772</v>
      </c>
      <c r="DM115" s="972"/>
      <c r="DN115" s="972"/>
      <c r="DO115" s="972"/>
      <c r="DP115" s="973"/>
      <c r="DQ115" s="974">
        <v>756057</v>
      </c>
      <c r="DR115" s="972"/>
      <c r="DS115" s="972"/>
      <c r="DT115" s="972"/>
      <c r="DU115" s="973"/>
      <c r="DV115" s="975">
        <v>0.9</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1106691</v>
      </c>
      <c r="DH116" s="972"/>
      <c r="DI116" s="972"/>
      <c r="DJ116" s="972"/>
      <c r="DK116" s="973"/>
      <c r="DL116" s="974">
        <v>960882</v>
      </c>
      <c r="DM116" s="972"/>
      <c r="DN116" s="972"/>
      <c r="DO116" s="972"/>
      <c r="DP116" s="973"/>
      <c r="DQ116" s="974">
        <v>818572</v>
      </c>
      <c r="DR116" s="972"/>
      <c r="DS116" s="972"/>
      <c r="DT116" s="972"/>
      <c r="DU116" s="973"/>
      <c r="DV116" s="975">
        <v>1</v>
      </c>
      <c r="DW116" s="976"/>
      <c r="DX116" s="976"/>
      <c r="DY116" s="976"/>
      <c r="DZ116" s="977"/>
    </row>
    <row r="117" spans="1:130" s="212"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8672176</v>
      </c>
      <c r="AB117" s="992"/>
      <c r="AC117" s="992"/>
      <c r="AD117" s="992"/>
      <c r="AE117" s="993"/>
      <c r="AF117" s="994">
        <v>8958875</v>
      </c>
      <c r="AG117" s="992"/>
      <c r="AH117" s="992"/>
      <c r="AI117" s="992"/>
      <c r="AJ117" s="993"/>
      <c r="AK117" s="994">
        <v>9414283</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293</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176</v>
      </c>
      <c r="BA119" s="235"/>
      <c r="BB119" s="235"/>
      <c r="BC119" s="235"/>
      <c r="BD119" s="235"/>
      <c r="BE119" s="235"/>
      <c r="BF119" s="235"/>
      <c r="BG119" s="235"/>
      <c r="BH119" s="235"/>
      <c r="BI119" s="235"/>
      <c r="BJ119" s="235"/>
      <c r="BK119" s="235"/>
      <c r="BL119" s="235"/>
      <c r="BM119" s="235"/>
      <c r="BN119" s="235"/>
      <c r="BO119" s="990" t="s">
        <v>440</v>
      </c>
      <c r="BP119" s="1018"/>
      <c r="BQ119" s="1012">
        <v>121955948</v>
      </c>
      <c r="BR119" s="1013"/>
      <c r="BS119" s="1013"/>
      <c r="BT119" s="1013"/>
      <c r="BU119" s="1013"/>
      <c r="BV119" s="1013">
        <v>120385290</v>
      </c>
      <c r="BW119" s="1013"/>
      <c r="BX119" s="1013"/>
      <c r="BY119" s="1013"/>
      <c r="BZ119" s="1013"/>
      <c r="CA119" s="1013">
        <v>118161733</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30553188</v>
      </c>
      <c r="BR120" s="944"/>
      <c r="BS120" s="944"/>
      <c r="BT120" s="944"/>
      <c r="BU120" s="944"/>
      <c r="BV120" s="944">
        <v>32278403</v>
      </c>
      <c r="BW120" s="944"/>
      <c r="BX120" s="944"/>
      <c r="BY120" s="944"/>
      <c r="BZ120" s="944"/>
      <c r="CA120" s="944">
        <v>32921699</v>
      </c>
      <c r="CB120" s="944"/>
      <c r="CC120" s="944"/>
      <c r="CD120" s="944"/>
      <c r="CE120" s="944"/>
      <c r="CF120" s="957">
        <v>40.700000000000003</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12304311</v>
      </c>
      <c r="DH120" s="944"/>
      <c r="DI120" s="944"/>
      <c r="DJ120" s="944"/>
      <c r="DK120" s="944"/>
      <c r="DL120" s="944">
        <v>11562108</v>
      </c>
      <c r="DM120" s="944"/>
      <c r="DN120" s="944"/>
      <c r="DO120" s="944"/>
      <c r="DP120" s="944"/>
      <c r="DQ120" s="944">
        <v>11078046</v>
      </c>
      <c r="DR120" s="944"/>
      <c r="DS120" s="944"/>
      <c r="DT120" s="944"/>
      <c r="DU120" s="944"/>
      <c r="DV120" s="945">
        <v>13.7</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33655940</v>
      </c>
      <c r="BR121" s="939"/>
      <c r="BS121" s="939"/>
      <c r="BT121" s="939"/>
      <c r="BU121" s="939"/>
      <c r="BV121" s="939">
        <v>33222161</v>
      </c>
      <c r="BW121" s="939"/>
      <c r="BX121" s="939"/>
      <c r="BY121" s="939"/>
      <c r="BZ121" s="939"/>
      <c r="CA121" s="939">
        <v>34681034</v>
      </c>
      <c r="CB121" s="939"/>
      <c r="CC121" s="939"/>
      <c r="CD121" s="939"/>
      <c r="CE121" s="939"/>
      <c r="CF121" s="933">
        <v>42.9</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2899343</v>
      </c>
      <c r="DH121" s="939"/>
      <c r="DI121" s="939"/>
      <c r="DJ121" s="939"/>
      <c r="DK121" s="939"/>
      <c r="DL121" s="939">
        <v>5740349</v>
      </c>
      <c r="DM121" s="939"/>
      <c r="DN121" s="939"/>
      <c r="DO121" s="939"/>
      <c r="DP121" s="939"/>
      <c r="DQ121" s="939">
        <v>5074879</v>
      </c>
      <c r="DR121" s="939"/>
      <c r="DS121" s="939"/>
      <c r="DT121" s="939"/>
      <c r="DU121" s="939"/>
      <c r="DV121" s="940">
        <v>6.3</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76195706</v>
      </c>
      <c r="BR122" s="1013"/>
      <c r="BS122" s="1013"/>
      <c r="BT122" s="1013"/>
      <c r="BU122" s="1013"/>
      <c r="BV122" s="1013">
        <v>71862693</v>
      </c>
      <c r="BW122" s="1013"/>
      <c r="BX122" s="1013"/>
      <c r="BY122" s="1013"/>
      <c r="BZ122" s="1013"/>
      <c r="CA122" s="1013">
        <v>67489866</v>
      </c>
      <c r="CB122" s="1013"/>
      <c r="CC122" s="1013"/>
      <c r="CD122" s="1013"/>
      <c r="CE122" s="1013"/>
      <c r="CF122" s="1030">
        <v>83.5</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144499</v>
      </c>
      <c r="AB123" s="972"/>
      <c r="AC123" s="972"/>
      <c r="AD123" s="972"/>
      <c r="AE123" s="973"/>
      <c r="AF123" s="974">
        <v>139633</v>
      </c>
      <c r="AG123" s="972"/>
      <c r="AH123" s="972"/>
      <c r="AI123" s="972"/>
      <c r="AJ123" s="973"/>
      <c r="AK123" s="974">
        <v>137040</v>
      </c>
      <c r="AL123" s="972"/>
      <c r="AM123" s="972"/>
      <c r="AN123" s="972"/>
      <c r="AO123" s="973"/>
      <c r="AP123" s="975">
        <v>0.2</v>
      </c>
      <c r="AQ123" s="976"/>
      <c r="AR123" s="976"/>
      <c r="AS123" s="976"/>
      <c r="AT123" s="977"/>
      <c r="AU123" s="1010"/>
      <c r="AV123" s="1011"/>
      <c r="AW123" s="1011"/>
      <c r="AX123" s="1011"/>
      <c r="AY123" s="1011"/>
      <c r="AZ123" s="235" t="s">
        <v>176</v>
      </c>
      <c r="BA123" s="235"/>
      <c r="BB123" s="235"/>
      <c r="BC123" s="235"/>
      <c r="BD123" s="235"/>
      <c r="BE123" s="235"/>
      <c r="BF123" s="235"/>
      <c r="BG123" s="235"/>
      <c r="BH123" s="235"/>
      <c r="BI123" s="235"/>
      <c r="BJ123" s="235"/>
      <c r="BK123" s="235"/>
      <c r="BL123" s="235"/>
      <c r="BM123" s="235"/>
      <c r="BN123" s="235"/>
      <c r="BO123" s="990" t="s">
        <v>448</v>
      </c>
      <c r="BP123" s="1018"/>
      <c r="BQ123" s="1076">
        <v>140404834</v>
      </c>
      <c r="BR123" s="1077"/>
      <c r="BS123" s="1077"/>
      <c r="BT123" s="1077"/>
      <c r="BU123" s="1077"/>
      <c r="BV123" s="1077">
        <v>137363257</v>
      </c>
      <c r="BW123" s="1077"/>
      <c r="BX123" s="1077"/>
      <c r="BY123" s="1077"/>
      <c r="BZ123" s="1077"/>
      <c r="CA123" s="1077">
        <v>135092599</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21674</v>
      </c>
      <c r="AB126" s="972"/>
      <c r="AC126" s="972"/>
      <c r="AD126" s="972"/>
      <c r="AE126" s="973"/>
      <c r="AF126" s="974" t="s">
        <v>122</v>
      </c>
      <c r="AG126" s="972"/>
      <c r="AH126" s="972"/>
      <c r="AI126" s="972"/>
      <c r="AJ126" s="973"/>
      <c r="AK126" s="974">
        <v>85768</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91665</v>
      </c>
      <c r="AB127" s="972"/>
      <c r="AC127" s="972"/>
      <c r="AD127" s="972"/>
      <c r="AE127" s="973"/>
      <c r="AF127" s="974">
        <v>210981</v>
      </c>
      <c r="AG127" s="972"/>
      <c r="AH127" s="972"/>
      <c r="AI127" s="972"/>
      <c r="AJ127" s="973"/>
      <c r="AK127" s="974">
        <v>114325</v>
      </c>
      <c r="AL127" s="972"/>
      <c r="AM127" s="972"/>
      <c r="AN127" s="972"/>
      <c r="AO127" s="973"/>
      <c r="AP127" s="975">
        <v>0.1</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2065442</v>
      </c>
      <c r="AB128" s="1059"/>
      <c r="AC128" s="1059"/>
      <c r="AD128" s="1059"/>
      <c r="AE128" s="1060"/>
      <c r="AF128" s="1061">
        <v>2344162</v>
      </c>
      <c r="AG128" s="1059"/>
      <c r="AH128" s="1059"/>
      <c r="AI128" s="1059"/>
      <c r="AJ128" s="1060"/>
      <c r="AK128" s="1061">
        <v>2745586</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83069953</v>
      </c>
      <c r="AB129" s="972"/>
      <c r="AC129" s="972"/>
      <c r="AD129" s="972"/>
      <c r="AE129" s="973"/>
      <c r="AF129" s="974">
        <v>85035315</v>
      </c>
      <c r="AG129" s="972"/>
      <c r="AH129" s="972"/>
      <c r="AI129" s="972"/>
      <c r="AJ129" s="973"/>
      <c r="AK129" s="974">
        <v>87008308</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6229301</v>
      </c>
      <c r="AB130" s="972"/>
      <c r="AC130" s="972"/>
      <c r="AD130" s="972"/>
      <c r="AE130" s="973"/>
      <c r="AF130" s="974">
        <v>6277858</v>
      </c>
      <c r="AG130" s="972"/>
      <c r="AH130" s="972"/>
      <c r="AI130" s="972"/>
      <c r="AJ130" s="973"/>
      <c r="AK130" s="974">
        <v>6139749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0.5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76840652</v>
      </c>
      <c r="AB131" s="999"/>
      <c r="AC131" s="999"/>
      <c r="AD131" s="999"/>
      <c r="AE131" s="1000"/>
      <c r="AF131" s="998">
        <v>78757457</v>
      </c>
      <c r="AG131" s="999"/>
      <c r="AH131" s="999"/>
      <c r="AI131" s="999"/>
      <c r="AJ131" s="1000"/>
      <c r="AK131" s="998">
        <v>80868559</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0.49118922100000001</v>
      </c>
      <c r="AB132" s="1110"/>
      <c r="AC132" s="1110"/>
      <c r="AD132" s="1110"/>
      <c r="AE132" s="1111"/>
      <c r="AF132" s="1112">
        <v>0.42771187999999999</v>
      </c>
      <c r="AG132" s="1110"/>
      <c r="AH132" s="1110"/>
      <c r="AI132" s="1110"/>
      <c r="AJ132" s="1111"/>
      <c r="AK132" s="1112">
        <v>0.65408362200000003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v>
      </c>
      <c r="AB133" s="1093"/>
      <c r="AC133" s="1093"/>
      <c r="AD133" s="1093"/>
      <c r="AE133" s="1094"/>
      <c r="AF133" s="1092">
        <v>0.6</v>
      </c>
      <c r="AG133" s="1093"/>
      <c r="AH133" s="1093"/>
      <c r="AI133" s="1093"/>
      <c r="AJ133" s="1094"/>
      <c r="AK133" s="1092">
        <v>0.5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h3i6hsAHQissWIFvvY77ienoeCwbS0ulbuoIrDBXA3z+kCQCF2cxhN9b6KIm0Fnu7yEQxO7o8aOKKeUZs8isg==" saltValue="/T+mguUIh3W86FTfoaNl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FhKWfOREvEHoUWbSab+ykt8W3fgcRCq4TY+TbXoeaaVlLXeMdqMYnPvq22SY6ie4aLfgelXrLIRdQf/D6AMQ==" saltValue="F2Vo4eRG5oV2PaSwyZSe0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5T+mAqCmILPxa6dyua6Gf70a8nKk/k3v4MIuGTTwVm+RmWwaRoUZQ/Ll6dYqMiPAw7fBLmQzTAdoBzYZ6qsig==" saltValue="VjbeeKmA1P4ZQ9es4OYIK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23924348</v>
      </c>
      <c r="AP9" s="262">
        <v>55616</v>
      </c>
      <c r="AQ9" s="263">
        <v>66742</v>
      </c>
      <c r="AR9" s="264">
        <v>-16.7</v>
      </c>
    </row>
    <row r="10" spans="1:46" ht="13.5" customHeight="1" x14ac:dyDescent="0.2">
      <c r="A10" s="247"/>
      <c r="AK10" s="1129" t="s">
        <v>483</v>
      </c>
      <c r="AL10" s="1130"/>
      <c r="AM10" s="1130"/>
      <c r="AN10" s="1131"/>
      <c r="AO10" s="265">
        <v>118359</v>
      </c>
      <c r="AP10" s="265">
        <v>275</v>
      </c>
      <c r="AQ10" s="266">
        <v>1287</v>
      </c>
      <c r="AR10" s="267">
        <v>-78.599999999999994</v>
      </c>
    </row>
    <row r="11" spans="1:46" ht="13.5" customHeight="1" x14ac:dyDescent="0.2">
      <c r="A11" s="247"/>
      <c r="AK11" s="1129" t="s">
        <v>484</v>
      </c>
      <c r="AL11" s="1130"/>
      <c r="AM11" s="1130"/>
      <c r="AN11" s="1131"/>
      <c r="AO11" s="265">
        <v>875517</v>
      </c>
      <c r="AP11" s="265">
        <v>2035</v>
      </c>
      <c r="AQ11" s="266">
        <v>1074</v>
      </c>
      <c r="AR11" s="267">
        <v>89.5</v>
      </c>
    </row>
    <row r="12" spans="1:46" ht="13.5" customHeight="1" x14ac:dyDescent="0.2">
      <c r="A12" s="247"/>
      <c r="AK12" s="1129" t="s">
        <v>485</v>
      </c>
      <c r="AL12" s="1130"/>
      <c r="AM12" s="1130"/>
      <c r="AN12" s="1131"/>
      <c r="AO12" s="265" t="s">
        <v>486</v>
      </c>
      <c r="AP12" s="265" t="s">
        <v>486</v>
      </c>
      <c r="AQ12" s="266">
        <v>41</v>
      </c>
      <c r="AR12" s="267" t="s">
        <v>486</v>
      </c>
    </row>
    <row r="13" spans="1:46" ht="13.5" customHeight="1" x14ac:dyDescent="0.2">
      <c r="A13" s="247"/>
      <c r="AK13" s="1129" t="s">
        <v>487</v>
      </c>
      <c r="AL13" s="1130"/>
      <c r="AM13" s="1130"/>
      <c r="AN13" s="1131"/>
      <c r="AO13" s="265">
        <v>1225629</v>
      </c>
      <c r="AP13" s="265">
        <v>2849</v>
      </c>
      <c r="AQ13" s="266">
        <v>2303</v>
      </c>
      <c r="AR13" s="267">
        <v>23.7</v>
      </c>
    </row>
    <row r="14" spans="1:46" ht="13.5" customHeight="1" x14ac:dyDescent="0.2">
      <c r="A14" s="247"/>
      <c r="AK14" s="1129" t="s">
        <v>488</v>
      </c>
      <c r="AL14" s="1130"/>
      <c r="AM14" s="1130"/>
      <c r="AN14" s="1131"/>
      <c r="AO14" s="265">
        <v>302870</v>
      </c>
      <c r="AP14" s="265">
        <v>704</v>
      </c>
      <c r="AQ14" s="266">
        <v>1496</v>
      </c>
      <c r="AR14" s="267">
        <v>-52.9</v>
      </c>
    </row>
    <row r="15" spans="1:46" ht="13.5" customHeight="1" x14ac:dyDescent="0.2">
      <c r="A15" s="247"/>
      <c r="AK15" s="1132" t="s">
        <v>489</v>
      </c>
      <c r="AL15" s="1133"/>
      <c r="AM15" s="1133"/>
      <c r="AN15" s="1134"/>
      <c r="AO15" s="265">
        <v>-1289665</v>
      </c>
      <c r="AP15" s="265">
        <v>-2998</v>
      </c>
      <c r="AQ15" s="266">
        <v>-3858</v>
      </c>
      <c r="AR15" s="267">
        <v>-22.3</v>
      </c>
    </row>
    <row r="16" spans="1:46" ht="13.2" x14ac:dyDescent="0.2">
      <c r="A16" s="247"/>
      <c r="AK16" s="1132" t="s">
        <v>176</v>
      </c>
      <c r="AL16" s="1133"/>
      <c r="AM16" s="1133"/>
      <c r="AN16" s="1134"/>
      <c r="AO16" s="265">
        <v>25157058</v>
      </c>
      <c r="AP16" s="265">
        <v>58482</v>
      </c>
      <c r="AQ16" s="266">
        <v>69084</v>
      </c>
      <c r="AR16" s="267">
        <v>-15.3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4.76</v>
      </c>
      <c r="AP21" s="278">
        <v>6.14</v>
      </c>
      <c r="AQ21" s="279">
        <v>-1.38</v>
      </c>
      <c r="AS21" s="280"/>
      <c r="AT21" s="276"/>
    </row>
    <row r="22" spans="1:46" s="248" customFormat="1" ht="13.2" x14ac:dyDescent="0.2">
      <c r="A22" s="276"/>
      <c r="AK22" s="1135" t="s">
        <v>495</v>
      </c>
      <c r="AL22" s="1136"/>
      <c r="AM22" s="1136"/>
      <c r="AN22" s="1137"/>
      <c r="AO22" s="281">
        <v>98.3</v>
      </c>
      <c r="AP22" s="282">
        <v>99.7</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8162635</v>
      </c>
      <c r="AP32" s="291">
        <v>18975</v>
      </c>
      <c r="AQ32" s="292">
        <v>26372</v>
      </c>
      <c r="AR32" s="293">
        <v>-28</v>
      </c>
    </row>
    <row r="33" spans="1:46" ht="13.5" customHeight="1" x14ac:dyDescent="0.2">
      <c r="A33" s="247"/>
      <c r="AK33" s="1143" t="s">
        <v>500</v>
      </c>
      <c r="AL33" s="1144"/>
      <c r="AM33" s="1144"/>
      <c r="AN33" s="1145"/>
      <c r="AO33" s="291" t="s">
        <v>486</v>
      </c>
      <c r="AP33" s="291" t="s">
        <v>486</v>
      </c>
      <c r="AQ33" s="292">
        <v>3</v>
      </c>
      <c r="AR33" s="293" t="s">
        <v>486</v>
      </c>
    </row>
    <row r="34" spans="1:46" ht="27" customHeight="1" x14ac:dyDescent="0.2">
      <c r="A34" s="247"/>
      <c r="AK34" s="1143" t="s">
        <v>501</v>
      </c>
      <c r="AL34" s="1144"/>
      <c r="AM34" s="1144"/>
      <c r="AN34" s="1145"/>
      <c r="AO34" s="291" t="s">
        <v>486</v>
      </c>
      <c r="AP34" s="291" t="s">
        <v>486</v>
      </c>
      <c r="AQ34" s="292">
        <v>27</v>
      </c>
      <c r="AR34" s="293" t="s">
        <v>486</v>
      </c>
    </row>
    <row r="35" spans="1:46" ht="27" customHeight="1" x14ac:dyDescent="0.2">
      <c r="A35" s="247"/>
      <c r="AK35" s="1143" t="s">
        <v>502</v>
      </c>
      <c r="AL35" s="1144"/>
      <c r="AM35" s="1144"/>
      <c r="AN35" s="1145"/>
      <c r="AO35" s="291">
        <v>911204</v>
      </c>
      <c r="AP35" s="291">
        <v>2118</v>
      </c>
      <c r="AQ35" s="292">
        <v>5235</v>
      </c>
      <c r="AR35" s="293">
        <v>-59.5</v>
      </c>
    </row>
    <row r="36" spans="1:46" ht="27" customHeight="1" x14ac:dyDescent="0.2">
      <c r="A36" s="247"/>
      <c r="AK36" s="1143" t="s">
        <v>503</v>
      </c>
      <c r="AL36" s="1144"/>
      <c r="AM36" s="1144"/>
      <c r="AN36" s="1145"/>
      <c r="AO36" s="291">
        <v>3311</v>
      </c>
      <c r="AP36" s="291">
        <v>8</v>
      </c>
      <c r="AQ36" s="292">
        <v>476</v>
      </c>
      <c r="AR36" s="293">
        <v>-98.3</v>
      </c>
    </row>
    <row r="37" spans="1:46" ht="13.5" customHeight="1" x14ac:dyDescent="0.2">
      <c r="A37" s="247"/>
      <c r="AK37" s="1143" t="s">
        <v>504</v>
      </c>
      <c r="AL37" s="1144"/>
      <c r="AM37" s="1144"/>
      <c r="AN37" s="1145"/>
      <c r="AO37" s="291">
        <v>337133</v>
      </c>
      <c r="AP37" s="291">
        <v>784</v>
      </c>
      <c r="AQ37" s="292">
        <v>969</v>
      </c>
      <c r="AR37" s="293">
        <v>-19.100000000000001</v>
      </c>
    </row>
    <row r="38" spans="1:46" ht="27" customHeight="1" x14ac:dyDescent="0.2">
      <c r="A38" s="247"/>
      <c r="AK38" s="1146" t="s">
        <v>505</v>
      </c>
      <c r="AL38" s="1147"/>
      <c r="AM38" s="1147"/>
      <c r="AN38" s="1148"/>
      <c r="AO38" s="294" t="s">
        <v>486</v>
      </c>
      <c r="AP38" s="294" t="s">
        <v>486</v>
      </c>
      <c r="AQ38" s="295" t="s">
        <v>486</v>
      </c>
      <c r="AR38" s="283" t="s">
        <v>486</v>
      </c>
      <c r="AS38" s="290"/>
    </row>
    <row r="39" spans="1:46" ht="13.2" x14ac:dyDescent="0.2">
      <c r="A39" s="247"/>
      <c r="AK39" s="1146" t="s">
        <v>506</v>
      </c>
      <c r="AL39" s="1147"/>
      <c r="AM39" s="1147"/>
      <c r="AN39" s="1148"/>
      <c r="AO39" s="291">
        <v>-2745586</v>
      </c>
      <c r="AP39" s="291">
        <v>-6383</v>
      </c>
      <c r="AQ39" s="292">
        <v>-7307</v>
      </c>
      <c r="AR39" s="293">
        <v>-12.6</v>
      </c>
      <c r="AS39" s="290"/>
    </row>
    <row r="40" spans="1:46" ht="27" customHeight="1" x14ac:dyDescent="0.2">
      <c r="A40" s="247"/>
      <c r="AK40" s="1143" t="s">
        <v>507</v>
      </c>
      <c r="AL40" s="1144"/>
      <c r="AM40" s="1144"/>
      <c r="AN40" s="1145"/>
      <c r="AO40" s="291">
        <v>-6139749</v>
      </c>
      <c r="AP40" s="291">
        <v>-14273</v>
      </c>
      <c r="AQ40" s="292">
        <v>-17667</v>
      </c>
      <c r="AR40" s="293">
        <v>-19.2</v>
      </c>
      <c r="AS40" s="290"/>
    </row>
    <row r="41" spans="1:46" ht="13.2" x14ac:dyDescent="0.2">
      <c r="A41" s="247"/>
      <c r="AK41" s="1149" t="s">
        <v>286</v>
      </c>
      <c r="AL41" s="1150"/>
      <c r="AM41" s="1150"/>
      <c r="AN41" s="1151"/>
      <c r="AO41" s="291">
        <v>528948</v>
      </c>
      <c r="AP41" s="291">
        <v>1230</v>
      </c>
      <c r="AQ41" s="292">
        <v>8108</v>
      </c>
      <c r="AR41" s="293">
        <v>-84.8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23783915</v>
      </c>
      <c r="AN51" s="313">
        <v>55421</v>
      </c>
      <c r="AO51" s="314">
        <v>47.3</v>
      </c>
      <c r="AP51" s="315">
        <v>39221</v>
      </c>
      <c r="AQ51" s="316">
        <v>4.2</v>
      </c>
      <c r="AR51" s="317">
        <v>43.1</v>
      </c>
    </row>
    <row r="52" spans="1:44" ht="13.2" x14ac:dyDescent="0.2">
      <c r="A52" s="247"/>
      <c r="AK52" s="318"/>
      <c r="AL52" s="319" t="s">
        <v>517</v>
      </c>
      <c r="AM52" s="320">
        <v>12428763</v>
      </c>
      <c r="AN52" s="321">
        <v>28961</v>
      </c>
      <c r="AO52" s="322">
        <v>7.8</v>
      </c>
      <c r="AP52" s="323">
        <v>24821</v>
      </c>
      <c r="AQ52" s="324">
        <v>-0.5</v>
      </c>
      <c r="AR52" s="325">
        <v>8.3000000000000007</v>
      </c>
    </row>
    <row r="53" spans="1:44" ht="13.2" x14ac:dyDescent="0.2">
      <c r="A53" s="247"/>
      <c r="AK53" s="303" t="s">
        <v>518</v>
      </c>
      <c r="AL53" s="304"/>
      <c r="AM53" s="312">
        <v>31348668</v>
      </c>
      <c r="AN53" s="313">
        <v>72839</v>
      </c>
      <c r="AO53" s="314">
        <v>31.4</v>
      </c>
      <c r="AP53" s="315">
        <v>38566</v>
      </c>
      <c r="AQ53" s="316">
        <v>-1.7</v>
      </c>
      <c r="AR53" s="317">
        <v>33.1</v>
      </c>
    </row>
    <row r="54" spans="1:44" ht="13.2" x14ac:dyDescent="0.2">
      <c r="A54" s="247"/>
      <c r="AK54" s="318"/>
      <c r="AL54" s="319" t="s">
        <v>517</v>
      </c>
      <c r="AM54" s="320">
        <v>16244202</v>
      </c>
      <c r="AN54" s="321">
        <v>37743</v>
      </c>
      <c r="AO54" s="322">
        <v>30.3</v>
      </c>
      <c r="AP54" s="323">
        <v>24059</v>
      </c>
      <c r="AQ54" s="324">
        <v>-3.1</v>
      </c>
      <c r="AR54" s="325">
        <v>33.4</v>
      </c>
    </row>
    <row r="55" spans="1:44" ht="13.2" x14ac:dyDescent="0.2">
      <c r="A55" s="247"/>
      <c r="AK55" s="303" t="s">
        <v>519</v>
      </c>
      <c r="AL55" s="304"/>
      <c r="AM55" s="312">
        <v>8297111</v>
      </c>
      <c r="AN55" s="313">
        <v>19258</v>
      </c>
      <c r="AO55" s="314">
        <v>-73.599999999999994</v>
      </c>
      <c r="AP55" s="315">
        <v>35156</v>
      </c>
      <c r="AQ55" s="316">
        <v>-8.8000000000000007</v>
      </c>
      <c r="AR55" s="317">
        <v>-64.8</v>
      </c>
    </row>
    <row r="56" spans="1:44" ht="13.2" x14ac:dyDescent="0.2">
      <c r="A56" s="247"/>
      <c r="AK56" s="318"/>
      <c r="AL56" s="319" t="s">
        <v>517</v>
      </c>
      <c r="AM56" s="320">
        <v>6361712</v>
      </c>
      <c r="AN56" s="321">
        <v>14766</v>
      </c>
      <c r="AO56" s="322">
        <v>-60.9</v>
      </c>
      <c r="AP56" s="323">
        <v>22430</v>
      </c>
      <c r="AQ56" s="324">
        <v>-6.8</v>
      </c>
      <c r="AR56" s="325">
        <v>-54.1</v>
      </c>
    </row>
    <row r="57" spans="1:44" ht="13.2" x14ac:dyDescent="0.2">
      <c r="A57" s="247"/>
      <c r="AK57" s="303" t="s">
        <v>520</v>
      </c>
      <c r="AL57" s="304"/>
      <c r="AM57" s="312">
        <v>9314511</v>
      </c>
      <c r="AN57" s="313">
        <v>21643</v>
      </c>
      <c r="AO57" s="314">
        <v>12.4</v>
      </c>
      <c r="AP57" s="315">
        <v>37029</v>
      </c>
      <c r="AQ57" s="316">
        <v>5.3</v>
      </c>
      <c r="AR57" s="317">
        <v>7.1</v>
      </c>
    </row>
    <row r="58" spans="1:44" ht="13.2" x14ac:dyDescent="0.2">
      <c r="A58" s="247"/>
      <c r="AK58" s="318"/>
      <c r="AL58" s="319" t="s">
        <v>517</v>
      </c>
      <c r="AM58" s="320">
        <v>6397408</v>
      </c>
      <c r="AN58" s="321">
        <v>14865</v>
      </c>
      <c r="AO58" s="322">
        <v>0.7</v>
      </c>
      <c r="AP58" s="323">
        <v>23232</v>
      </c>
      <c r="AQ58" s="324">
        <v>3.6</v>
      </c>
      <c r="AR58" s="325">
        <v>-2.9</v>
      </c>
    </row>
    <row r="59" spans="1:44" ht="13.2" x14ac:dyDescent="0.2">
      <c r="A59" s="247"/>
      <c r="AK59" s="303" t="s">
        <v>521</v>
      </c>
      <c r="AL59" s="304"/>
      <c r="AM59" s="312">
        <v>12726323</v>
      </c>
      <c r="AN59" s="313">
        <v>29584</v>
      </c>
      <c r="AO59" s="314">
        <v>36.700000000000003</v>
      </c>
      <c r="AP59" s="315">
        <v>44805</v>
      </c>
      <c r="AQ59" s="316">
        <v>21</v>
      </c>
      <c r="AR59" s="317">
        <v>15.7</v>
      </c>
    </row>
    <row r="60" spans="1:44" ht="13.2" x14ac:dyDescent="0.2">
      <c r="A60" s="247"/>
      <c r="AK60" s="318"/>
      <c r="AL60" s="319" t="s">
        <v>517</v>
      </c>
      <c r="AM60" s="320">
        <v>10101719</v>
      </c>
      <c r="AN60" s="321">
        <v>23483</v>
      </c>
      <c r="AO60" s="322">
        <v>58</v>
      </c>
      <c r="AP60" s="323">
        <v>29857</v>
      </c>
      <c r="AQ60" s="324">
        <v>28.5</v>
      </c>
      <c r="AR60" s="325">
        <v>29.5</v>
      </c>
    </row>
    <row r="61" spans="1:44" ht="13.2" x14ac:dyDescent="0.2">
      <c r="A61" s="247"/>
      <c r="AK61" s="303" t="s">
        <v>522</v>
      </c>
      <c r="AL61" s="326"/>
      <c r="AM61" s="312">
        <v>17094106</v>
      </c>
      <c r="AN61" s="313">
        <v>39749</v>
      </c>
      <c r="AO61" s="314">
        <v>10.8</v>
      </c>
      <c r="AP61" s="315">
        <v>38955</v>
      </c>
      <c r="AQ61" s="327">
        <v>4</v>
      </c>
      <c r="AR61" s="317">
        <v>6.8</v>
      </c>
    </row>
    <row r="62" spans="1:44" ht="13.2" x14ac:dyDescent="0.2">
      <c r="A62" s="247"/>
      <c r="AK62" s="318"/>
      <c r="AL62" s="319" t="s">
        <v>517</v>
      </c>
      <c r="AM62" s="320">
        <v>10306761</v>
      </c>
      <c r="AN62" s="321">
        <v>23964</v>
      </c>
      <c r="AO62" s="322">
        <v>7.2</v>
      </c>
      <c r="AP62" s="323">
        <v>24880</v>
      </c>
      <c r="AQ62" s="324">
        <v>4.3</v>
      </c>
      <c r="AR62" s="325">
        <v>2.9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6+Q4mTeDz3uXP4lbHupmZL1gISVS/mpa11JcyvqgdWO4ybTQHed3YO6xEGaJpnglJv9eKOuXgKvyw6HDy0O24A==" saltValue="BHGOQIG8p2n1gnj2eZZ8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DzjQwk0UulW4pas+MApiRy82T7GuY0F6j3Fu5OvCzCao0KFz1m6yZcXZnWXxJguAsoOoRNWpyGUhQz3isqX4+w==" saltValue="p4n2PjN5LugpXtJ4nCZ1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MjFgwwHJQnFn+BkoIIK0SDVqK/zHJpEfR6jSV1zQvJCTzX0piRLBEe+CKRcJAAkcsJL1T7P58hNTOux1/InjXw==" saltValue="2TAFGuuN69QI00jsaKdq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11.17</v>
      </c>
      <c r="G47" s="12">
        <v>11.11</v>
      </c>
      <c r="H47" s="12">
        <v>12.75</v>
      </c>
      <c r="I47" s="12">
        <v>12.16</v>
      </c>
      <c r="J47" s="13">
        <v>13</v>
      </c>
    </row>
    <row r="48" spans="2:10" ht="57.75" customHeight="1" x14ac:dyDescent="0.2">
      <c r="B48" s="14"/>
      <c r="C48" s="1154" t="s">
        <v>4</v>
      </c>
      <c r="D48" s="1154"/>
      <c r="E48" s="1155"/>
      <c r="F48" s="15">
        <v>5.14</v>
      </c>
      <c r="G48" s="16">
        <v>9.74</v>
      </c>
      <c r="H48" s="16">
        <v>9.4499999999999993</v>
      </c>
      <c r="I48" s="16">
        <v>7.55</v>
      </c>
      <c r="J48" s="17">
        <v>8.8800000000000008</v>
      </c>
    </row>
    <row r="49" spans="2:10" ht="57.75" customHeight="1" thickBot="1" x14ac:dyDescent="0.25">
      <c r="B49" s="18"/>
      <c r="C49" s="1156" t="s">
        <v>5</v>
      </c>
      <c r="D49" s="1156"/>
      <c r="E49" s="1157"/>
      <c r="F49" s="19">
        <v>1.1200000000000001</v>
      </c>
      <c r="G49" s="20">
        <v>5.0999999999999996</v>
      </c>
      <c r="H49" s="20">
        <v>1.22</v>
      </c>
      <c r="I49" s="20" t="s">
        <v>529</v>
      </c>
      <c r="J49" s="21">
        <v>2.61</v>
      </c>
    </row>
    <row r="50" spans="2:10" ht="13.2" x14ac:dyDescent="0.2"/>
  </sheetData>
  <sheetProtection algorithmName="SHA-512" hashValue="l1EbsyUAX61LN+6Kqk2M07qvmGJwLmS7666BBMQ+FoadIRIw0ActuVjW0o0gMuzJZWvDtoOwM4uWegqNZY1rQQ==" saltValue="t4+uF8GXIby0PR4rE8W08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5.13</v>
      </c>
      <c r="G34" s="33">
        <v>9.73</v>
      </c>
      <c r="H34" s="33">
        <v>9.44</v>
      </c>
      <c r="I34" s="33">
        <v>7.55</v>
      </c>
      <c r="J34" s="34">
        <v>8.81</v>
      </c>
      <c r="K34" s="22"/>
      <c r="L34" s="22"/>
      <c r="M34" s="22"/>
      <c r="N34" s="22"/>
      <c r="O34" s="22"/>
      <c r="P34" s="22"/>
    </row>
    <row r="35" spans="1:16" ht="39" customHeight="1" x14ac:dyDescent="0.2">
      <c r="A35" s="22"/>
      <c r="B35" s="35"/>
      <c r="C35" s="1158" t="s">
        <v>531</v>
      </c>
      <c r="D35" s="1158"/>
      <c r="E35" s="1159"/>
      <c r="F35" s="36">
        <v>3.66</v>
      </c>
      <c r="G35" s="37">
        <v>5.28</v>
      </c>
      <c r="H35" s="37">
        <v>5.55</v>
      </c>
      <c r="I35" s="37">
        <v>4.09</v>
      </c>
      <c r="J35" s="38">
        <v>1.76</v>
      </c>
      <c r="K35" s="22"/>
      <c r="L35" s="22"/>
      <c r="M35" s="22"/>
      <c r="N35" s="22"/>
      <c r="O35" s="22"/>
      <c r="P35" s="22"/>
    </row>
    <row r="36" spans="1:16" ht="39" customHeight="1" x14ac:dyDescent="0.2">
      <c r="A36" s="22"/>
      <c r="B36" s="35"/>
      <c r="C36" s="1158" t="s">
        <v>532</v>
      </c>
      <c r="D36" s="1158"/>
      <c r="E36" s="1159"/>
      <c r="F36" s="36">
        <v>1.25</v>
      </c>
      <c r="G36" s="37">
        <v>1.66</v>
      </c>
      <c r="H36" s="37">
        <v>1.35</v>
      </c>
      <c r="I36" s="37">
        <v>2.86</v>
      </c>
      <c r="J36" s="38">
        <v>1.25</v>
      </c>
      <c r="K36" s="22"/>
      <c r="L36" s="22"/>
      <c r="M36" s="22"/>
      <c r="N36" s="22"/>
      <c r="O36" s="22"/>
      <c r="P36" s="22"/>
    </row>
    <row r="37" spans="1:16" ht="39" customHeight="1" x14ac:dyDescent="0.2">
      <c r="A37" s="22"/>
      <c r="B37" s="35"/>
      <c r="C37" s="1158" t="s">
        <v>533</v>
      </c>
      <c r="D37" s="1158"/>
      <c r="E37" s="1159"/>
      <c r="F37" s="36">
        <v>1.83</v>
      </c>
      <c r="G37" s="37">
        <v>1.63</v>
      </c>
      <c r="H37" s="37">
        <v>1.43</v>
      </c>
      <c r="I37" s="37">
        <v>1.05</v>
      </c>
      <c r="J37" s="38">
        <v>0.94</v>
      </c>
      <c r="K37" s="22"/>
      <c r="L37" s="22"/>
      <c r="M37" s="22"/>
      <c r="N37" s="22"/>
      <c r="O37" s="22"/>
      <c r="P37" s="22"/>
    </row>
    <row r="38" spans="1:16" ht="39" customHeight="1" x14ac:dyDescent="0.2">
      <c r="A38" s="22"/>
      <c r="B38" s="35"/>
      <c r="C38" s="1158" t="s">
        <v>534</v>
      </c>
      <c r="D38" s="1158"/>
      <c r="E38" s="1159"/>
      <c r="F38" s="36">
        <v>0.91</v>
      </c>
      <c r="G38" s="37">
        <v>1.26</v>
      </c>
      <c r="H38" s="37">
        <v>0.59</v>
      </c>
      <c r="I38" s="37">
        <v>0.53</v>
      </c>
      <c r="J38" s="38">
        <v>0.49</v>
      </c>
      <c r="K38" s="22"/>
      <c r="L38" s="22"/>
      <c r="M38" s="22"/>
      <c r="N38" s="22"/>
      <c r="O38" s="22"/>
      <c r="P38" s="22"/>
    </row>
    <row r="39" spans="1:16" ht="39" customHeight="1" x14ac:dyDescent="0.2">
      <c r="A39" s="22"/>
      <c r="B39" s="35"/>
      <c r="C39" s="1158" t="s">
        <v>535</v>
      </c>
      <c r="D39" s="1158"/>
      <c r="E39" s="1159"/>
      <c r="F39" s="36">
        <v>0</v>
      </c>
      <c r="G39" s="37">
        <v>0.12</v>
      </c>
      <c r="H39" s="37">
        <v>0.17</v>
      </c>
      <c r="I39" s="37">
        <v>0.12</v>
      </c>
      <c r="J39" s="38">
        <v>0.14000000000000001</v>
      </c>
      <c r="K39" s="22"/>
      <c r="L39" s="22"/>
      <c r="M39" s="22"/>
      <c r="N39" s="22"/>
      <c r="O39" s="22"/>
      <c r="P39" s="22"/>
    </row>
    <row r="40" spans="1:16" ht="39" customHeight="1" x14ac:dyDescent="0.2">
      <c r="A40" s="22"/>
      <c r="B40" s="35"/>
      <c r="C40" s="1158" t="s">
        <v>536</v>
      </c>
      <c r="D40" s="1158"/>
      <c r="E40" s="1159"/>
      <c r="F40" s="36">
        <v>0</v>
      </c>
      <c r="G40" s="37">
        <v>0</v>
      </c>
      <c r="H40" s="37">
        <v>0</v>
      </c>
      <c r="I40" s="37">
        <v>0</v>
      </c>
      <c r="J40" s="38">
        <v>0.05</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sr2glICsTQ9saJ8CBabE5e4tcmipe72x350CFRUUaGj5tTFham3Zy51n2yGi80+rfSe5nsPHT1Xg6z7ccb3yg==" saltValue="HkHGWmBoJXYiNOYAvVkd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7647</v>
      </c>
      <c r="L45" s="58">
        <v>7201</v>
      </c>
      <c r="M45" s="58">
        <v>7074</v>
      </c>
      <c r="N45" s="58">
        <v>7734</v>
      </c>
      <c r="O45" s="59">
        <v>8163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1133</v>
      </c>
      <c r="L48" s="62">
        <v>975</v>
      </c>
      <c r="M48" s="62">
        <v>1338</v>
      </c>
      <c r="N48" s="62">
        <v>872</v>
      </c>
      <c r="O48" s="63">
        <v>911</v>
      </c>
      <c r="P48" s="46"/>
      <c r="Q48" s="46"/>
      <c r="R48" s="46"/>
      <c r="S48" s="46"/>
      <c r="T48" s="46"/>
      <c r="U48" s="46"/>
    </row>
    <row r="49" spans="1:21" ht="30.75" customHeight="1" x14ac:dyDescent="0.2">
      <c r="A49" s="46"/>
      <c r="B49" s="1166"/>
      <c r="C49" s="1167"/>
      <c r="D49" s="60"/>
      <c r="E49" s="1172" t="s">
        <v>14</v>
      </c>
      <c r="F49" s="1172"/>
      <c r="G49" s="1172"/>
      <c r="H49" s="1172"/>
      <c r="I49" s="1172"/>
      <c r="J49" s="1173"/>
      <c r="K49" s="61">
        <v>38</v>
      </c>
      <c r="L49" s="62">
        <v>2</v>
      </c>
      <c r="M49" s="62">
        <v>3</v>
      </c>
      <c r="N49" s="62">
        <v>3</v>
      </c>
      <c r="O49" s="63">
        <v>3</v>
      </c>
      <c r="P49" s="46"/>
      <c r="Q49" s="46"/>
      <c r="R49" s="46"/>
      <c r="S49" s="46"/>
      <c r="T49" s="46"/>
      <c r="U49" s="46"/>
    </row>
    <row r="50" spans="1:21" ht="30.75" customHeight="1" x14ac:dyDescent="0.2">
      <c r="A50" s="46"/>
      <c r="B50" s="1166"/>
      <c r="C50" s="1167"/>
      <c r="D50" s="60"/>
      <c r="E50" s="1172" t="s">
        <v>15</v>
      </c>
      <c r="F50" s="1172"/>
      <c r="G50" s="1172"/>
      <c r="H50" s="1172"/>
      <c r="I50" s="1172"/>
      <c r="J50" s="1173"/>
      <c r="K50" s="61">
        <v>244</v>
      </c>
      <c r="L50" s="62">
        <v>217</v>
      </c>
      <c r="M50" s="62">
        <v>258</v>
      </c>
      <c r="N50" s="62">
        <v>351</v>
      </c>
      <c r="O50" s="63">
        <v>337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7924</v>
      </c>
      <c r="L52" s="62">
        <v>7558</v>
      </c>
      <c r="M52" s="62">
        <v>8294</v>
      </c>
      <c r="N52" s="62">
        <v>8622</v>
      </c>
      <c r="O52" s="63">
        <v>8886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1138</v>
      </c>
      <c r="L53" s="67">
        <v>837</v>
      </c>
      <c r="M53" s="67">
        <v>379</v>
      </c>
      <c r="N53" s="67">
        <v>338</v>
      </c>
      <c r="O53" s="68">
        <v>528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2RR839wS/o8vzgNc3zzPkAuo9T6Sr3hXSkgl757dTqRw8LHdg9XYR9r1GcgnpOV52ffjjdf9aP9IH4PAGekvw==" saltValue="reVkR4yUQGzSuLlLemg5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87483</v>
      </c>
      <c r="J41" s="331">
        <v>93810</v>
      </c>
      <c r="K41" s="331">
        <v>90649</v>
      </c>
      <c r="L41" s="331">
        <v>86882</v>
      </c>
      <c r="M41" s="332">
        <v>85019</v>
      </c>
    </row>
    <row r="42" spans="2:13" ht="27.75" customHeight="1" x14ac:dyDescent="0.2">
      <c r="B42" s="1197"/>
      <c r="C42" s="1198"/>
      <c r="D42" s="104"/>
      <c r="E42" s="1203" t="s">
        <v>32</v>
      </c>
      <c r="F42" s="1203"/>
      <c r="G42" s="1203"/>
      <c r="H42" s="1204"/>
      <c r="I42" s="333">
        <v>1867</v>
      </c>
      <c r="J42" s="334">
        <v>2049</v>
      </c>
      <c r="K42" s="334">
        <v>1776</v>
      </c>
      <c r="L42" s="334">
        <v>1763</v>
      </c>
      <c r="M42" s="335">
        <v>2423</v>
      </c>
    </row>
    <row r="43" spans="2:13" ht="27.75" customHeight="1" x14ac:dyDescent="0.2">
      <c r="B43" s="1197"/>
      <c r="C43" s="1198"/>
      <c r="D43" s="104"/>
      <c r="E43" s="1203" t="s">
        <v>33</v>
      </c>
      <c r="F43" s="1203"/>
      <c r="G43" s="1203"/>
      <c r="H43" s="1204"/>
      <c r="I43" s="333">
        <v>14424</v>
      </c>
      <c r="J43" s="334">
        <v>14111</v>
      </c>
      <c r="K43" s="334">
        <v>15204</v>
      </c>
      <c r="L43" s="334">
        <v>17302</v>
      </c>
      <c r="M43" s="335">
        <v>16153</v>
      </c>
    </row>
    <row r="44" spans="2:13" ht="27.75" customHeight="1" x14ac:dyDescent="0.2">
      <c r="B44" s="1197"/>
      <c r="C44" s="1198"/>
      <c r="D44" s="104"/>
      <c r="E44" s="1203" t="s">
        <v>34</v>
      </c>
      <c r="F44" s="1203"/>
      <c r="G44" s="1203"/>
      <c r="H44" s="1204"/>
      <c r="I44" s="333">
        <v>23</v>
      </c>
      <c r="J44" s="334">
        <v>20</v>
      </c>
      <c r="K44" s="334">
        <v>17</v>
      </c>
      <c r="L44" s="334">
        <v>14</v>
      </c>
      <c r="M44" s="335">
        <v>12</v>
      </c>
    </row>
    <row r="45" spans="2:13" ht="27.75" customHeight="1" x14ac:dyDescent="0.2">
      <c r="B45" s="1197"/>
      <c r="C45" s="1198"/>
      <c r="D45" s="104"/>
      <c r="E45" s="1203" t="s">
        <v>35</v>
      </c>
      <c r="F45" s="1203"/>
      <c r="G45" s="1203"/>
      <c r="H45" s="1204"/>
      <c r="I45" s="333">
        <v>14230</v>
      </c>
      <c r="J45" s="334">
        <v>14278</v>
      </c>
      <c r="K45" s="334">
        <v>14311</v>
      </c>
      <c r="L45" s="334">
        <v>14425</v>
      </c>
      <c r="M45" s="335">
        <v>14556</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24788</v>
      </c>
      <c r="J50" s="334">
        <v>26477</v>
      </c>
      <c r="K50" s="334">
        <v>30553</v>
      </c>
      <c r="L50" s="334">
        <v>32278</v>
      </c>
      <c r="M50" s="335">
        <v>32922</v>
      </c>
    </row>
    <row r="51" spans="2:13" ht="27.75" customHeight="1" x14ac:dyDescent="0.2">
      <c r="B51" s="1197"/>
      <c r="C51" s="1198"/>
      <c r="D51" s="104"/>
      <c r="E51" s="1203" t="s">
        <v>42</v>
      </c>
      <c r="F51" s="1203"/>
      <c r="G51" s="1203"/>
      <c r="H51" s="1204"/>
      <c r="I51" s="333">
        <v>20066</v>
      </c>
      <c r="J51" s="334">
        <v>29724</v>
      </c>
      <c r="K51" s="334">
        <v>33656</v>
      </c>
      <c r="L51" s="334">
        <v>33222</v>
      </c>
      <c r="M51" s="335">
        <v>34681</v>
      </c>
    </row>
    <row r="52" spans="2:13" ht="27.75" customHeight="1" x14ac:dyDescent="0.2">
      <c r="B52" s="1199"/>
      <c r="C52" s="1200"/>
      <c r="D52" s="104"/>
      <c r="E52" s="1203" t="s">
        <v>43</v>
      </c>
      <c r="F52" s="1203"/>
      <c r="G52" s="1203"/>
      <c r="H52" s="1204"/>
      <c r="I52" s="333">
        <v>78319</v>
      </c>
      <c r="J52" s="334">
        <v>79673</v>
      </c>
      <c r="K52" s="334">
        <v>76196</v>
      </c>
      <c r="L52" s="334">
        <v>71863</v>
      </c>
      <c r="M52" s="335">
        <v>67490</v>
      </c>
    </row>
    <row r="53" spans="2:13" ht="27.75" customHeight="1" thickBot="1" x14ac:dyDescent="0.25">
      <c r="B53" s="1210" t="s">
        <v>19</v>
      </c>
      <c r="C53" s="1211"/>
      <c r="D53" s="108"/>
      <c r="E53" s="1212" t="s">
        <v>44</v>
      </c>
      <c r="F53" s="1212"/>
      <c r="G53" s="1212"/>
      <c r="H53" s="1213"/>
      <c r="I53" s="336">
        <v>-5146</v>
      </c>
      <c r="J53" s="337">
        <v>-11607</v>
      </c>
      <c r="K53" s="337">
        <v>-18449</v>
      </c>
      <c r="L53" s="337">
        <v>-16978</v>
      </c>
      <c r="M53" s="338">
        <v>-16931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osBzSUaOa3vQ1Ck140b+gZTBxQ4iLbMx9pys72ndVk3Hbr/dzMmeygEwR836NzYQXSiazUT12u4Q4LxeyDbZw==" saltValue="/ftlhx29GV3T1zIVZrzA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10592</v>
      </c>
      <c r="G55" s="339">
        <v>10339</v>
      </c>
      <c r="H55" s="340">
        <v>11312</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16139</v>
      </c>
      <c r="G57" s="343">
        <v>18104</v>
      </c>
      <c r="H57" s="344">
        <v>17922</v>
      </c>
    </row>
    <row r="58" spans="2:8" ht="45.75" customHeight="1" x14ac:dyDescent="0.2">
      <c r="B58" s="121"/>
      <c r="C58" s="1214" t="s">
        <v>565</v>
      </c>
      <c r="D58" s="1215"/>
      <c r="E58" s="1216"/>
      <c r="F58" s="345">
        <v>8421</v>
      </c>
      <c r="G58" s="345">
        <v>9645</v>
      </c>
      <c r="H58" s="346">
        <v>9384</v>
      </c>
    </row>
    <row r="59" spans="2:8" ht="45.75" customHeight="1" x14ac:dyDescent="0.2">
      <c r="B59" s="121"/>
      <c r="C59" s="1214" t="s">
        <v>566</v>
      </c>
      <c r="D59" s="1215"/>
      <c r="E59" s="1216"/>
      <c r="F59" s="345">
        <v>2896</v>
      </c>
      <c r="G59" s="345">
        <v>3362</v>
      </c>
      <c r="H59" s="346">
        <v>3362</v>
      </c>
    </row>
    <row r="60" spans="2:8" ht="45.75" customHeight="1" x14ac:dyDescent="0.2">
      <c r="B60" s="121"/>
      <c r="C60" s="1214" t="s">
        <v>567</v>
      </c>
      <c r="D60" s="1215"/>
      <c r="E60" s="1216"/>
      <c r="F60" s="345">
        <v>2027</v>
      </c>
      <c r="G60" s="345">
        <v>1892</v>
      </c>
      <c r="H60" s="346">
        <v>1817</v>
      </c>
    </row>
    <row r="61" spans="2:8" ht="45.75" customHeight="1" x14ac:dyDescent="0.2">
      <c r="B61" s="121"/>
      <c r="C61" s="1214" t="s">
        <v>568</v>
      </c>
      <c r="D61" s="1215"/>
      <c r="E61" s="1216"/>
      <c r="F61" s="345">
        <v>1001</v>
      </c>
      <c r="G61" s="345">
        <v>1253</v>
      </c>
      <c r="H61" s="346">
        <v>1306</v>
      </c>
    </row>
    <row r="62" spans="2:8" ht="45.75" customHeight="1" thickBot="1" x14ac:dyDescent="0.25">
      <c r="B62" s="122"/>
      <c r="C62" s="1217" t="s">
        <v>569</v>
      </c>
      <c r="D62" s="1218"/>
      <c r="E62" s="1219"/>
      <c r="F62" s="347">
        <v>1240</v>
      </c>
      <c r="G62" s="347">
        <v>1204</v>
      </c>
      <c r="H62" s="348">
        <v>1151</v>
      </c>
    </row>
    <row r="63" spans="2:8" ht="52.5" customHeight="1" thickBot="1" x14ac:dyDescent="0.25">
      <c r="B63" s="123"/>
      <c r="C63" s="1220" t="s">
        <v>49</v>
      </c>
      <c r="D63" s="1220"/>
      <c r="E63" s="1221"/>
      <c r="F63" s="349">
        <v>26731</v>
      </c>
      <c r="G63" s="349">
        <v>28443</v>
      </c>
      <c r="H63" s="350">
        <v>29233</v>
      </c>
    </row>
    <row r="64" spans="2:8" ht="13.2" x14ac:dyDescent="0.2"/>
  </sheetData>
  <sheetProtection algorithmName="SHA-512" hashValue="unEKl/E/vKfisEZVi49x7RHbGM8euwWJa1GPq8Nq/hCfTKBHFmqBomaE+WDmWaM41hCRSAB/qnmmBgJZJyW3zQ==" saltValue="3thfiG8TGnPcob/Ix3yhv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492AC-EAAF-4905-9D39-3AF1302686FA}">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579</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572</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524</v>
      </c>
      <c r="BQ50" s="1242"/>
      <c r="BR50" s="1242"/>
      <c r="BS50" s="1242"/>
      <c r="BT50" s="1242"/>
      <c r="BU50" s="1242"/>
      <c r="BV50" s="1242"/>
      <c r="BW50" s="1242"/>
      <c r="BX50" s="1242" t="s">
        <v>525</v>
      </c>
      <c r="BY50" s="1242"/>
      <c r="BZ50" s="1242"/>
      <c r="CA50" s="1242"/>
      <c r="CB50" s="1242"/>
      <c r="CC50" s="1242"/>
      <c r="CD50" s="1242"/>
      <c r="CE50" s="1242"/>
      <c r="CF50" s="1242" t="s">
        <v>526</v>
      </c>
      <c r="CG50" s="1242"/>
      <c r="CH50" s="1242"/>
      <c r="CI50" s="1242"/>
      <c r="CJ50" s="1242"/>
      <c r="CK50" s="1242"/>
      <c r="CL50" s="1242"/>
      <c r="CM50" s="1242"/>
      <c r="CN50" s="1242" t="s">
        <v>527</v>
      </c>
      <c r="CO50" s="1242"/>
      <c r="CP50" s="1242"/>
      <c r="CQ50" s="1242"/>
      <c r="CR50" s="1242"/>
      <c r="CS50" s="1242"/>
      <c r="CT50" s="1242"/>
      <c r="CU50" s="1242"/>
      <c r="CV50" s="1242" t="s">
        <v>528</v>
      </c>
      <c r="CW50" s="1242"/>
      <c r="CX50" s="1242"/>
      <c r="CY50" s="1242"/>
      <c r="CZ50" s="1242"/>
      <c r="DA50" s="1242"/>
      <c r="DB50" s="1242"/>
      <c r="DC50" s="1242"/>
    </row>
    <row r="51" spans="1:109" ht="13.5" customHeight="1" x14ac:dyDescent="0.2">
      <c r="B51" s="247"/>
      <c r="G51" s="1243"/>
      <c r="H51" s="1243"/>
      <c r="I51" s="1246"/>
      <c r="J51" s="1246"/>
      <c r="K51" s="1244"/>
      <c r="L51" s="1244"/>
      <c r="M51" s="1244"/>
      <c r="N51" s="1244"/>
      <c r="AM51" s="359"/>
      <c r="AN51" s="1245" t="s">
        <v>573</v>
      </c>
      <c r="AO51" s="1245"/>
      <c r="AP51" s="1245"/>
      <c r="AQ51" s="1245"/>
      <c r="AR51" s="1245"/>
      <c r="AS51" s="1245"/>
      <c r="AT51" s="1245"/>
      <c r="AU51" s="1245"/>
      <c r="AV51" s="1245"/>
      <c r="AW51" s="1245"/>
      <c r="AX51" s="1245"/>
      <c r="AY51" s="1245"/>
      <c r="AZ51" s="1245"/>
      <c r="BA51" s="1245"/>
      <c r="BB51" s="1245" t="s">
        <v>574</v>
      </c>
      <c r="BC51" s="1245"/>
      <c r="BD51" s="1245"/>
      <c r="BE51" s="1245"/>
      <c r="BF51" s="1245"/>
      <c r="BG51" s="1245"/>
      <c r="BH51" s="1245"/>
      <c r="BI51" s="1245"/>
      <c r="BJ51" s="1245"/>
      <c r="BK51" s="1245"/>
      <c r="BL51" s="1245"/>
      <c r="BM51" s="1245"/>
      <c r="BN51" s="1245"/>
      <c r="BO51" s="1245"/>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43"/>
      <c r="H52" s="1243"/>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43"/>
      <c r="H53" s="1243"/>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575</v>
      </c>
      <c r="BC53" s="1245"/>
      <c r="BD53" s="1245"/>
      <c r="BE53" s="1245"/>
      <c r="BF53" s="1245"/>
      <c r="BG53" s="1245"/>
      <c r="BH53" s="1245"/>
      <c r="BI53" s="1245"/>
      <c r="BJ53" s="1245"/>
      <c r="BK53" s="1245"/>
      <c r="BL53" s="1245"/>
      <c r="BM53" s="1245"/>
      <c r="BN53" s="1245"/>
      <c r="BO53" s="1245"/>
      <c r="BP53" s="1228">
        <v>53.8</v>
      </c>
      <c r="BQ53" s="1228"/>
      <c r="BR53" s="1228"/>
      <c r="BS53" s="1228"/>
      <c r="BT53" s="1228"/>
      <c r="BU53" s="1228"/>
      <c r="BV53" s="1228"/>
      <c r="BW53" s="1228"/>
      <c r="BX53" s="1228">
        <v>45</v>
      </c>
      <c r="BY53" s="1228"/>
      <c r="BZ53" s="1228"/>
      <c r="CA53" s="1228"/>
      <c r="CB53" s="1228"/>
      <c r="CC53" s="1228"/>
      <c r="CD53" s="1228"/>
      <c r="CE53" s="1228"/>
      <c r="CF53" s="1228">
        <v>47</v>
      </c>
      <c r="CG53" s="1228"/>
      <c r="CH53" s="1228"/>
      <c r="CI53" s="1228"/>
      <c r="CJ53" s="1228"/>
      <c r="CK53" s="1228"/>
      <c r="CL53" s="1228"/>
      <c r="CM53" s="1228"/>
      <c r="CN53" s="1228">
        <v>49.2</v>
      </c>
      <c r="CO53" s="1228"/>
      <c r="CP53" s="1228"/>
      <c r="CQ53" s="1228"/>
      <c r="CR53" s="1228"/>
      <c r="CS53" s="1228"/>
      <c r="CT53" s="1228"/>
      <c r="CU53" s="1228"/>
      <c r="CV53" s="1228">
        <v>50.5</v>
      </c>
      <c r="CW53" s="1228"/>
      <c r="CX53" s="1228"/>
      <c r="CY53" s="1228"/>
      <c r="CZ53" s="1228"/>
      <c r="DA53" s="1228"/>
      <c r="DB53" s="1228"/>
      <c r="DC53" s="1228"/>
    </row>
    <row r="54" spans="1:109" ht="13.2" x14ac:dyDescent="0.2">
      <c r="A54" s="358"/>
      <c r="B54" s="247"/>
      <c r="G54" s="1243"/>
      <c r="H54" s="1243"/>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8"/>
      <c r="H55" s="1238"/>
      <c r="I55" s="1238"/>
      <c r="J55" s="1238"/>
      <c r="K55" s="1244"/>
      <c r="L55" s="1244"/>
      <c r="M55" s="1244"/>
      <c r="N55" s="1244"/>
      <c r="AN55" s="1242" t="s">
        <v>576</v>
      </c>
      <c r="AO55" s="1242"/>
      <c r="AP55" s="1242"/>
      <c r="AQ55" s="1242"/>
      <c r="AR55" s="1242"/>
      <c r="AS55" s="1242"/>
      <c r="AT55" s="1242"/>
      <c r="AU55" s="1242"/>
      <c r="AV55" s="1242"/>
      <c r="AW55" s="1242"/>
      <c r="AX55" s="1242"/>
      <c r="AY55" s="1242"/>
      <c r="AZ55" s="1242"/>
      <c r="BA55" s="1242"/>
      <c r="BB55" s="1245" t="s">
        <v>574</v>
      </c>
      <c r="BC55" s="1245"/>
      <c r="BD55" s="1245"/>
      <c r="BE55" s="1245"/>
      <c r="BF55" s="1245"/>
      <c r="BG55" s="1245"/>
      <c r="BH55" s="1245"/>
      <c r="BI55" s="1245"/>
      <c r="BJ55" s="1245"/>
      <c r="BK55" s="1245"/>
      <c r="BL55" s="1245"/>
      <c r="BM55" s="1245"/>
      <c r="BN55" s="1245"/>
      <c r="BO55" s="1245"/>
      <c r="BP55" s="1228">
        <v>7.1</v>
      </c>
      <c r="BQ55" s="1228"/>
      <c r="BR55" s="1228"/>
      <c r="BS55" s="1228"/>
      <c r="BT55" s="1228"/>
      <c r="BU55" s="1228"/>
      <c r="BV55" s="1228"/>
      <c r="BW55" s="1228"/>
      <c r="BX55" s="1228">
        <v>5</v>
      </c>
      <c r="BY55" s="1228"/>
      <c r="BZ55" s="1228"/>
      <c r="CA55" s="1228"/>
      <c r="CB55" s="1228"/>
      <c r="CC55" s="1228"/>
      <c r="CD55" s="1228"/>
      <c r="CE55" s="1228"/>
      <c r="CF55" s="1228">
        <v>0.1</v>
      </c>
      <c r="CG55" s="1228"/>
      <c r="CH55" s="1228"/>
      <c r="CI55" s="1228"/>
      <c r="CJ55" s="1228"/>
      <c r="CK55" s="1228"/>
      <c r="CL55" s="1228"/>
      <c r="CM55" s="1228"/>
      <c r="CN55" s="1228">
        <v>0</v>
      </c>
      <c r="CO55" s="1228"/>
      <c r="CP55" s="1228"/>
      <c r="CQ55" s="1228"/>
      <c r="CR55" s="1228"/>
      <c r="CS55" s="1228"/>
      <c r="CT55" s="1228"/>
      <c r="CU55" s="1228"/>
      <c r="CV55" s="1228">
        <v>1.8</v>
      </c>
      <c r="CW55" s="1228"/>
      <c r="CX55" s="1228"/>
      <c r="CY55" s="1228"/>
      <c r="CZ55" s="1228"/>
      <c r="DA55" s="1228"/>
      <c r="DB55" s="1228"/>
      <c r="DC55" s="1228"/>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575</v>
      </c>
      <c r="BC57" s="1245"/>
      <c r="BD57" s="1245"/>
      <c r="BE57" s="1245"/>
      <c r="BF57" s="1245"/>
      <c r="BG57" s="1245"/>
      <c r="BH57" s="1245"/>
      <c r="BI57" s="1245"/>
      <c r="BJ57" s="1245"/>
      <c r="BK57" s="1245"/>
      <c r="BL57" s="1245"/>
      <c r="BM57" s="1245"/>
      <c r="BN57" s="1245"/>
      <c r="BO57" s="1245"/>
      <c r="BP57" s="1228">
        <v>61</v>
      </c>
      <c r="BQ57" s="1228"/>
      <c r="BR57" s="1228"/>
      <c r="BS57" s="1228"/>
      <c r="BT57" s="1228"/>
      <c r="BU57" s="1228"/>
      <c r="BV57" s="1228"/>
      <c r="BW57" s="1228"/>
      <c r="BX57" s="1228">
        <v>62.1</v>
      </c>
      <c r="BY57" s="1228"/>
      <c r="BZ57" s="1228"/>
      <c r="CA57" s="1228"/>
      <c r="CB57" s="1228"/>
      <c r="CC57" s="1228"/>
      <c r="CD57" s="1228"/>
      <c r="CE57" s="1228"/>
      <c r="CF57" s="1228">
        <v>62.9</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577</v>
      </c>
    </row>
    <row r="64" spans="1:109" ht="13.2" x14ac:dyDescent="0.2">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8" t="s">
        <v>580</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2"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2"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2"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2"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572</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524</v>
      </c>
      <c r="BQ72" s="1242"/>
      <c r="BR72" s="1242"/>
      <c r="BS72" s="1242"/>
      <c r="BT72" s="1242"/>
      <c r="BU72" s="1242"/>
      <c r="BV72" s="1242"/>
      <c r="BW72" s="1242"/>
      <c r="BX72" s="1242" t="s">
        <v>525</v>
      </c>
      <c r="BY72" s="1242"/>
      <c r="BZ72" s="1242"/>
      <c r="CA72" s="1242"/>
      <c r="CB72" s="1242"/>
      <c r="CC72" s="1242"/>
      <c r="CD72" s="1242"/>
      <c r="CE72" s="1242"/>
      <c r="CF72" s="1242" t="s">
        <v>526</v>
      </c>
      <c r="CG72" s="1242"/>
      <c r="CH72" s="1242"/>
      <c r="CI72" s="1242"/>
      <c r="CJ72" s="1242"/>
      <c r="CK72" s="1242"/>
      <c r="CL72" s="1242"/>
      <c r="CM72" s="1242"/>
      <c r="CN72" s="1242" t="s">
        <v>527</v>
      </c>
      <c r="CO72" s="1242"/>
      <c r="CP72" s="1242"/>
      <c r="CQ72" s="1242"/>
      <c r="CR72" s="1242"/>
      <c r="CS72" s="1242"/>
      <c r="CT72" s="1242"/>
      <c r="CU72" s="1242"/>
      <c r="CV72" s="1242" t="s">
        <v>528</v>
      </c>
      <c r="CW72" s="1242"/>
      <c r="CX72" s="1242"/>
      <c r="CY72" s="1242"/>
      <c r="CZ72" s="1242"/>
      <c r="DA72" s="1242"/>
      <c r="DB72" s="1242"/>
      <c r="DC72" s="1242"/>
    </row>
    <row r="73" spans="2:107" ht="13.2" x14ac:dyDescent="0.2">
      <c r="B73" s="247"/>
      <c r="G73" s="1243"/>
      <c r="H73" s="1243"/>
      <c r="I73" s="1243"/>
      <c r="J73" s="1243"/>
      <c r="K73" s="1257"/>
      <c r="L73" s="1257"/>
      <c r="M73" s="1257"/>
      <c r="N73" s="1257"/>
      <c r="AM73" s="359"/>
      <c r="AN73" s="1245" t="s">
        <v>573</v>
      </c>
      <c r="AO73" s="1245"/>
      <c r="AP73" s="1245"/>
      <c r="AQ73" s="1245"/>
      <c r="AR73" s="1245"/>
      <c r="AS73" s="1245"/>
      <c r="AT73" s="1245"/>
      <c r="AU73" s="1245"/>
      <c r="AV73" s="1245"/>
      <c r="AW73" s="1245"/>
      <c r="AX73" s="1245"/>
      <c r="AY73" s="1245"/>
      <c r="AZ73" s="1245"/>
      <c r="BA73" s="1245"/>
      <c r="BB73" s="1245" t="s">
        <v>574</v>
      </c>
      <c r="BC73" s="1245"/>
      <c r="BD73" s="1245"/>
      <c r="BE73" s="1245"/>
      <c r="BF73" s="1245"/>
      <c r="BG73" s="1245"/>
      <c r="BH73" s="1245"/>
      <c r="BI73" s="1245"/>
      <c r="BJ73" s="1245"/>
      <c r="BK73" s="1245"/>
      <c r="BL73" s="1245"/>
      <c r="BM73" s="1245"/>
      <c r="BN73" s="1245"/>
      <c r="BO73" s="1245"/>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43"/>
      <c r="H74" s="1243"/>
      <c r="I74" s="1243"/>
      <c r="J74" s="1243"/>
      <c r="K74" s="1257"/>
      <c r="L74" s="1257"/>
      <c r="M74" s="1257"/>
      <c r="N74" s="1257"/>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43"/>
      <c r="H75" s="1243"/>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578</v>
      </c>
      <c r="BC75" s="1245"/>
      <c r="BD75" s="1245"/>
      <c r="BE75" s="1245"/>
      <c r="BF75" s="1245"/>
      <c r="BG75" s="1245"/>
      <c r="BH75" s="1245"/>
      <c r="BI75" s="1245"/>
      <c r="BJ75" s="1245"/>
      <c r="BK75" s="1245"/>
      <c r="BL75" s="1245"/>
      <c r="BM75" s="1245"/>
      <c r="BN75" s="1245"/>
      <c r="BO75" s="1245"/>
      <c r="BP75" s="1228">
        <v>0.5</v>
      </c>
      <c r="BQ75" s="1228"/>
      <c r="BR75" s="1228"/>
      <c r="BS75" s="1228"/>
      <c r="BT75" s="1228"/>
      <c r="BU75" s="1228"/>
      <c r="BV75" s="1228"/>
      <c r="BW75" s="1228"/>
      <c r="BX75" s="1228">
        <v>0.9</v>
      </c>
      <c r="BY75" s="1228"/>
      <c r="BZ75" s="1228"/>
      <c r="CA75" s="1228"/>
      <c r="CB75" s="1228"/>
      <c r="CC75" s="1228"/>
      <c r="CD75" s="1228"/>
      <c r="CE75" s="1228"/>
      <c r="CF75" s="1228">
        <v>1</v>
      </c>
      <c r="CG75" s="1228"/>
      <c r="CH75" s="1228"/>
      <c r="CI75" s="1228"/>
      <c r="CJ75" s="1228"/>
      <c r="CK75" s="1228"/>
      <c r="CL75" s="1228"/>
      <c r="CM75" s="1228"/>
      <c r="CN75" s="1228">
        <v>0.6</v>
      </c>
      <c r="CO75" s="1228"/>
      <c r="CP75" s="1228"/>
      <c r="CQ75" s="1228"/>
      <c r="CR75" s="1228"/>
      <c r="CS75" s="1228"/>
      <c r="CT75" s="1228"/>
      <c r="CU75" s="1228"/>
      <c r="CV75" s="1228">
        <v>0.5</v>
      </c>
      <c r="CW75" s="1228"/>
      <c r="CX75" s="1228"/>
      <c r="CY75" s="1228"/>
      <c r="CZ75" s="1228"/>
      <c r="DA75" s="1228"/>
      <c r="DB75" s="1228"/>
      <c r="DC75" s="1228"/>
    </row>
    <row r="76" spans="2:107" ht="13.2" x14ac:dyDescent="0.2">
      <c r="B76" s="247"/>
      <c r="G76" s="1243"/>
      <c r="H76" s="1243"/>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8"/>
      <c r="H77" s="1238"/>
      <c r="I77" s="1238"/>
      <c r="J77" s="1238"/>
      <c r="K77" s="1257"/>
      <c r="L77" s="1257"/>
      <c r="M77" s="1257"/>
      <c r="N77" s="1257"/>
      <c r="AN77" s="1242" t="s">
        <v>576</v>
      </c>
      <c r="AO77" s="1242"/>
      <c r="AP77" s="1242"/>
      <c r="AQ77" s="1242"/>
      <c r="AR77" s="1242"/>
      <c r="AS77" s="1242"/>
      <c r="AT77" s="1242"/>
      <c r="AU77" s="1242"/>
      <c r="AV77" s="1242"/>
      <c r="AW77" s="1242"/>
      <c r="AX77" s="1242"/>
      <c r="AY77" s="1242"/>
      <c r="AZ77" s="1242"/>
      <c r="BA77" s="1242"/>
      <c r="BB77" s="1245" t="s">
        <v>574</v>
      </c>
      <c r="BC77" s="1245"/>
      <c r="BD77" s="1245"/>
      <c r="BE77" s="1245"/>
      <c r="BF77" s="1245"/>
      <c r="BG77" s="1245"/>
      <c r="BH77" s="1245"/>
      <c r="BI77" s="1245"/>
      <c r="BJ77" s="1245"/>
      <c r="BK77" s="1245"/>
      <c r="BL77" s="1245"/>
      <c r="BM77" s="1245"/>
      <c r="BN77" s="1245"/>
      <c r="BO77" s="1245"/>
      <c r="BP77" s="1228">
        <v>7.1</v>
      </c>
      <c r="BQ77" s="1228"/>
      <c r="BR77" s="1228"/>
      <c r="BS77" s="1228"/>
      <c r="BT77" s="1228"/>
      <c r="BU77" s="1228"/>
      <c r="BV77" s="1228"/>
      <c r="BW77" s="1228"/>
      <c r="BX77" s="1228">
        <v>5</v>
      </c>
      <c r="BY77" s="1228"/>
      <c r="BZ77" s="1228"/>
      <c r="CA77" s="1228"/>
      <c r="CB77" s="1228"/>
      <c r="CC77" s="1228"/>
      <c r="CD77" s="1228"/>
      <c r="CE77" s="1228"/>
      <c r="CF77" s="1228">
        <v>0.1</v>
      </c>
      <c r="CG77" s="1228"/>
      <c r="CH77" s="1228"/>
      <c r="CI77" s="1228"/>
      <c r="CJ77" s="1228"/>
      <c r="CK77" s="1228"/>
      <c r="CL77" s="1228"/>
      <c r="CM77" s="1228"/>
      <c r="CN77" s="1228">
        <v>0</v>
      </c>
      <c r="CO77" s="1228"/>
      <c r="CP77" s="1228"/>
      <c r="CQ77" s="1228"/>
      <c r="CR77" s="1228"/>
      <c r="CS77" s="1228"/>
      <c r="CT77" s="1228"/>
      <c r="CU77" s="1228"/>
      <c r="CV77" s="1228">
        <v>1.8</v>
      </c>
      <c r="CW77" s="1228"/>
      <c r="CX77" s="1228"/>
      <c r="CY77" s="1228"/>
      <c r="CZ77" s="1228"/>
      <c r="DA77" s="1228"/>
      <c r="DB77" s="1228"/>
      <c r="DC77" s="1228"/>
    </row>
    <row r="78" spans="2:107" ht="13.2" x14ac:dyDescent="0.2">
      <c r="B78" s="247"/>
      <c r="G78" s="1238"/>
      <c r="H78" s="1238"/>
      <c r="I78" s="1238"/>
      <c r="J78" s="1238"/>
      <c r="K78" s="1257"/>
      <c r="L78" s="1257"/>
      <c r="M78" s="1257"/>
      <c r="N78" s="1257"/>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8"/>
      <c r="H79" s="1238"/>
      <c r="I79" s="1247"/>
      <c r="J79" s="1247"/>
      <c r="K79" s="1258"/>
      <c r="L79" s="1258"/>
      <c r="M79" s="1258"/>
      <c r="N79" s="1258"/>
      <c r="AN79" s="1242"/>
      <c r="AO79" s="1242"/>
      <c r="AP79" s="1242"/>
      <c r="AQ79" s="1242"/>
      <c r="AR79" s="1242"/>
      <c r="AS79" s="1242"/>
      <c r="AT79" s="1242"/>
      <c r="AU79" s="1242"/>
      <c r="AV79" s="1242"/>
      <c r="AW79" s="1242"/>
      <c r="AX79" s="1242"/>
      <c r="AY79" s="1242"/>
      <c r="AZ79" s="1242"/>
      <c r="BA79" s="1242"/>
      <c r="BB79" s="1245" t="s">
        <v>578</v>
      </c>
      <c r="BC79" s="1245"/>
      <c r="BD79" s="1245"/>
      <c r="BE79" s="1245"/>
      <c r="BF79" s="1245"/>
      <c r="BG79" s="1245"/>
      <c r="BH79" s="1245"/>
      <c r="BI79" s="1245"/>
      <c r="BJ79" s="1245"/>
      <c r="BK79" s="1245"/>
      <c r="BL79" s="1245"/>
      <c r="BM79" s="1245"/>
      <c r="BN79" s="1245"/>
      <c r="BO79" s="1245"/>
      <c r="BP79" s="1228">
        <v>3.4</v>
      </c>
      <c r="BQ79" s="1228"/>
      <c r="BR79" s="1228"/>
      <c r="BS79" s="1228"/>
      <c r="BT79" s="1228"/>
      <c r="BU79" s="1228"/>
      <c r="BV79" s="1228"/>
      <c r="BW79" s="1228"/>
      <c r="BX79" s="1228">
        <v>3.6</v>
      </c>
      <c r="BY79" s="1228"/>
      <c r="BZ79" s="1228"/>
      <c r="CA79" s="1228"/>
      <c r="CB79" s="1228"/>
      <c r="CC79" s="1228"/>
      <c r="CD79" s="1228"/>
      <c r="CE79" s="1228"/>
      <c r="CF79" s="1228">
        <v>3.6</v>
      </c>
      <c r="CG79" s="1228"/>
      <c r="CH79" s="1228"/>
      <c r="CI79" s="1228"/>
      <c r="CJ79" s="1228"/>
      <c r="CK79" s="1228"/>
      <c r="CL79" s="1228"/>
      <c r="CM79" s="1228"/>
      <c r="CN79" s="1228">
        <v>3.7</v>
      </c>
      <c r="CO79" s="1228"/>
      <c r="CP79" s="1228"/>
      <c r="CQ79" s="1228"/>
      <c r="CR79" s="1228"/>
      <c r="CS79" s="1228"/>
      <c r="CT79" s="1228"/>
      <c r="CU79" s="1228"/>
      <c r="CV79" s="1228">
        <v>3.8</v>
      </c>
      <c r="CW79" s="1228"/>
      <c r="CX79" s="1228"/>
      <c r="CY79" s="1228"/>
      <c r="CZ79" s="1228"/>
      <c r="DA79" s="1228"/>
      <c r="DB79" s="1228"/>
      <c r="DC79" s="1228"/>
    </row>
    <row r="80" spans="2:107" ht="13.2" x14ac:dyDescent="0.2">
      <c r="B80" s="247"/>
      <c r="G80" s="1238"/>
      <c r="H80" s="1238"/>
      <c r="I80" s="1247"/>
      <c r="J80" s="1247"/>
      <c r="K80" s="1258"/>
      <c r="L80" s="1258"/>
      <c r="M80" s="1258"/>
      <c r="N80" s="1258"/>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LJLRN+BcpFdf3+S3WHe2jNtKBh4kVzB1rRNqHgSC4+SmkH4JiwTOZV7ye8/FOo/zhX2GDm8GKeUwvQRpt2znw==" saltValue="4KsH+FBCJzw0P98Uf/+QL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944D2-1303-4F6A-821F-403C3EA68D7E}">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MCEhr/dSg1yOopRTt9kvwrTcrZcwWmgxFMfjCkU2QK3wTTcgheekwI/5p7Kh2vXs0qzqfPMa8Ih/Q8SurYYroQ==" saltValue="H6Coe9woXPU5D2+gMBBv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A0E4-C836-4392-89C0-6410A8311D2D}">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AJhEipWwXf3UILZkgmWGrA/zfxeGnnGsPcr6hN+YpFOgksCm2ikMndPQZy6s7GWkChfZ6MCU6Gzc8LUfbJC6UA==" saltValue="RQOXEf2CGoB3cZybNocFz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55421</v>
      </c>
      <c r="E3" s="142"/>
      <c r="F3" s="143">
        <v>39221</v>
      </c>
      <c r="G3" s="144"/>
      <c r="H3" s="145"/>
    </row>
    <row r="4" spans="1:8" x14ac:dyDescent="0.2">
      <c r="A4" s="146"/>
      <c r="B4" s="147"/>
      <c r="C4" s="148"/>
      <c r="D4" s="149">
        <v>28961</v>
      </c>
      <c r="E4" s="150"/>
      <c r="F4" s="151">
        <v>24821</v>
      </c>
      <c r="G4" s="152"/>
      <c r="H4" s="153"/>
    </row>
    <row r="5" spans="1:8" x14ac:dyDescent="0.2">
      <c r="A5" s="134" t="s">
        <v>518</v>
      </c>
      <c r="B5" s="139"/>
      <c r="C5" s="140"/>
      <c r="D5" s="141">
        <v>72839</v>
      </c>
      <c r="E5" s="142"/>
      <c r="F5" s="143">
        <v>38566</v>
      </c>
      <c r="G5" s="144"/>
      <c r="H5" s="145"/>
    </row>
    <row r="6" spans="1:8" x14ac:dyDescent="0.2">
      <c r="A6" s="146"/>
      <c r="B6" s="147"/>
      <c r="C6" s="148"/>
      <c r="D6" s="149">
        <v>37743</v>
      </c>
      <c r="E6" s="150"/>
      <c r="F6" s="151">
        <v>24059</v>
      </c>
      <c r="G6" s="152"/>
      <c r="H6" s="153"/>
    </row>
    <row r="7" spans="1:8" x14ac:dyDescent="0.2">
      <c r="A7" s="134" t="s">
        <v>519</v>
      </c>
      <c r="B7" s="139"/>
      <c r="C7" s="140"/>
      <c r="D7" s="141">
        <v>19258</v>
      </c>
      <c r="E7" s="142"/>
      <c r="F7" s="143">
        <v>35156</v>
      </c>
      <c r="G7" s="144"/>
      <c r="H7" s="145"/>
    </row>
    <row r="8" spans="1:8" x14ac:dyDescent="0.2">
      <c r="A8" s="146"/>
      <c r="B8" s="147"/>
      <c r="C8" s="148"/>
      <c r="D8" s="149">
        <v>14766</v>
      </c>
      <c r="E8" s="150"/>
      <c r="F8" s="151">
        <v>22430</v>
      </c>
      <c r="G8" s="152"/>
      <c r="H8" s="153"/>
    </row>
    <row r="9" spans="1:8" x14ac:dyDescent="0.2">
      <c r="A9" s="134" t="s">
        <v>520</v>
      </c>
      <c r="B9" s="139"/>
      <c r="C9" s="140"/>
      <c r="D9" s="141">
        <v>21643</v>
      </c>
      <c r="E9" s="142"/>
      <c r="F9" s="143">
        <v>37029</v>
      </c>
      <c r="G9" s="144"/>
      <c r="H9" s="145"/>
    </row>
    <row r="10" spans="1:8" x14ac:dyDescent="0.2">
      <c r="A10" s="146"/>
      <c r="B10" s="147"/>
      <c r="C10" s="148"/>
      <c r="D10" s="149">
        <v>14865</v>
      </c>
      <c r="E10" s="150"/>
      <c r="F10" s="151">
        <v>23232</v>
      </c>
      <c r="G10" s="152"/>
      <c r="H10" s="153"/>
    </row>
    <row r="11" spans="1:8" x14ac:dyDescent="0.2">
      <c r="A11" s="134" t="s">
        <v>521</v>
      </c>
      <c r="B11" s="139"/>
      <c r="C11" s="140"/>
      <c r="D11" s="141">
        <v>29584</v>
      </c>
      <c r="E11" s="142"/>
      <c r="F11" s="143">
        <v>44805</v>
      </c>
      <c r="G11" s="144"/>
      <c r="H11" s="145"/>
    </row>
    <row r="12" spans="1:8" x14ac:dyDescent="0.2">
      <c r="A12" s="146"/>
      <c r="B12" s="147"/>
      <c r="C12" s="154"/>
      <c r="D12" s="149">
        <v>23483</v>
      </c>
      <c r="E12" s="150"/>
      <c r="F12" s="151">
        <v>29857</v>
      </c>
      <c r="G12" s="152"/>
      <c r="H12" s="153"/>
    </row>
    <row r="13" spans="1:8" x14ac:dyDescent="0.2">
      <c r="A13" s="134"/>
      <c r="B13" s="139"/>
      <c r="C13" s="140"/>
      <c r="D13" s="141">
        <v>39749</v>
      </c>
      <c r="E13" s="142"/>
      <c r="F13" s="143">
        <v>38955</v>
      </c>
      <c r="G13" s="155"/>
      <c r="H13" s="145"/>
    </row>
    <row r="14" spans="1:8" x14ac:dyDescent="0.2">
      <c r="A14" s="146"/>
      <c r="B14" s="147"/>
      <c r="C14" s="148"/>
      <c r="D14" s="149">
        <v>23964</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5.14</v>
      </c>
      <c r="C19" s="156">
        <f>ROUND(VALUE(SUBSTITUTE(実質収支比率等に係る経年分析!G$48,"▲","-")),2)</f>
        <v>9.74</v>
      </c>
      <c r="D19" s="156">
        <f>ROUND(VALUE(SUBSTITUTE(実質収支比率等に係る経年分析!H$48,"▲","-")),2)</f>
        <v>9.4499999999999993</v>
      </c>
      <c r="E19" s="156">
        <f>ROUND(VALUE(SUBSTITUTE(実質収支比率等に係る経年分析!I$48,"▲","-")),2)</f>
        <v>7.55</v>
      </c>
      <c r="F19" s="156">
        <f>ROUND(VALUE(SUBSTITUTE(実質収支比率等に係る経年分析!J$48,"▲","-")),2)</f>
        <v>8.8800000000000008</v>
      </c>
    </row>
    <row r="20" spans="1:11" x14ac:dyDescent="0.2">
      <c r="A20" s="156" t="s">
        <v>53</v>
      </c>
      <c r="B20" s="156">
        <f>ROUND(VALUE(SUBSTITUTE(実質収支比率等に係る経年分析!F$47,"▲","-")),2)</f>
        <v>11.17</v>
      </c>
      <c r="C20" s="156">
        <f>ROUND(VALUE(SUBSTITUTE(実質収支比率等に係る経年分析!G$47,"▲","-")),2)</f>
        <v>11.11</v>
      </c>
      <c r="D20" s="156">
        <f>ROUND(VALUE(SUBSTITUTE(実質収支比率等に係る経年分析!H$47,"▲","-")),2)</f>
        <v>12.75</v>
      </c>
      <c r="E20" s="156">
        <f>ROUND(VALUE(SUBSTITUTE(実質収支比率等に係る経年分析!I$47,"▲","-")),2)</f>
        <v>12.16</v>
      </c>
      <c r="F20" s="156">
        <f>ROUND(VALUE(SUBSTITUTE(実質収支比率等に係る経年分析!J$47,"▲","-")),2)</f>
        <v>13</v>
      </c>
    </row>
    <row r="21" spans="1:11" x14ac:dyDescent="0.2">
      <c r="A21" s="156" t="s">
        <v>54</v>
      </c>
      <c r="B21" s="156">
        <f>IF(ISNUMBER(VALUE(SUBSTITUTE(実質収支比率等に係る経年分析!F$49,"▲","-"))),ROUND(VALUE(SUBSTITUTE(実質収支比率等に係る経年分析!F$49,"▲","-")),2),NA())</f>
        <v>1.1200000000000001</v>
      </c>
      <c r="C21" s="156">
        <f>IF(ISNUMBER(VALUE(SUBSTITUTE(実質収支比率等に係る経年分析!G$49,"▲","-"))),ROUND(VALUE(SUBSTITUTE(実質収支比率等に係る経年分析!G$49,"▲","-")),2),NA())</f>
        <v>5.0999999999999996</v>
      </c>
      <c r="D21" s="156">
        <f>IF(ISNUMBER(VALUE(SUBSTITUTE(実質収支比率等に係る経年分析!H$49,"▲","-"))),ROUND(VALUE(SUBSTITUTE(実質収支比率等に係る経年分析!H$49,"▲","-")),2),NA())</f>
        <v>1.22</v>
      </c>
      <c r="E21" s="156">
        <f>IF(ISNUMBER(VALUE(SUBSTITUTE(実質収支比率等に係る経年分析!I$49,"▲","-"))),ROUND(VALUE(SUBSTITUTE(実質収支比率等に係る経年分析!I$49,"▲","-")),2),NA())</f>
        <v>-1.97</v>
      </c>
      <c r="F21" s="156">
        <f>IF(ISNUMBER(VALUE(SUBSTITUTE(実質収支比率等に係る経年分析!J$49,"▲","-"))),ROUND(VALUE(SUBSTITUTE(実質収支比率等に係る経年分析!J$49,"▲","-")),2),NA())</f>
        <v>2.61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鶴川駅南土地区画整理事業会計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町田市後期高齢者医療事業会計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町田市国民健康保険事業会計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0.49</v>
      </c>
    </row>
    <row r="33" spans="1:16" x14ac:dyDescent="0.2">
      <c r="A33" s="157" t="str">
        <f>IF(連結実質赤字比率に係る赤字・黒字の構成分析!C$37="",NA(),連結実質赤字比率に係る赤字・黒字の構成分析!C$37)</f>
        <v>町田市介護保険事業会計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0.94</v>
      </c>
    </row>
    <row r="34" spans="1:16" x14ac:dyDescent="0.2">
      <c r="A34" s="157" t="str">
        <f>IF(連結実質赤字比率に係る赤字・黒字の構成分析!C$36="",NA(),連結実質赤字比率に係る赤字・黒字の構成分析!C$36)</f>
        <v>町田市下水道事業会計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1.25</v>
      </c>
    </row>
    <row r="35" spans="1:16" x14ac:dyDescent="0.2">
      <c r="A35" s="157" t="str">
        <f>IF(連結実質赤字比率に係る赤字・黒字の構成分析!C$35="",NA(),連結実質赤字比率に係る赤字・黒字の構成分析!C$35)</f>
        <v>町田市病院事業会計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3.66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5.28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4.09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5.13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9.44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7.55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7924</v>
      </c>
      <c r="E42" s="158"/>
      <c r="F42" s="158"/>
      <c r="G42" s="158">
        <f>'実質公債費比率（分子）の構造'!L$52</f>
        <v>7558</v>
      </c>
      <c r="H42" s="158"/>
      <c r="I42" s="158"/>
      <c r="J42" s="158">
        <f>'実質公債費比率（分子）の構造'!M$52</f>
        <v>8294</v>
      </c>
      <c r="K42" s="158"/>
      <c r="L42" s="158"/>
      <c r="M42" s="158">
        <f>'実質公債費比率（分子）の構造'!N$52</f>
        <v>8622</v>
      </c>
      <c r="N42" s="158"/>
      <c r="O42" s="158"/>
      <c r="P42" s="158">
        <f>'実質公債費比率（分子）の構造'!O$52</f>
        <v>8886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244</v>
      </c>
      <c r="C44" s="158"/>
      <c r="D44" s="158"/>
      <c r="E44" s="158">
        <f>'実質公債費比率（分子）の構造'!L$50</f>
        <v>217</v>
      </c>
      <c r="F44" s="158"/>
      <c r="G44" s="158"/>
      <c r="H44" s="158">
        <f>'実質公債費比率（分子）の構造'!M$50</f>
        <v>258</v>
      </c>
      <c r="I44" s="158"/>
      <c r="J44" s="158"/>
      <c r="K44" s="158">
        <f>'実質公債費比率（分子）の構造'!N$50</f>
        <v>351</v>
      </c>
      <c r="L44" s="158"/>
      <c r="M44" s="158"/>
      <c r="N44" s="158">
        <f>'実質公債費比率（分子）の構造'!O$50</f>
        <v>337</v>
      </c>
      <c r="O44" s="158"/>
      <c r="P44" s="158"/>
    </row>
    <row r="45" spans="1:16" x14ac:dyDescent="0.2">
      <c r="A45" s="158" t="s">
        <v>63</v>
      </c>
      <c r="B45" s="158">
        <f>'実質公債費比率（分子）の構造'!K$49</f>
        <v>38</v>
      </c>
      <c r="C45" s="158"/>
      <c r="D45" s="158"/>
      <c r="E45" s="158">
        <f>'実質公債費比率（分子）の構造'!L$49</f>
        <v>2</v>
      </c>
      <c r="F45" s="158"/>
      <c r="G45" s="158"/>
      <c r="H45" s="158">
        <f>'実質公債費比率（分子）の構造'!M$49</f>
        <v>3</v>
      </c>
      <c r="I45" s="158"/>
      <c r="J45" s="158"/>
      <c r="K45" s="158">
        <f>'実質公債費比率（分子）の構造'!N$49</f>
        <v>3</v>
      </c>
      <c r="L45" s="158"/>
      <c r="M45" s="158"/>
      <c r="N45" s="158">
        <f>'実質公債費比率（分子）の構造'!O$49</f>
        <v>3</v>
      </c>
      <c r="O45" s="158"/>
      <c r="P45" s="158"/>
    </row>
    <row r="46" spans="1:16" x14ac:dyDescent="0.2">
      <c r="A46" s="158" t="s">
        <v>64</v>
      </c>
      <c r="B46" s="158">
        <f>'実質公債費比率（分子）の構造'!K$48</f>
        <v>1133</v>
      </c>
      <c r="C46" s="158"/>
      <c r="D46" s="158"/>
      <c r="E46" s="158">
        <f>'実質公債費比率（分子）の構造'!L$48</f>
        <v>975</v>
      </c>
      <c r="F46" s="158"/>
      <c r="G46" s="158"/>
      <c r="H46" s="158">
        <f>'実質公債費比率（分子）の構造'!M$48</f>
        <v>1338</v>
      </c>
      <c r="I46" s="158"/>
      <c r="J46" s="158"/>
      <c r="K46" s="158">
        <f>'実質公債費比率（分子）の構造'!N$48</f>
        <v>872</v>
      </c>
      <c r="L46" s="158"/>
      <c r="M46" s="158"/>
      <c r="N46" s="158">
        <f>'実質公債費比率（分子）の構造'!O$48</f>
        <v>911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7647</v>
      </c>
      <c r="C49" s="158"/>
      <c r="D49" s="158"/>
      <c r="E49" s="158">
        <f>'実質公債費比率（分子）の構造'!L$45</f>
        <v>7201</v>
      </c>
      <c r="F49" s="158"/>
      <c r="G49" s="158"/>
      <c r="H49" s="158">
        <f>'実質公債費比率（分子）の構造'!M$45</f>
        <v>7074</v>
      </c>
      <c r="I49" s="158"/>
      <c r="J49" s="158"/>
      <c r="K49" s="158">
        <f>'実質公債費比率（分子）の構造'!N$45</f>
        <v>7734</v>
      </c>
      <c r="L49" s="158"/>
      <c r="M49" s="158"/>
      <c r="N49" s="158">
        <f>'実質公債費比率（分子）の構造'!O$45</f>
        <v>8163</v>
      </c>
      <c r="O49" s="158"/>
      <c r="P49" s="158"/>
    </row>
    <row r="50" spans="1:16" x14ac:dyDescent="0.2">
      <c r="A50" s="158" t="s">
        <v>67</v>
      </c>
      <c r="B50" s="158" t="e">
        <f>NA()</f>
        <v>#N/A</v>
      </c>
      <c r="C50" s="158">
        <f>IF(ISNUMBER('実質公債費比率（分子）の構造'!K$53),'実質公債費比率（分子）の構造'!K$53,NA())</f>
        <v>1138</v>
      </c>
      <c r="D50" s="158" t="e">
        <f>NA()</f>
        <v>#N/A</v>
      </c>
      <c r="E50" s="158" t="e">
        <f>NA()</f>
        <v>#N/A</v>
      </c>
      <c r="F50" s="158">
        <f>IF(ISNUMBER('実質公債費比率（分子）の構造'!L$53),'実質公債費比率（分子）の構造'!L$53,NA())</f>
        <v>837</v>
      </c>
      <c r="G50" s="158" t="e">
        <f>NA()</f>
        <v>#N/A</v>
      </c>
      <c r="H50" s="158" t="e">
        <f>NA()</f>
        <v>#N/A</v>
      </c>
      <c r="I50" s="158">
        <f>IF(ISNUMBER('実質公債費比率（分子）の構造'!M$53),'実質公債費比率（分子）の構造'!M$53,NA())</f>
        <v>379</v>
      </c>
      <c r="J50" s="158" t="e">
        <f>NA()</f>
        <v>#N/A</v>
      </c>
      <c r="K50" s="158" t="e">
        <f>NA()</f>
        <v>#N/A</v>
      </c>
      <c r="L50" s="158">
        <f>IF(ISNUMBER('実質公債費比率（分子）の構造'!N$53),'実質公債費比率（分子）の構造'!N$53,NA())</f>
        <v>338</v>
      </c>
      <c r="M50" s="158" t="e">
        <f>NA()</f>
        <v>#N/A</v>
      </c>
      <c r="N50" s="158" t="e">
        <f>NA()</f>
        <v>#N/A</v>
      </c>
      <c r="O50" s="158">
        <f>IF(ISNUMBER('実質公債費比率（分子）の構造'!O$53),'実質公債費比率（分子）の構造'!O$53,NA())</f>
        <v>528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78319</v>
      </c>
      <c r="E56" s="157"/>
      <c r="F56" s="157"/>
      <c r="G56" s="157">
        <f>'将来負担比率（分子）の構造'!J$52</f>
        <v>79673</v>
      </c>
      <c r="H56" s="157"/>
      <c r="I56" s="157"/>
      <c r="J56" s="157">
        <f>'将来負担比率（分子）の構造'!K$52</f>
        <v>76196</v>
      </c>
      <c r="K56" s="157"/>
      <c r="L56" s="157"/>
      <c r="M56" s="157">
        <f>'将来負担比率（分子）の構造'!L$52</f>
        <v>71863</v>
      </c>
      <c r="N56" s="157"/>
      <c r="O56" s="157"/>
      <c r="P56" s="157">
        <f>'将来負担比率（分子）の構造'!M$52</f>
        <v>67490</v>
      </c>
    </row>
    <row r="57" spans="1:16" x14ac:dyDescent="0.2">
      <c r="A57" s="157" t="s">
        <v>42</v>
      </c>
      <c r="B57" s="157"/>
      <c r="C57" s="157"/>
      <c r="D57" s="157">
        <f>'将来負担比率（分子）の構造'!I$51</f>
        <v>20066</v>
      </c>
      <c r="E57" s="157"/>
      <c r="F57" s="157"/>
      <c r="G57" s="157">
        <f>'将来負担比率（分子）の構造'!J$51</f>
        <v>29724</v>
      </c>
      <c r="H57" s="157"/>
      <c r="I57" s="157"/>
      <c r="J57" s="157">
        <f>'将来負担比率（分子）の構造'!K$51</f>
        <v>33656</v>
      </c>
      <c r="K57" s="157"/>
      <c r="L57" s="157"/>
      <c r="M57" s="157">
        <f>'将来負担比率（分子）の構造'!L$51</f>
        <v>33222</v>
      </c>
      <c r="N57" s="157"/>
      <c r="O57" s="157"/>
      <c r="P57" s="157">
        <f>'将来負担比率（分子）の構造'!M$51</f>
        <v>34681</v>
      </c>
    </row>
    <row r="58" spans="1:16" x14ac:dyDescent="0.2">
      <c r="A58" s="157" t="s">
        <v>41</v>
      </c>
      <c r="B58" s="157"/>
      <c r="C58" s="157"/>
      <c r="D58" s="157">
        <f>'将来負担比率（分子）の構造'!I$50</f>
        <v>24788</v>
      </c>
      <c r="E58" s="157"/>
      <c r="F58" s="157"/>
      <c r="G58" s="157">
        <f>'将来負担比率（分子）の構造'!J$50</f>
        <v>26477</v>
      </c>
      <c r="H58" s="157"/>
      <c r="I58" s="157"/>
      <c r="J58" s="157">
        <f>'将来負担比率（分子）の構造'!K$50</f>
        <v>30553</v>
      </c>
      <c r="K58" s="157"/>
      <c r="L58" s="157"/>
      <c r="M58" s="157">
        <f>'将来負担比率（分子）の構造'!L$50</f>
        <v>32278</v>
      </c>
      <c r="N58" s="157"/>
      <c r="O58" s="157"/>
      <c r="P58" s="157">
        <f>'将来負担比率（分子）の構造'!M$50</f>
        <v>32922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14230</v>
      </c>
      <c r="C62" s="157"/>
      <c r="D62" s="157"/>
      <c r="E62" s="157">
        <f>'将来負担比率（分子）の構造'!J$45</f>
        <v>14278</v>
      </c>
      <c r="F62" s="157"/>
      <c r="G62" s="157"/>
      <c r="H62" s="157">
        <f>'将来負担比率（分子）の構造'!K$45</f>
        <v>14311</v>
      </c>
      <c r="I62" s="157"/>
      <c r="J62" s="157"/>
      <c r="K62" s="157">
        <f>'将来負担比率（分子）の構造'!L$45</f>
        <v>14425</v>
      </c>
      <c r="L62" s="157"/>
      <c r="M62" s="157"/>
      <c r="N62" s="157">
        <f>'将来負担比率（分子）の構造'!M$45</f>
        <v>14556</v>
      </c>
      <c r="O62" s="157"/>
      <c r="P62" s="157"/>
    </row>
    <row r="63" spans="1:16" x14ac:dyDescent="0.2">
      <c r="A63" s="157" t="s">
        <v>34</v>
      </c>
      <c r="B63" s="157">
        <f>'将来負担比率（分子）の構造'!I$44</f>
        <v>23</v>
      </c>
      <c r="C63" s="157"/>
      <c r="D63" s="157"/>
      <c r="E63" s="157">
        <f>'将来負担比率（分子）の構造'!J$44</f>
        <v>20</v>
      </c>
      <c r="F63" s="157"/>
      <c r="G63" s="157"/>
      <c r="H63" s="157">
        <f>'将来負担比率（分子）の構造'!K$44</f>
        <v>17</v>
      </c>
      <c r="I63" s="157"/>
      <c r="J63" s="157"/>
      <c r="K63" s="157">
        <f>'将来負担比率（分子）の構造'!L$44</f>
        <v>14</v>
      </c>
      <c r="L63" s="157"/>
      <c r="M63" s="157"/>
      <c r="N63" s="157">
        <f>'将来負担比率（分子）の構造'!M$44</f>
        <v>12</v>
      </c>
      <c r="O63" s="157"/>
      <c r="P63" s="157"/>
    </row>
    <row r="64" spans="1:16" x14ac:dyDescent="0.2">
      <c r="A64" s="157" t="s">
        <v>33</v>
      </c>
      <c r="B64" s="157">
        <f>'将来負担比率（分子）の構造'!I$43</f>
        <v>14424</v>
      </c>
      <c r="C64" s="157"/>
      <c r="D64" s="157"/>
      <c r="E64" s="157">
        <f>'将来負担比率（分子）の構造'!J$43</f>
        <v>14111</v>
      </c>
      <c r="F64" s="157"/>
      <c r="G64" s="157"/>
      <c r="H64" s="157">
        <f>'将来負担比率（分子）の構造'!K$43</f>
        <v>15204</v>
      </c>
      <c r="I64" s="157"/>
      <c r="J64" s="157"/>
      <c r="K64" s="157">
        <f>'将来負担比率（分子）の構造'!L$43</f>
        <v>17302</v>
      </c>
      <c r="L64" s="157"/>
      <c r="M64" s="157"/>
      <c r="N64" s="157">
        <f>'将来負担比率（分子）の構造'!M$43</f>
        <v>16153</v>
      </c>
      <c r="O64" s="157"/>
      <c r="P64" s="157"/>
    </row>
    <row r="65" spans="1:16" x14ac:dyDescent="0.2">
      <c r="A65" s="157" t="s">
        <v>32</v>
      </c>
      <c r="B65" s="157">
        <f>'将来負担比率（分子）の構造'!I$42</f>
        <v>1867</v>
      </c>
      <c r="C65" s="157"/>
      <c r="D65" s="157"/>
      <c r="E65" s="157">
        <f>'将来負担比率（分子）の構造'!J$42</f>
        <v>2049</v>
      </c>
      <c r="F65" s="157"/>
      <c r="G65" s="157"/>
      <c r="H65" s="157">
        <f>'将来負担比率（分子）の構造'!K$42</f>
        <v>1776</v>
      </c>
      <c r="I65" s="157"/>
      <c r="J65" s="157"/>
      <c r="K65" s="157">
        <f>'将来負担比率（分子）の構造'!L$42</f>
        <v>1763</v>
      </c>
      <c r="L65" s="157"/>
      <c r="M65" s="157"/>
      <c r="N65" s="157">
        <f>'将来負担比率（分子）の構造'!M$42</f>
        <v>2423</v>
      </c>
      <c r="O65" s="157"/>
      <c r="P65" s="157"/>
    </row>
    <row r="66" spans="1:16" x14ac:dyDescent="0.2">
      <c r="A66" s="157" t="s">
        <v>31</v>
      </c>
      <c r="B66" s="157">
        <f>'将来負担比率（分子）の構造'!I$41</f>
        <v>87483</v>
      </c>
      <c r="C66" s="157"/>
      <c r="D66" s="157"/>
      <c r="E66" s="157">
        <f>'将来負担比率（分子）の構造'!J$41</f>
        <v>93810</v>
      </c>
      <c r="F66" s="157"/>
      <c r="G66" s="157"/>
      <c r="H66" s="157">
        <f>'将来負担比率（分子）の構造'!K$41</f>
        <v>90649</v>
      </c>
      <c r="I66" s="157"/>
      <c r="J66" s="157"/>
      <c r="K66" s="157">
        <f>'将来負担比率（分子）の構造'!L$41</f>
        <v>86882</v>
      </c>
      <c r="L66" s="157"/>
      <c r="M66" s="157"/>
      <c r="N66" s="157">
        <f>'将来負担比率（分子）の構造'!M$41</f>
        <v>85019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10592</v>
      </c>
      <c r="C72" s="161">
        <f>基金残高に係る経年分析!G55</f>
        <v>10339</v>
      </c>
      <c r="D72" s="161">
        <f>基金残高に係る経年分析!H55</f>
        <v>11312</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16139</v>
      </c>
      <c r="C74" s="161">
        <f>基金残高に係る経年分析!G57</f>
        <v>18104</v>
      </c>
      <c r="D74" s="161">
        <f>基金残高に係る経年分析!H57</f>
        <v>17922</v>
      </c>
    </row>
  </sheetData>
  <sheetProtection algorithmName="SHA-512" hashValue="9cu4z0HvCyerD0n/n33GzuiYCTINLEfr8x0uZlQf8WhkFigQtXjnunvM220wnqZaMN1UCKXdQZzQHHKJUFgxZA==" saltValue="HaXxwp1SGNhiPFZtTyh2g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2026-09-03T07:53:16Z</cp:lastPrinted>
  <dcterms:created xsi:type="dcterms:W3CDTF">2026-02-23T05:54:10Z</dcterms:created>
  <dcterms:modified xsi:type="dcterms:W3CDTF">2026-09-14T06:42:06Z</dcterms:modified>
  <cp:category/>
</cp:coreProperties>
</file>