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AEC31A20-74D6-43EB-A0AF-2E3810F8CB2A}"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E35" i="10"/>
  <c r="CO34" i="10"/>
  <c r="BW34"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AM34" i="10"/>
  <c r="AM35" i="10" s="1"/>
</calcChain>
</file>

<file path=xl/sharedStrings.xml><?xml version="1.0" encoding="utf-8"?>
<sst xmlns="http://schemas.openxmlformats.org/spreadsheetml/2006/main" count="1145" uniqueCount="577">
  <si>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</si>
  <si>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</si>
  <si>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</si>
  <si>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</si>
  <si>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</si>
  <si>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</si>
  <si>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</si>
  <si>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</si>
  <si>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</si>
  <si>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</si>
  <si>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</si>
  <si>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</si>
  <si>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</si>
  <si>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</si>
  <si>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</si>
  <si>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</si>
  <si>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</si>
  <si>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</si>
  <si>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</si>
  <si>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</si>
  <si>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</si>
  <si>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</si>
  <si>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</si>
  <si>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</si>
  <si>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</si>
  <si>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</si>
  <si>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</si>
  <si>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</si>
  <si>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</si>
  <si>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</si>
  <si>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</si>
  <si>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</si>
  <si>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</si>
  <si>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</si>
  <si>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</si>
  <si>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</si>
  <si>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</si>
  <si>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</si>
  <si>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</si>
  <si>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</si>
  <si>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</si>
  <si>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</si>
  <si>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</si>
  <si>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</si>
  <si>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</si>
  <si>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</si>
  <si>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</si>
  <si>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</si>
  <si>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</si>
  <si>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</si>
  <si>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</si>
  <si>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</si>
  <si>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</si>
  <si>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</si>
  <si>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</si>
  <si>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</si>
  <si>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</si>
  <si>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</si>
  <si>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</si>
  <si>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</si>
  <si>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</si>
  <si>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</si>
  <si>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</si>
  <si>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</si>
  <si>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</si>
  <si>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</si>
  <si>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</si>
  <si>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</si>
  <si>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</si>
  <si>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</si>
  <si>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</si>
  <si>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</si>
  <si>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</si>
  <si>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</si>
  <si>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</si>
  <si>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</si>
  <si>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</si>
  <si>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</si>
  <si>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</si>
  <si>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</si>
  <si>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</si>
  <si>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</si>
  <si>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</si>
  <si>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</si>
  <si>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</si>
  <si>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</si>
  <si>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</si>
  <si>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</si>
  <si>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</si>
  <si>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</si>
  <si>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</si>
  <si>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</si>
  <si>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</si>
  <si>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</si>
  <si>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昭島市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</si>
  <si>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</si>
  <si>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</si>
  <si>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</si>
  <si>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</si>
  <si>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</si>
  <si>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</si>
  <si>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</si>
  <si>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</si>
  <si>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</si>
  <si>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</si>
  <si>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</si>
  <si>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</si>
  <si>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</si>
  <si>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</si>
  <si>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</si>
  <si>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</si>
  <si>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</si>
  <si>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</si>
  <si>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</si>
  <si>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</si>
  <si>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</si>
  <si>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</si>
  <si>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</si>
  <si>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</si>
  <si>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</si>
  <si>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</si>
  <si>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</si>
  <si>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</si>
  <si>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</si>
  <si>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</si>
  <si>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</si>
  <si>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</si>
  <si>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</si>
  <si>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</si>
  <si>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</si>
  <si>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</si>
  <si>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</si>
  <si>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</si>
  <si>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</si>
  <si>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</si>
  <si>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</si>
  <si>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</si>
  <si>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</si>
  <si>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</si>
  <si>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</si>
  <si>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</si>
  <si>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</si>
  <si>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</si>
  <si>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</si>
  <si>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</si>
  <si>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</si>
  <si>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</si>
  <si>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</si>
  <si>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</si>
  <si>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</si>
  <si>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</si>
  <si>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</si>
  <si>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</si>
  <si>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</si>
  <si>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</si>
  <si>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</si>
  <si>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</si>
  <si>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</si>
  <si>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</si>
  <si>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</si>
  <si>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</si>
  <si>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</si>
  <si>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</si>
  <si>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</si>
  <si>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</si>
  <si>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</si>
  <si>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</si>
  <si>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</si>
  <si>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</si>
  <si>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</si>
  <si>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</si>
  <si>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</si>
  <si>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</si>
  <si>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</si>
  <si>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</si>
  <si>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</si>
  <si>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</si>
  <si>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</si>
  <si>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</si>
  <si>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</si>
  <si>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</si>
  <si>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</si>
  <si>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</si>
  <si>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</si>
  <si>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</si>
  <si>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</si>
  <si>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</si>
  <si>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</si>
  <si>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</si>
  <si>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</si>
  <si>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</si>
  <si>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</si>
  <si>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</si>
  <si>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</si>
  <si>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</si>
  <si>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</si>
  <si>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</si>
  <si>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</si>
  <si>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</si>
  <si>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</si>
  <si>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</si>
  <si>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</si>
  <si>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</si>
  <si>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東京都昭島市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</si>
  <si>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</si>
  <si>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</si>
  <si>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</si>
  <si>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</si>
  <si>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</si>
  <si>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</si>
  <si>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</si>
  <si>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</si>
  <si>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</si>
  <si>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</si>
  <si>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</si>
  <si>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</si>
  <si>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</si>
  <si>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</si>
  <si>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</si>
  <si>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</si>
  <si>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</si>
  <si>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</si>
  <si>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</si>
  <si>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</si>
  <si>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</si>
  <si>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</si>
  <si>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</si>
  <si>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</si>
  <si>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</si>
  <si>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</si>
  <si>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</si>
  <si>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</si>
  <si>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</si>
  <si>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</si>
  <si>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</si>
  <si>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</si>
  <si>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</si>
  <si>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</si>
  <si>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</si>
  <si>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</si>
  <si>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</si>
  <si>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</si>
  <si>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</si>
  <si>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</si>
  <si>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</si>
  <si>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</si>
  <si>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</si>
  <si>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</si>
  <si>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</si>
  <si>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</si>
  <si>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</si>
  <si>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</si>
  <si>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</si>
  <si>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</si>
  <si>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</si>
  <si>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</si>
  <si>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</si>
  <si>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</si>
  <si>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</si>
  <si>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</si>
  <si>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</si>
  <si>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</si>
  <si>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</si>
  <si>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</si>
  <si>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</si>
  <si>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</si>
  <si>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</si>
  <si>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</si>
  <si>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</si>
  <si>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</si>
  <si>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</si>
  <si>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</si>
  <si>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</si>
  <si>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</si>
  <si>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</si>
  <si>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</si>
  <si>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</si>
  <si>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</si>
  <si>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</si>
  <si>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</si>
  <si>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</si>
  <si>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</si>
  <si>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</si>
  <si>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</si>
  <si>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</si>
  <si>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</si>
  <si>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</si>
  <si>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</si>
  <si>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</si>
  <si>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</si>
  <si>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</si>
  <si>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</si>
  <si>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</si>
  <si>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</si>
  <si>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</si>
  <si>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</si>
  <si>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</si>
  <si>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</si>
  <si>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</si>
  <si>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</si>
  <si>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</si>
  <si>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</si>
  <si>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</si>
  <si>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</si>
  <si>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</si>
  <si>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</si>
  <si>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</si>
  <si>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</si>
  <si>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</si>
  <si>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</si>
  <si>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</si>
  <si>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</si>
  <si>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</si>
  <si>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</si>
  <si>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</si>
  <si>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</si>
  <si>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</si>
  <si>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</si>
  <si>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</si>
  <si>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</si>
  <si>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</si>
  <si>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</si>
  <si>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</si>
  <si>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</si>
  <si>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</si>
  <si>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</si>
  <si>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</si>
  <si>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</si>
  <si>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</si>
  <si>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</si>
  <si>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</si>
  <si>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</si>
  <si>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</si>
  <si>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</si>
  <si>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</si>
  <si>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</si>
  <si>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</si>
  <si>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</si>
  <si>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</si>
  <si>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</si>
  <si>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</si>
  <si>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</si>
  <si>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</si>
  <si>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</si>
  <si>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</si>
  <si>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</si>
  <si>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</si>
  <si>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</si>
  <si>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</si>
  <si>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</si>
  <si>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</si>
  <si>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</si>
  <si>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</si>
  <si>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</si>
  <si>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東京都昭島市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</si>
  <si>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</si>
  <si>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</si>
  <si>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</si>
  <si>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</si>
  <si>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</si>
  <si>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</si>
  <si>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</si>
  <si>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</si>
  <si>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</si>
  <si>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</si>
  <si>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</si>
  <si>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</si>
  <si>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</si>
  <si>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</si>
  <si>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</si>
  <si>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</si>
  <si>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</si>
  <si>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</si>
  <si>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</si>
  <si>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</si>
  <si>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中神駅北側地域整備事業特別会計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</si>
  <si>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</si>
  <si>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</si>
  <si>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</si>
  <si>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</si>
  <si>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</si>
  <si>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</si>
  <si>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</si>
  <si>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</si>
  <si>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</si>
  <si>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</si>
  <si>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</si>
  <si>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</si>
  <si>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</si>
  <si>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</si>
  <si>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</si>
  <si>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</si>
  <si>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</si>
  <si>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</si>
  <si>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</si>
  <si>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中神土地区画整理事業特別会計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</si>
  <si>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</si>
  <si>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</si>
  <si>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</si>
  <si>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</si>
  <si>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</si>
  <si>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</si>
  <si>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</si>
  <si>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</si>
  <si>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</si>
  <si>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</si>
  <si>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</si>
  <si>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</si>
  <si>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</si>
  <si>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</si>
  <si>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</si>
  <si>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</si>
  <si>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</si>
  <si>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</si>
  <si>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</si>
  <si>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</si>
  <si>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</si>
  <si>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</si>
  <si>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</si>
  <si>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</si>
  <si>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</si>
  <si>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</si>
  <si>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</si>
  <si>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</si>
  <si>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</si>
  <si>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</si>
  <si>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</si>
  <si>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</si>
  <si>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</si>
  <si>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</si>
  <si>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</si>
  <si>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</si>
  <si>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</si>
  <si>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</si>
  <si>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</si>
  <si>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</si>
  <si>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</si>
  <si>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</si>
  <si>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</si>
  <si>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</si>
  <si>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</si>
  <si>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</si>
  <si>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</si>
  <si>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</si>
  <si>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</si>
  <si>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</si>
  <si>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</si>
  <si>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</si>
  <si>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</si>
  <si>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</si>
  <si>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</si>
  <si>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</si>
  <si>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</si>
  <si>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</si>
  <si>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</si>
  <si>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</si>
  <si>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</si>
  <si>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</si>
  <si>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</si>
  <si>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</si>
  <si>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</si>
  <si>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</si>
  <si>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</si>
  <si>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</si>
  <si>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</si>
  <si>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</si>
  <si>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</si>
  <si>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</si>
  <si>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</si>
  <si>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</si>
  <si>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</si>
  <si>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</si>
  <si>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</si>
  <si>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</si>
  <si>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</si>
  <si>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</si>
  <si>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</si>
  <si>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</si>
  <si>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</si>
  <si>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</si>
  <si>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</si>
  <si>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</si>
  <si>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</si>
  <si>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</si>
  <si>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</si>
  <si>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</si>
  <si>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</si>
  <si>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</si>
  <si>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</si>
  <si>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</si>
  <si>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</si>
  <si>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</si>
  <si>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</si>
  <si>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</si>
  <si>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</si>
  <si>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</si>
  <si>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</si>
  <si>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</si>
  <si>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</si>
  <si>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</si>
  <si>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</si>
  <si>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</si>
  <si>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</si>
  <si>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</si>
  <si>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</si>
  <si>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</si>
  <si>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</si>
  <si>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</si>
  <si>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</si>
  <si>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</si>
  <si>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</si>
  <si>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</si>
  <si>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</si>
  <si>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</si>
  <si>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</si>
  <si>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</si>
  <si>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</si>
  <si>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</si>
  <si>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</si>
  <si>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</si>
  <si>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</si>
  <si>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</si>
  <si>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</si>
  <si>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</si>
  <si>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</si>
  <si>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</si>
  <si>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</si>
  <si>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</si>
  <si>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</si>
  <si>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</si>
  <si>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</si>
  <si>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</si>
  <si>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6.79</t>
  </si>
  <si>
    <t>▲ 2.21</t>
  </si>
  <si>
    <t>水道事業会計</t>
  </si>
  <si>
    <t>下水道事業会計</t>
  </si>
  <si>
    <t>一般会計</t>
  </si>
  <si>
    <t>国民健康保険特別会計</t>
  </si>
  <si>
    <t>介護保険特別会計</t>
  </si>
  <si>
    <t>中神土地区画整理事業特別会計</t>
  </si>
  <si>
    <t>後期高齢者医療特別会計</t>
  </si>
  <si>
    <t>中神駅北側地域整備事業特別会計</t>
  </si>
  <si>
    <t>その他会計（赤字）</t>
  </si>
  <si>
    <t>その他会計（黒字）</t>
  </si>
  <si>
    <t>R02</t>
    <phoneticPr fontId="5"/>
  </si>
  <si>
    <t>R03</t>
    <phoneticPr fontId="5"/>
  </si>
  <si>
    <t>R04</t>
    <phoneticPr fontId="5"/>
  </si>
  <si>
    <t>R05</t>
    <phoneticPr fontId="5"/>
  </si>
  <si>
    <t>R06</t>
    <phoneticPr fontId="5"/>
  </si>
  <si>
    <t>-</t>
    <phoneticPr fontId="2"/>
  </si>
  <si>
    <t>東京たま広域資源循環組合</t>
    <rPh sb="0" eb="2">
      <t>トウキョウ</t>
    </rPh>
    <rPh sb="4" eb="6">
      <t>コウイキ</t>
    </rPh>
    <rPh sb="6" eb="8">
      <t>シゲン</t>
    </rPh>
    <rPh sb="8" eb="10">
      <t>ジュンカン</t>
    </rPh>
    <rPh sb="10" eb="12">
      <t>クミアイ</t>
    </rPh>
    <phoneticPr fontId="2"/>
  </si>
  <si>
    <t>東京都十一市競輪事業組合</t>
    <rPh sb="0" eb="3">
      <t>トウキョウト</t>
    </rPh>
    <rPh sb="3" eb="5">
      <t>１１</t>
    </rPh>
    <rPh sb="5" eb="6">
      <t>シ</t>
    </rPh>
    <rPh sb="6" eb="8">
      <t>ケイリン</t>
    </rPh>
    <rPh sb="8" eb="10">
      <t>ジギョウ</t>
    </rPh>
    <rPh sb="10" eb="12">
      <t>クミアイ</t>
    </rPh>
    <phoneticPr fontId="2"/>
  </si>
  <si>
    <t>東京都六市競艇事業組合</t>
    <rPh sb="0" eb="3">
      <t>トウキョウト</t>
    </rPh>
    <rPh sb="3" eb="4">
      <t>６</t>
    </rPh>
    <rPh sb="4" eb="5">
      <t>シ</t>
    </rPh>
    <rPh sb="5" eb="7">
      <t>キョウテイ</t>
    </rPh>
    <rPh sb="7" eb="9">
      <t>ジギョウ</t>
    </rPh>
    <rPh sb="9" eb="11">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</si>
  <si>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</si>
  <si>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2"/>
  </si>
  <si>
    <t>立川・昭島・国立聖苑組合</t>
    <rPh sb="0" eb="2">
      <t>タチカワ</t>
    </rPh>
    <rPh sb="3" eb="5">
      <t>アキシマ</t>
    </rPh>
    <rPh sb="6" eb="8">
      <t>クニタチ</t>
    </rPh>
    <rPh sb="8" eb="10">
      <t>セイエン</t>
    </rPh>
    <rPh sb="10" eb="12">
      <t>クミアイ</t>
    </rPh>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</si>
  <si>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</si>
  <si>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</si>
  <si>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38"/>
  </si>
  <si>
    <t>〇</t>
    <phoneticPr fontId="2"/>
  </si>
  <si>
    <t>昭島市土地開発公社</t>
    <rPh sb="0" eb="3">
      <t>アキシマシ</t>
    </rPh>
    <rPh sb="3" eb="7">
      <t>トチカイハツ</t>
    </rPh>
    <rPh sb="7" eb="9">
      <t>コウシャ</t>
    </rPh>
    <phoneticPr fontId="2"/>
  </si>
  <si>
    <t>公共施設整備等資金積立基金</t>
    <rPh sb="0" eb="2">
      <t>コウキョウ</t>
    </rPh>
    <rPh sb="2" eb="4">
      <t>シセツ</t>
    </rPh>
    <rPh sb="4" eb="6">
      <t>セイビ</t>
    </rPh>
    <rPh sb="6" eb="7">
      <t>トウ</t>
    </rPh>
    <rPh sb="7" eb="9">
      <t>シキン</t>
    </rPh>
    <rPh sb="9" eb="11">
      <t>ツミタテ</t>
    </rPh>
    <rPh sb="11" eb="13">
      <t>キキン</t>
    </rPh>
    <phoneticPr fontId="5"/>
  </si>
  <si>
    <t>特定防衛施設周辺整備調整交付金事業基金</t>
    <rPh sb="0" eb="6">
      <t>トクテイボウエイシセツ</t>
    </rPh>
    <rPh sb="6" eb="10">
      <t>シュウヘンセイビ</t>
    </rPh>
    <rPh sb="10" eb="15">
      <t>チョウセイコウフキン</t>
    </rPh>
    <rPh sb="15" eb="17">
      <t>ジギョウ</t>
    </rPh>
    <rPh sb="17" eb="19">
      <t>キキン</t>
    </rPh>
    <phoneticPr fontId="5"/>
  </si>
  <si>
    <t>職員退職手当資金積立基金</t>
    <rPh sb="0" eb="2">
      <t>ショクイン</t>
    </rPh>
    <rPh sb="2" eb="6">
      <t>タイショクテアテ</t>
    </rPh>
    <rPh sb="6" eb="8">
      <t>シキン</t>
    </rPh>
    <rPh sb="8" eb="10">
      <t>ツミタテ</t>
    </rPh>
    <rPh sb="10" eb="12">
      <t>キキン</t>
    </rPh>
    <phoneticPr fontId="5"/>
  </si>
  <si>
    <t>中神駅北側地域整備事業運営基金</t>
    <rPh sb="0" eb="2">
      <t>ナカガミ</t>
    </rPh>
    <rPh sb="2" eb="3">
      <t>エキ</t>
    </rPh>
    <rPh sb="3" eb="5">
      <t>キタガワ</t>
    </rPh>
    <rPh sb="5" eb="7">
      <t>チイキ</t>
    </rPh>
    <rPh sb="7" eb="11">
      <t>セイビジギョウ</t>
    </rPh>
    <rPh sb="11" eb="13">
      <t>ウンエイ</t>
    </rPh>
    <rPh sb="13" eb="15">
      <t>キキン</t>
    </rPh>
    <phoneticPr fontId="5"/>
  </si>
  <si>
    <t>企業版ふるさと納税基金</t>
    <rPh sb="0" eb="3">
      <t>キギョウバン</t>
    </rPh>
    <rPh sb="7" eb="11">
      <t>ノウゼイキキン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</si>
  <si>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</si>
  <si>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</si>
  <si>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</si>
  <si>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</si>
  <si>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</si>
  <si>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</si>
  <si>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</si>
  <si>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</si>
  <si>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令和５年度より数値が増加したが、類似団体と比較して低い水準にある。また、将来負担比率についても類似団体と比較して低い水準にあり、平成26年度から11年連続で比率が算定されない状況となった。将来負担比率の改善については、地方債残高と基金残高のバランスを勘案する中で、地方債残高の抑制、基金残高の増加に努めてきたためと考えられる。今後は大規模な投資事業などの影響により、一時的な地方債残高増・基金残高減の可能性も想定されることから、今後もより一層効率的・効果的な予算配分・予算執行を行い、自主・自立した行財政の運営を目指すとともに、将来負担額全体の動向を見据える中で引き続き低位の水準に留める。</t>
    <rPh sb="20" eb="22">
      <t>ゾウカ</t>
    </rPh>
    <phoneticPr fontId="5"/>
  </si>
  <si>
    <t>実質公債費比率</t>
    <phoneticPr fontId="5"/>
  </si>
  <si>
    <t>　将来負担比率は、類似団体と比較して低い水準にあり、比率が算定されない状況となっている。地方債残高と基金残高のバランスを勘案する中で、地方債残高の抑制、基金残高の増加に努めてきたためであると考えられる。有形固定資産減価償却率については、令和５年度に引き続き、令和６年度も類似団体の平均を下回る結果となった。今後も「昭島市公共施設等総合管理計画」及び個別施設計画に基づき、施設老朽化対策を着実に進めていく。</t>
    <rPh sb="60" eb="62">
      <t>カンアン</t>
    </rPh>
    <rPh sb="64" eb="65">
      <t>ナカ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</si>
</sst>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8CC3FBF-011E-4A2E-A177-809D73FF8E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C141-4C83-8D90-41009DA352D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20287</c:v>
                </c:pt>
                <c:pt idx="1">
                  <c:v>22876</c:v>
                </c:pt>
                <c:pt idx="2">
                  <c:v>26480</c:v>
                </c:pt>
                <c:pt idx="3">
                  <c:v>49241</c:v>
                </c:pt>
                <c:pt idx="4">
                  <c:v>37913</c:v>
                </c:pt>
              </c:numCache>
            </c:numRef>
          </c:val>
          <c:smooth val="0"/>
          <c:extLst>
            <c:ext xmlns:c16="http://schemas.microsoft.com/office/drawing/2014/chart" uri="{C3380CC4-5D6E-409C-BE32-E72D297353CC}">
              <c16:uniqueId val="{00000001-C141-4C83-8D90-41009DA352D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c:v>
                </c:pt>
                <c:pt idx="1">
                  <c:v>14.09</c:v>
                </c:pt>
                <c:pt idx="2">
                  <c:v>10.35</c:v>
                </c:pt>
                <c:pt idx="3">
                  <c:v>8.0299999999999994</c:v>
                </c:pt>
                <c:pt idx="4">
                  <c:v>5.44</c:v>
                </c:pt>
              </c:numCache>
            </c:numRef>
          </c:val>
          <c:extLst>
            <c:ext xmlns:c16="http://schemas.microsoft.com/office/drawing/2014/chart" uri="{C3380CC4-5D6E-409C-BE32-E72D297353CC}">
              <c16:uniqueId val="{00000000-DC0F-4C42-9FBC-6CEEE8EDFD8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26.61</c:v>
                </c:pt>
                <c:pt idx="1">
                  <c:v>37.200000000000003</c:v>
                </c:pt>
                <c:pt idx="2">
                  <c:v>34.18</c:v>
                </c:pt>
                <c:pt idx="3">
                  <c:v>39.51</c:v>
                </c:pt>
                <c:pt idx="4">
                  <c:v>36.51</c:v>
                </c:pt>
              </c:numCache>
            </c:numRef>
          </c:val>
          <c:extLst>
            <c:ext xmlns:c16="http://schemas.microsoft.com/office/drawing/2014/chart" uri="{C3380CC4-5D6E-409C-BE32-E72D297353CC}">
              <c16:uniqueId val="{00000001-DC0F-4C42-9FBC-6CEEE8EDFD8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4.37</c:v>
                </c:pt>
                <c:pt idx="1">
                  <c:v>19.03</c:v>
                </c:pt>
                <c:pt idx="2">
                  <c:v>-6.79</c:v>
                </c:pt>
                <c:pt idx="3">
                  <c:v>3.83</c:v>
                </c:pt>
                <c:pt idx="4">
                  <c:v>-2.21</c:v>
                </c:pt>
              </c:numCache>
            </c:numRef>
          </c:val>
          <c:smooth val="0"/>
          <c:extLst>
            <c:ext xmlns:c16="http://schemas.microsoft.com/office/drawing/2014/chart" uri="{C3380CC4-5D6E-409C-BE32-E72D297353CC}">
              <c16:uniqueId val="{00000002-DC0F-4C42-9FBC-6CEEE8EDFD8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D22-4B59-870E-A90F392FD2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22-4B59-870E-A90F392FD21C}"/>
            </c:ext>
          </c:extLst>
        </c:ser>
        <c:ser>
          <c:idx val="2"/>
          <c:order val="2"/>
          <c:tx>
            <c:strRef>
              <c:f>データシート!$A$29</c:f>
              <c:strCache>
                <c:ptCount val="1"/>
                <c:pt idx="0">
                  <c:v>中神駅北側地域整備事業特別会計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0.05</c:v>
                </c:pt>
                <c:pt idx="8">
                  <c:v>#N/A</c:v>
                </c:pt>
                <c:pt idx="9">
                  <c:v>0.02</c:v>
                </c:pt>
              </c:numCache>
            </c:numRef>
          </c:val>
          <c:extLst>
            <c:ext xmlns:c16="http://schemas.microsoft.com/office/drawing/2014/chart" uri="{C3380CC4-5D6E-409C-BE32-E72D297353CC}">
              <c16:uniqueId val="{00000002-1D22-4B59-870E-A90F392FD21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0.26</c:v>
                </c:pt>
                <c:pt idx="4">
                  <c:v>#N/A</c:v>
                </c:pt>
                <c:pt idx="5">
                  <c:v>0.24</c:v>
                </c:pt>
                <c:pt idx="6">
                  <c:v>#N/A</c:v>
                </c:pt>
                <c:pt idx="7">
                  <c:v>0.14000000000000001</c:v>
                </c:pt>
                <c:pt idx="8">
                  <c:v>#N/A</c:v>
                </c:pt>
                <c:pt idx="9">
                  <c:v>0.15</c:v>
                </c:pt>
              </c:numCache>
            </c:numRef>
          </c:val>
          <c:extLst>
            <c:ext xmlns:c16="http://schemas.microsoft.com/office/drawing/2014/chart" uri="{C3380CC4-5D6E-409C-BE32-E72D297353CC}">
              <c16:uniqueId val="{00000003-1D22-4B59-870E-A90F392FD21C}"/>
            </c:ext>
          </c:extLst>
        </c:ser>
        <c:ser>
          <c:idx val="4"/>
          <c:order val="4"/>
          <c:tx>
            <c:strRef>
              <c:f>データシート!$A$31</c:f>
              <c:strCache>
                <c:ptCount val="1"/>
                <c:pt idx="0">
                  <c:v>中神土地区画整理事業特別会計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0.25</c:v>
                </c:pt>
                <c:pt idx="4">
                  <c:v>#N/A</c:v>
                </c:pt>
                <c:pt idx="5">
                  <c:v>0.21</c:v>
                </c:pt>
                <c:pt idx="6">
                  <c:v>#N/A</c:v>
                </c:pt>
                <c:pt idx="7">
                  <c:v>0.13</c:v>
                </c:pt>
                <c:pt idx="8">
                  <c:v>#N/A</c:v>
                </c:pt>
                <c:pt idx="9">
                  <c:v>0.25</c:v>
                </c:pt>
              </c:numCache>
            </c:numRef>
          </c:val>
          <c:extLst>
            <c:ext xmlns:c16="http://schemas.microsoft.com/office/drawing/2014/chart" uri="{C3380CC4-5D6E-409C-BE32-E72D297353CC}">
              <c16:uniqueId val="{00000004-1D22-4B59-870E-A90F392FD21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1.46</c:v>
                </c:pt>
                <c:pt idx="2">
                  <c:v>#N/A</c:v>
                </c:pt>
                <c:pt idx="3">
                  <c:v>1.23</c:v>
                </c:pt>
                <c:pt idx="4">
                  <c:v>#N/A</c:v>
                </c:pt>
                <c:pt idx="5">
                  <c:v>1.59</c:v>
                </c:pt>
                <c:pt idx="6">
                  <c:v>#N/A</c:v>
                </c:pt>
                <c:pt idx="7">
                  <c:v>1.39</c:v>
                </c:pt>
                <c:pt idx="8">
                  <c:v>#N/A</c:v>
                </c:pt>
                <c:pt idx="9">
                  <c:v>0.85</c:v>
                </c:pt>
              </c:numCache>
            </c:numRef>
          </c:val>
          <c:extLst>
            <c:ext xmlns:c16="http://schemas.microsoft.com/office/drawing/2014/chart" uri="{C3380CC4-5D6E-409C-BE32-E72D297353CC}">
              <c16:uniqueId val="{00000005-1D22-4B59-870E-A90F392FD21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c:v>
                </c:pt>
                <c:pt idx="2">
                  <c:v>#N/A</c:v>
                </c:pt>
                <c:pt idx="3">
                  <c:v>1.22</c:v>
                </c:pt>
                <c:pt idx="4">
                  <c:v>#N/A</c:v>
                </c:pt>
                <c:pt idx="5">
                  <c:v>1.2</c:v>
                </c:pt>
                <c:pt idx="6">
                  <c:v>#N/A</c:v>
                </c:pt>
                <c:pt idx="7">
                  <c:v>0.68</c:v>
                </c:pt>
                <c:pt idx="8">
                  <c:v>#N/A</c:v>
                </c:pt>
                <c:pt idx="9">
                  <c:v>0.9</c:v>
                </c:pt>
              </c:numCache>
            </c:numRef>
          </c:val>
          <c:extLst>
            <c:ext xmlns:c16="http://schemas.microsoft.com/office/drawing/2014/chart" uri="{C3380CC4-5D6E-409C-BE32-E72D297353CC}">
              <c16:uniqueId val="{00000006-1D22-4B59-870E-A90F392FD21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7.19</c:v>
                </c:pt>
                <c:pt idx="2">
                  <c:v>#N/A</c:v>
                </c:pt>
                <c:pt idx="3">
                  <c:v>14.08</c:v>
                </c:pt>
                <c:pt idx="4">
                  <c:v>#N/A</c:v>
                </c:pt>
                <c:pt idx="5">
                  <c:v>10.34</c:v>
                </c:pt>
                <c:pt idx="6">
                  <c:v>#N/A</c:v>
                </c:pt>
                <c:pt idx="7">
                  <c:v>7.97</c:v>
                </c:pt>
                <c:pt idx="8">
                  <c:v>#N/A</c:v>
                </c:pt>
                <c:pt idx="9">
                  <c:v>5.41</c:v>
                </c:pt>
              </c:numCache>
            </c:numRef>
          </c:val>
          <c:extLst>
            <c:ext xmlns:c16="http://schemas.microsoft.com/office/drawing/2014/chart" uri="{C3380CC4-5D6E-409C-BE32-E72D297353CC}">
              <c16:uniqueId val="{00000007-1D22-4B59-870E-A90F392FD21C}"/>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2.81</c:v>
                </c:pt>
                <c:pt idx="2">
                  <c:v>#N/A</c:v>
                </c:pt>
                <c:pt idx="3">
                  <c:v>3.73</c:v>
                </c:pt>
                <c:pt idx="4">
                  <c:v>#N/A</c:v>
                </c:pt>
                <c:pt idx="5">
                  <c:v>4.49</c:v>
                </c:pt>
                <c:pt idx="6">
                  <c:v>#N/A</c:v>
                </c:pt>
                <c:pt idx="7">
                  <c:v>6.26</c:v>
                </c:pt>
                <c:pt idx="8">
                  <c:v>#N/A</c:v>
                </c:pt>
                <c:pt idx="9">
                  <c:v>6.69</c:v>
                </c:pt>
              </c:numCache>
            </c:numRef>
          </c:val>
          <c:extLst>
            <c:ext xmlns:c16="http://schemas.microsoft.com/office/drawing/2014/chart" uri="{C3380CC4-5D6E-409C-BE32-E72D297353CC}">
              <c16:uniqueId val="{00000008-1D22-4B59-870E-A90F392FD21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12.27</c:v>
                </c:pt>
                <c:pt idx="2">
                  <c:v>#N/A</c:v>
                </c:pt>
                <c:pt idx="3">
                  <c:v>13.08</c:v>
                </c:pt>
                <c:pt idx="4">
                  <c:v>#N/A</c:v>
                </c:pt>
                <c:pt idx="5">
                  <c:v>14.37</c:v>
                </c:pt>
                <c:pt idx="6">
                  <c:v>#N/A</c:v>
                </c:pt>
                <c:pt idx="7">
                  <c:v>15.44</c:v>
                </c:pt>
                <c:pt idx="8">
                  <c:v>#N/A</c:v>
                </c:pt>
                <c:pt idx="9">
                  <c:v>15.43</c:v>
                </c:pt>
              </c:numCache>
            </c:numRef>
          </c:val>
          <c:extLst>
            <c:ext xmlns:c16="http://schemas.microsoft.com/office/drawing/2014/chart" uri="{C3380CC4-5D6E-409C-BE32-E72D297353CC}">
              <c16:uniqueId val="{00000009-1D22-4B59-870E-A90F392FD2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2391</c:v>
                </c:pt>
                <c:pt idx="5">
                  <c:v>2320</c:v>
                </c:pt>
                <c:pt idx="8">
                  <c:v>2187</c:v>
                </c:pt>
                <c:pt idx="11">
                  <c:v>2052</c:v>
                </c:pt>
                <c:pt idx="14">
                  <c:v>1941</c:v>
                </c:pt>
              </c:numCache>
            </c:numRef>
          </c:val>
          <c:extLst>
            <c:ext xmlns:c16="http://schemas.microsoft.com/office/drawing/2014/chart" uri="{C3380CC4-5D6E-409C-BE32-E72D297353CC}">
              <c16:uniqueId val="{00000000-CA7D-47BA-9062-81DF6B8A37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A7D-47BA-9062-81DF6B8A37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8</c:v>
                </c:pt>
                <c:pt idx="6">
                  <c:v>0</c:v>
                </c:pt>
                <c:pt idx="9">
                  <c:v>0</c:v>
                </c:pt>
                <c:pt idx="12">
                  <c:v>0</c:v>
                </c:pt>
              </c:numCache>
            </c:numRef>
          </c:val>
          <c:extLst>
            <c:ext xmlns:c16="http://schemas.microsoft.com/office/drawing/2014/chart" uri="{C3380CC4-5D6E-409C-BE32-E72D297353CC}">
              <c16:uniqueId val="{00000002-CA7D-47BA-9062-81DF6B8A37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c:v>
                </c:pt>
                <c:pt idx="6">
                  <c:v>1</c:v>
                </c:pt>
                <c:pt idx="9">
                  <c:v>1</c:v>
                </c:pt>
                <c:pt idx="12">
                  <c:v>1</c:v>
                </c:pt>
              </c:numCache>
            </c:numRef>
          </c:val>
          <c:extLst>
            <c:ext xmlns:c16="http://schemas.microsoft.com/office/drawing/2014/chart" uri="{C3380CC4-5D6E-409C-BE32-E72D297353CC}">
              <c16:uniqueId val="{00000003-CA7D-47BA-9062-81DF6B8A37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399</c:v>
                </c:pt>
                <c:pt idx="3">
                  <c:v>372</c:v>
                </c:pt>
                <c:pt idx="6">
                  <c:v>348</c:v>
                </c:pt>
                <c:pt idx="9">
                  <c:v>321</c:v>
                </c:pt>
                <c:pt idx="12">
                  <c:v>290</c:v>
                </c:pt>
              </c:numCache>
            </c:numRef>
          </c:val>
          <c:extLst>
            <c:ext xmlns:c16="http://schemas.microsoft.com/office/drawing/2014/chart" uri="{C3380CC4-5D6E-409C-BE32-E72D297353CC}">
              <c16:uniqueId val="{00000004-CA7D-47BA-9062-81DF6B8A37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7D-47BA-9062-81DF6B8A37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A7D-47BA-9062-81DF6B8A37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2075</c:v>
                </c:pt>
                <c:pt idx="3">
                  <c:v>1961</c:v>
                </c:pt>
                <c:pt idx="6">
                  <c:v>1909</c:v>
                </c:pt>
                <c:pt idx="9">
                  <c:v>1829</c:v>
                </c:pt>
                <c:pt idx="12">
                  <c:v>1769</c:v>
                </c:pt>
              </c:numCache>
            </c:numRef>
          </c:val>
          <c:extLst>
            <c:ext xmlns:c16="http://schemas.microsoft.com/office/drawing/2014/chart" uri="{C3380CC4-5D6E-409C-BE32-E72D297353CC}">
              <c16:uniqueId val="{00000007-CA7D-47BA-9062-81DF6B8A37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105</c:v>
                </c:pt>
                <c:pt idx="2">
                  <c:v>#N/A</c:v>
                </c:pt>
                <c:pt idx="3">
                  <c:v>#N/A</c:v>
                </c:pt>
                <c:pt idx="4">
                  <c:v>22</c:v>
                </c:pt>
                <c:pt idx="5">
                  <c:v>#N/A</c:v>
                </c:pt>
                <c:pt idx="6">
                  <c:v>#N/A</c:v>
                </c:pt>
                <c:pt idx="7">
                  <c:v>71</c:v>
                </c:pt>
                <c:pt idx="8">
                  <c:v>#N/A</c:v>
                </c:pt>
                <c:pt idx="9">
                  <c:v>#N/A</c:v>
                </c:pt>
                <c:pt idx="10">
                  <c:v>99</c:v>
                </c:pt>
                <c:pt idx="11">
                  <c:v>#N/A</c:v>
                </c:pt>
                <c:pt idx="12">
                  <c:v>#N/A</c:v>
                </c:pt>
                <c:pt idx="13">
                  <c:v>119</c:v>
                </c:pt>
                <c:pt idx="14">
                  <c:v>#N/A</c:v>
                </c:pt>
              </c:numCache>
            </c:numRef>
          </c:val>
          <c:smooth val="0"/>
          <c:extLst>
            <c:ext xmlns:c16="http://schemas.microsoft.com/office/drawing/2014/chart" uri="{C3380CC4-5D6E-409C-BE32-E72D297353CC}">
              <c16:uniqueId val="{00000008-CA7D-47BA-9062-81DF6B8A37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14539</c:v>
                </c:pt>
                <c:pt idx="5">
                  <c:v>14059</c:v>
                </c:pt>
                <c:pt idx="8">
                  <c:v>12744</c:v>
                </c:pt>
                <c:pt idx="11">
                  <c:v>11450</c:v>
                </c:pt>
                <c:pt idx="14">
                  <c:v>10084</c:v>
                </c:pt>
              </c:numCache>
            </c:numRef>
          </c:val>
          <c:extLst>
            <c:ext xmlns:c16="http://schemas.microsoft.com/office/drawing/2014/chart" uri="{C3380CC4-5D6E-409C-BE32-E72D297353CC}">
              <c16:uniqueId val="{00000000-13CF-4798-9EBB-A6FDEAB54F0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5990</c:v>
                </c:pt>
                <c:pt idx="5">
                  <c:v>5788</c:v>
                </c:pt>
                <c:pt idx="8">
                  <c:v>4309</c:v>
                </c:pt>
                <c:pt idx="11">
                  <c:v>3823</c:v>
                </c:pt>
                <c:pt idx="14">
                  <c:v>4113</c:v>
                </c:pt>
              </c:numCache>
            </c:numRef>
          </c:val>
          <c:extLst>
            <c:ext xmlns:c16="http://schemas.microsoft.com/office/drawing/2014/chart" uri="{C3380CC4-5D6E-409C-BE32-E72D297353CC}">
              <c16:uniqueId val="{00000001-13CF-4798-9EBB-A6FDEAB54F0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13523</c:v>
                </c:pt>
                <c:pt idx="5">
                  <c:v>16576</c:v>
                </c:pt>
                <c:pt idx="8">
                  <c:v>17047</c:v>
                </c:pt>
                <c:pt idx="11">
                  <c:v>19762</c:v>
                </c:pt>
                <c:pt idx="14">
                  <c:v>19535</c:v>
                </c:pt>
              </c:numCache>
            </c:numRef>
          </c:val>
          <c:extLst>
            <c:ext xmlns:c16="http://schemas.microsoft.com/office/drawing/2014/chart" uri="{C3380CC4-5D6E-409C-BE32-E72D297353CC}">
              <c16:uniqueId val="{00000002-13CF-4798-9EBB-A6FDEAB54F0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3CF-4798-9EBB-A6FDEAB54F0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3CF-4798-9EBB-A6FDEAB54F0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CF-4798-9EBB-A6FDEAB54F0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5067</c:v>
                </c:pt>
                <c:pt idx="3">
                  <c:v>4983</c:v>
                </c:pt>
                <c:pt idx="6">
                  <c:v>4881</c:v>
                </c:pt>
                <c:pt idx="9">
                  <c:v>4927</c:v>
                </c:pt>
                <c:pt idx="12">
                  <c:v>4800</c:v>
                </c:pt>
              </c:numCache>
            </c:numRef>
          </c:val>
          <c:extLst>
            <c:ext xmlns:c16="http://schemas.microsoft.com/office/drawing/2014/chart" uri="{C3380CC4-5D6E-409C-BE32-E72D297353CC}">
              <c16:uniqueId val="{00000006-13CF-4798-9EBB-A6FDEAB54F0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c:v>
                </c:pt>
                <c:pt idx="3">
                  <c:v>6</c:v>
                </c:pt>
                <c:pt idx="6">
                  <c:v>5</c:v>
                </c:pt>
                <c:pt idx="9">
                  <c:v>4</c:v>
                </c:pt>
                <c:pt idx="12">
                  <c:v>3</c:v>
                </c:pt>
              </c:numCache>
            </c:numRef>
          </c:val>
          <c:extLst>
            <c:ext xmlns:c16="http://schemas.microsoft.com/office/drawing/2014/chart" uri="{C3380CC4-5D6E-409C-BE32-E72D297353CC}">
              <c16:uniqueId val="{00000007-13CF-4798-9EBB-A6FDEAB54F0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2877</c:v>
                </c:pt>
                <c:pt idx="3">
                  <c:v>2639</c:v>
                </c:pt>
                <c:pt idx="6">
                  <c:v>1914</c:v>
                </c:pt>
                <c:pt idx="9">
                  <c:v>1873</c:v>
                </c:pt>
                <c:pt idx="12">
                  <c:v>1732</c:v>
                </c:pt>
              </c:numCache>
            </c:numRef>
          </c:val>
          <c:extLst>
            <c:ext xmlns:c16="http://schemas.microsoft.com/office/drawing/2014/chart" uri="{C3380CC4-5D6E-409C-BE32-E72D297353CC}">
              <c16:uniqueId val="{00000008-13CF-4798-9EBB-A6FDEAB54F0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c:v>
                </c:pt>
                <c:pt idx="3">
                  <c:v>0</c:v>
                </c:pt>
                <c:pt idx="6">
                  <c:v>129</c:v>
                </c:pt>
                <c:pt idx="9">
                  <c:v>0</c:v>
                </c:pt>
                <c:pt idx="12">
                  <c:v>103</c:v>
                </c:pt>
              </c:numCache>
            </c:numRef>
          </c:val>
          <c:extLst>
            <c:ext xmlns:c16="http://schemas.microsoft.com/office/drawing/2014/chart" uri="{C3380CC4-5D6E-409C-BE32-E72D297353CC}">
              <c16:uniqueId val="{00000009-13CF-4798-9EBB-A6FDEAB54F0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18551</c:v>
                </c:pt>
                <c:pt idx="3">
                  <c:v>18031</c:v>
                </c:pt>
                <c:pt idx="6">
                  <c:v>16227</c:v>
                </c:pt>
                <c:pt idx="9">
                  <c:v>16468</c:v>
                </c:pt>
                <c:pt idx="12">
                  <c:v>16297</c:v>
                </c:pt>
              </c:numCache>
            </c:numRef>
          </c:val>
          <c:extLst>
            <c:ext xmlns:c16="http://schemas.microsoft.com/office/drawing/2014/chart" uri="{C3380CC4-5D6E-409C-BE32-E72D297353CC}">
              <c16:uniqueId val="{0000000A-13CF-4798-9EBB-A6FDEAB54F0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3CF-4798-9EBB-A6FDEAB54F0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7855</c:v>
                </c:pt>
                <c:pt idx="1">
                  <c:v>9249</c:v>
                </c:pt>
                <c:pt idx="2">
                  <c:v>9202</c:v>
                </c:pt>
              </c:numCache>
            </c:numRef>
          </c:val>
          <c:extLst>
            <c:ext xmlns:c16="http://schemas.microsoft.com/office/drawing/2014/chart" uri="{C3380CC4-5D6E-409C-BE32-E72D297353CC}">
              <c16:uniqueId val="{00000000-7AA0-48D6-9D76-CBC1FFE385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7AA0-48D6-9D76-CBC1FFE385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9064</c:v>
                </c:pt>
                <c:pt idx="1">
                  <c:v>10199</c:v>
                </c:pt>
                <c:pt idx="2">
                  <c:v>10369</c:v>
                </c:pt>
              </c:numCache>
            </c:numRef>
          </c:val>
          <c:extLst>
            <c:ext xmlns:c16="http://schemas.microsoft.com/office/drawing/2014/chart" uri="{C3380CC4-5D6E-409C-BE32-E72D297353CC}">
              <c16:uniqueId val="{00000002-7AA0-48D6-9D76-CBC1FFE385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{938A1147-CD77-489A-B6CE-617D3BE2AB35}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82C-4831-AFF7-87AE301779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{AAA0A9B5-3CF8-45E8-ACCE-F43B05F9EE15}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2C-4831-AFF7-87AE301779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{9690E087-7D06-4D5E-9467-DAB9CA39C1AC}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2C-4831-AFF7-87AE301779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{E18F7C41-CF18-46CC-9F97-A068FA1683AB}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2C-4831-AFF7-87AE301779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{20B8A8E7-AAF6-4A02-B086-FB2F5CEF7808}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2C-4831-AFF7-87AE3017793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{CAD8737A-0F34-495C-B9F2-EB97B159A9E2}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82C-4831-AFF7-87AE3017793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{5B59CDF3-A9FA-4771-9208-D612BF772CB4}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82C-4831-AFF7-87AE301779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{A0F5B6DA-2714-4FE3-BFDF-BB1040B9CA6B}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82C-4831-AFF7-87AE301779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{4A796142-6406-4876-A4F9-EF226923B400}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82C-4831-AFF7-87AE301779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61.2</c:v>
                </c:pt>
                <c:pt idx="16">
                  <c:v>62.1</c:v>
                </c:pt>
                <c:pt idx="24">
                  <c:v>61.8</c:v>
                </c:pt>
                <c:pt idx="32">
                  <c:v>62.9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82C-4831-AFF7-87AE301779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{B4A2A29A-5E49-4F75-9CD7-4B1854390824}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82C-4831-AFF7-87AE301779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{F153DEE0-16AC-41E4-B321-6E9E0E6C9F64}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2C-4831-AFF7-87AE301779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{73B53144-E2E9-4579-871E-BDCE4B291675}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2C-4831-AFF7-87AE301779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{011CD9D4-6350-418B-8B93-8935C360B1CA}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2C-4831-AFF7-87AE301779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{357628BB-D922-4CA4-B5A8-849548F7FC99}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2C-4831-AFF7-87AE3017793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{BA4336EC-BE3C-4257-A10B-162E7A29BCFD}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82C-4831-AFF7-87AE3017793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{40488874-223D-4F01-81E9-575D5BBB3A29}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82C-4831-AFF7-87AE301779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{9A62DC93-E083-4027-9F80-309409B0B48F}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82C-4831-AFF7-87AE301779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{48336B40-AA3E-41A8-A666-759005F92D61}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82C-4831-AFF7-87AE301779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A82C-4831-AFF7-87AE30177932}"/>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{D1BC6C0D-D8ED-41A5-A378-5B8D4E3DEB4B}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9B-4520-8EE3-FAB34A6127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{049D306B-9AD6-4A8D-B37E-2FF338C542F7}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9B-4520-8EE3-FAB34A6127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{E97D6AB2-FC38-4BE7-841A-7211890A20E4}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9B-4520-8EE3-FAB34A6127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{160F276E-F9BB-46B7-81BD-B772A1E29892}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9B-4520-8EE3-FAB34A6127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{32EAFBCB-C5A3-4B3C-ABED-56C3622890D2}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9B-4520-8EE3-FAB34A61277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{DCC21F94-8668-43D4-81A3-B460569CA36F}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9B-4520-8EE3-FAB34A61277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{A20A5874-6E06-4B5C-83C5-E254BC9647C5}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9B-4520-8EE3-FAB34A61277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{10A3D0BF-457F-4F83-B4D8-6337EB556A0D}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9B-4520-8EE3-FAB34A61277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{61E14EC6-D92B-440D-8D68-5623FEFAD1C4}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9B-4520-8EE3-FAB34A6127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0.5</c:v>
                </c:pt>
                <c:pt idx="8">
                  <c:v>0.4</c:v>
                </c:pt>
                <c:pt idx="16">
                  <c:v>0.3</c:v>
                </c:pt>
                <c:pt idx="24">
                  <c:v>0.2</c:v>
                </c:pt>
                <c:pt idx="32">
                  <c:v>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19B-4520-8EE3-FAB34A6127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{64D2629F-021A-46CA-9299-8AB43A13805B}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9B-4520-8EE3-FAB34A6127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{F2E41085-1373-4C7E-B2D5-3F1EEEF84C93}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9B-4520-8EE3-FAB34A6127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{62AEBE16-D4D3-410F-A2B2-A9450489FED2}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9B-4520-8EE3-FAB34A6127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{0E91E8DC-4D47-42B5-92D5-D351BACDFAFF}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9B-4520-8EE3-FAB34A6127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{9BB1F1B7-E752-4903-BA18-B807645F0A5D}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9B-4520-8EE3-FAB34A61277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{AB84485A-3D69-4D03-92DF-7324641B3FEF}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9B-4520-8EE3-FAB34A61277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{A711552E-02A8-4053-BE10-1C76B10866F1}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9B-4520-8EE3-FAB34A61277F}"/>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{4F347CB5-8D73-4795-AF8A-B49485EEEC83}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9B-4520-8EE3-FAB34A61277F}"/>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{09ED73E8-8478-4ED0-B22E-78C0715DF48C}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9B-4520-8EE3-FAB34A6127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319B-4520-8EE3-FAB34A61277F}"/>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きく上回り、類似団体内では高い順位となっている。令和６年度においては普通交付税の不交付団体となったものの、今後も引き続き市税の徴収率向上など財源の確保策に努めるとともに、起債と基金のバランスに配意し、中長期的な視点で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126093</xdr:rowOff>
    </xdr:from>
    <xdr:to>
      <xdr:col>23</xdr:col>
      <xdr:colOff>133350</xdr:colOff>
      <xdr:row>40</xdr:row>
      <xdr:rowOff>6350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8126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6350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160565</xdr:rowOff>
    </xdr:from>
    <xdr:to>
      <xdr:col>11</xdr:col>
      <xdr:colOff>31750</xdr:colOff>
      <xdr:row>40</xdr:row>
      <xdr:rowOff>6350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471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75293</xdr:rowOff>
    </xdr:from>
    <xdr:to>
      <xdr:col>23</xdr:col>
      <xdr:colOff>184150</xdr:colOff>
      <xdr:row>40</xdr:row>
      <xdr:rowOff>5443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91820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109765</xdr:rowOff>
    </xdr:from>
    <xdr:to>
      <xdr:col>7</xdr:col>
      <xdr:colOff>31750</xdr:colOff>
      <xdr:row>40</xdr:row>
      <xdr:rowOff>39915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50092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特定企業の一時的な収益増がなくなったことによる地方税の減や、普通交付税不交付団体となったことによる地方交付税の減などにより分母である経常一般財源等は</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％の減となった。一方、給与改定等に伴う人件費の増やごみ収集・処理・減量化・資源化経費などの物件費の増などにより、分子である経常的経費充当一般財源総額は</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％の増となった。分母が減となり、分子が増となったことから経常収支比率は前年度よりも悪化した。引き続き、行財政改革を推進しながら、将来を見据えた計画的な財政運営に努める。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14394</xdr:rowOff>
    </xdr:from>
    <xdr:to>
      <xdr:col>23</xdr:col>
      <xdr:colOff>133350</xdr:colOff>
      <xdr:row>62</xdr:row>
      <xdr:rowOff>116840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9958494"/>
          <a:ext cx="838200" cy="78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14394</xdr:rowOff>
    </xdr:from>
    <xdr:to>
      <xdr:col>19</xdr:col>
      <xdr:colOff>133350</xdr:colOff>
      <xdr:row>62</xdr:row>
      <xdr:rowOff>76623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9958494"/>
          <a:ext cx="889000" cy="74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145627</xdr:rowOff>
    </xdr:from>
    <xdr:to>
      <xdr:col>15</xdr:col>
      <xdr:colOff>82550</xdr:colOff>
      <xdr:row>62</xdr:row>
      <xdr:rowOff>76623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9918277"/>
          <a:ext cx="889000" cy="78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145627</xdr:rowOff>
    </xdr:from>
    <xdr:to>
      <xdr:col>11</xdr:col>
      <xdr:colOff>31750</xdr:colOff>
      <xdr:row>61</xdr:row>
      <xdr:rowOff>127423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9918277"/>
          <a:ext cx="889000" cy="66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57</xdr:row>
      <xdr:rowOff>135044</xdr:rowOff>
    </xdr:from>
    <xdr:to>
      <xdr:col>19</xdr:col>
      <xdr:colOff>184150</xdr:colOff>
      <xdr:row>58</xdr:row>
      <xdr:rowOff>65194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990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75371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676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25823</xdr:rowOff>
    </xdr:from>
    <xdr:to>
      <xdr:col>15</xdr:col>
      <xdr:colOff>133350</xdr:colOff>
      <xdr:row>62</xdr:row>
      <xdr:rowOff>127423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112200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94827</xdr:rowOff>
    </xdr:from>
    <xdr:to>
      <xdr:col>11</xdr:col>
      <xdr:colOff>82550</xdr:colOff>
      <xdr:row>58</xdr:row>
      <xdr:rowOff>24977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8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35154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636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16950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[138,443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給食費の公会計化や標準準拠システム環境整備等委託の増などにより、増となった。今後も人件費・物件費は増加することが想定されており、引き続き、事務事業の見直しや民間委託の推進を図るなど、より一層のコスト削減に努める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なお、東京都に委託している常備消防委託金等、反映されていない人件費・物件費の費用を合計すると、人口１人当たりの金額は大幅に増加することとなる。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14979</xdr:rowOff>
    </xdr:from>
    <xdr:to>
      <xdr:col>23</xdr:col>
      <xdr:colOff>133350</xdr:colOff>
      <xdr:row>84</xdr:row>
      <xdr:rowOff>48271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45329"/>
          <a:ext cx="838200" cy="20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14979</xdr:rowOff>
    </xdr:from>
    <xdr:to>
      <xdr:col>19</xdr:col>
      <xdr:colOff>133350</xdr:colOff>
      <xdr:row>83</xdr:row>
      <xdr:rowOff>49726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45329"/>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45785</xdr:rowOff>
    </xdr:from>
    <xdr:to>
      <xdr:col>15</xdr:col>
      <xdr:colOff>82550</xdr:colOff>
      <xdr:row>83</xdr:row>
      <xdr:rowOff>49726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76135"/>
          <a:ext cx="889000" cy="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52682</xdr:rowOff>
    </xdr:from>
    <xdr:to>
      <xdr:col>11</xdr:col>
      <xdr:colOff>31750</xdr:colOff>
      <xdr:row>83</xdr:row>
      <xdr:rowOff>45785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1582"/>
          <a:ext cx="889000" cy="16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168921</xdr:rowOff>
    </xdr:from>
    <xdr:to>
      <xdr:col>23</xdr:col>
      <xdr:colOff>184150</xdr:colOff>
      <xdr:row>84</xdr:row>
      <xdr:rowOff>99071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9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13998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4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135629</xdr:rowOff>
    </xdr:from>
    <xdr:to>
      <xdr:col>19</xdr:col>
      <xdr:colOff>184150</xdr:colOff>
      <xdr:row>83</xdr:row>
      <xdr:rowOff>65779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9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75956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63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170376</xdr:rowOff>
    </xdr:from>
    <xdr:to>
      <xdr:col>15</xdr:col>
      <xdr:colOff>133350</xdr:colOff>
      <xdr:row>83</xdr:row>
      <xdr:rowOff>100526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2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110703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9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166435</xdr:rowOff>
    </xdr:from>
    <xdr:to>
      <xdr:col>11</xdr:col>
      <xdr:colOff>82550</xdr:colOff>
      <xdr:row>83</xdr:row>
      <xdr:rowOff>96585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2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106762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9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1882</xdr:rowOff>
    </xdr:from>
    <xdr:to>
      <xdr:col>7</xdr:col>
      <xdr:colOff>31750</xdr:colOff>
      <xdr:row>82</xdr:row>
      <xdr:rowOff>103482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113659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職員給与費については例月給を東京都に準拠した内容で設定している。令和６年度のラスパイレス指数は</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％と、昨年度と比較して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ポイント下回り、類似団体平均</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ポイント上回った。引き続き、更なる給与水準の適正化に努める。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50800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92673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30691</xdr:rowOff>
    </xdr:from>
    <xdr:to>
      <xdr:col>77</xdr:col>
      <xdr:colOff>44450</xdr:colOff>
      <xdr:row>87</xdr:row>
      <xdr:rowOff>50800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9468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30691</xdr:rowOff>
    </xdr:from>
    <xdr:to>
      <xdr:col>72</xdr:col>
      <xdr:colOff>203200</xdr:colOff>
      <xdr:row>87</xdr:row>
      <xdr:rowOff>111125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9468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131234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2727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151341</xdr:rowOff>
    </xdr:from>
    <xdr:to>
      <xdr:col>73</xdr:col>
      <xdr:colOff>44450</xdr:colOff>
      <xdr:row>87</xdr:row>
      <xdr:rowOff>81491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66268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「第四次中期行財政運営計画」（平成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基づき職員数の削減を進めたことなどにより、類似団体平均を下回っている。引き続き市民サービスの質を確保しつつ、行政課題に対応した組織体制の構築を図るとともに、地域特性や類似団体等との比較による分析を踏まえ、適正な職員数による行財政運営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115358</xdr:rowOff>
    </xdr:from>
    <xdr:to>
      <xdr:col>81</xdr:col>
      <xdr:colOff>44450</xdr:colOff>
      <xdr:row>61</xdr:row>
      <xdr:rowOff>131445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7380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111337</xdr:rowOff>
    </xdr:from>
    <xdr:to>
      <xdr:col>77</xdr:col>
      <xdr:colOff>44450</xdr:colOff>
      <xdr:row>61</xdr:row>
      <xdr:rowOff>115358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69787"/>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103294</xdr:rowOff>
    </xdr:from>
    <xdr:to>
      <xdr:col>72</xdr:col>
      <xdr:colOff>203200</xdr:colOff>
      <xdr:row>61</xdr:row>
      <xdr:rowOff>111337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617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103294</xdr:rowOff>
    </xdr:from>
    <xdr:to>
      <xdr:col>68</xdr:col>
      <xdr:colOff>152400</xdr:colOff>
      <xdr:row>61</xdr:row>
      <xdr:rowOff>105304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561744"/>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97172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64558</xdr:rowOff>
    </xdr:from>
    <xdr:to>
      <xdr:col>77</xdr:col>
      <xdr:colOff>95250</xdr:colOff>
      <xdr:row>61</xdr:row>
      <xdr:rowOff>166158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4885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91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60537</xdr:rowOff>
    </xdr:from>
    <xdr:to>
      <xdr:col>73</xdr:col>
      <xdr:colOff>44450</xdr:colOff>
      <xdr:row>61</xdr:row>
      <xdr:rowOff>162137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52494</xdr:rowOff>
    </xdr:from>
    <xdr:to>
      <xdr:col>68</xdr:col>
      <xdr:colOff>203200</xdr:colOff>
      <xdr:row>61</xdr:row>
      <xdr:rowOff>154094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164271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54504</xdr:rowOff>
    </xdr:from>
    <xdr:to>
      <xdr:col>64</xdr:col>
      <xdr:colOff>152400</xdr:colOff>
      <xdr:row>61</xdr:row>
      <xdr:rowOff>156104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166281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8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元利償還額の減はあるものの、算入公債費・準公債費の減などにより分子は増となった。算入公債費・準公債費の減はあるものの、標準財政規模の増により分母は増となった。単年度の比率は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％となり、三か年平均の比率は前年度比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となった。今後は公共施設等総合管理計画に基づく大規模改修事業の実施などに伴い、多額の地方債発行が見込まれることから、引き続き、起債対象事業の限定など将来に過度の負担を残さぬよう起債に依存することのない事業執行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147260</xdr:rowOff>
    </xdr:from>
    <xdr:to>
      <xdr:col>81</xdr:col>
      <xdr:colOff>44450</xdr:colOff>
      <xdr:row>37</xdr:row>
      <xdr:rowOff>170241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90910"/>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147260</xdr:rowOff>
    </xdr:from>
    <xdr:to>
      <xdr:col>77</xdr:col>
      <xdr:colOff>44450</xdr:colOff>
      <xdr:row>37</xdr:row>
      <xdr:rowOff>158750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490910"/>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37</xdr:row>
      <xdr:rowOff>170241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502400"/>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170241</xdr:rowOff>
    </xdr:from>
    <xdr:to>
      <xdr:col>68</xdr:col>
      <xdr:colOff>152400</xdr:colOff>
      <xdr:row>38</xdr:row>
      <xdr:rowOff>10281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138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119440</xdr:rowOff>
    </xdr:from>
    <xdr:to>
      <xdr:col>81</xdr:col>
      <xdr:colOff>95250</xdr:colOff>
      <xdr:row>38</xdr:row>
      <xdr:rowOff>49591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63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135967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0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96460</xdr:rowOff>
    </xdr:from>
    <xdr:to>
      <xdr:col>77</xdr:col>
      <xdr:colOff>95250</xdr:colOff>
      <xdr:row>38</xdr:row>
      <xdr:rowOff>26609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36787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08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107950</xdr:rowOff>
    </xdr:from>
    <xdr:to>
      <xdr:col>73</xdr:col>
      <xdr:colOff>44450</xdr:colOff>
      <xdr:row>38</xdr:row>
      <xdr:rowOff>38100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48277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119440</xdr:rowOff>
    </xdr:from>
    <xdr:to>
      <xdr:col>68</xdr:col>
      <xdr:colOff>203200</xdr:colOff>
      <xdr:row>38</xdr:row>
      <xdr:rowOff>49591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463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59767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3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130931</xdr:rowOff>
    </xdr:from>
    <xdr:to>
      <xdr:col>64</xdr:col>
      <xdr:colOff>152400</xdr:colOff>
      <xdr:row>38</xdr:row>
      <xdr:rowOff>61081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71258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4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令和６年度決算においても、基金などの充当可能財源等が、地方債現在高や退職手当負担見込額などの将来負担額を上回っていることから将来負担比率は算定されなかった。なお、比率を算定した場合△</a:t>
          </a:r>
          <a:r>
            <a:rPr kumimoji="1" lang="en-US" altLang="ja-JP" sz="1300">
              <a:latin typeface="ＭＳ Ｐゴシック" panose="020B0600070205080204" pitchFamily="50" charset="-128"/>
              <a:ea typeface="ＭＳ Ｐゴシック" panose="020B0600070205080204" pitchFamily="50" charset="-128"/>
            </a:rPr>
            <a:t>45.1</a:t>
          </a:r>
          <a:r>
            <a:rPr kumimoji="1" lang="ja-JP" altLang="en-US" sz="1300">
              <a:latin typeface="ＭＳ Ｐゴシック" panose="020B0600070205080204" pitchFamily="50" charset="-128"/>
              <a:ea typeface="ＭＳ Ｐゴシック" panose="020B0600070205080204" pitchFamily="50" charset="-128"/>
            </a:rPr>
            <a:t>％となる。今後、公共施設等総合管理計画に基づく大規模改修事業の実施などに伴い、多額の建設事業債の発行や基金の繰入が見込まれることから、引き続き経費削減による基金の積み増しや起債対象事業の限定など、比率の上昇を抑制するよう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令和６年度は、退職手当や会計年度任用職員勤勉手当などの増により分子にあたる経常的経費充当一般財源等が増となり、分母にあたる経常一般財源等は減となったことから、前年度比</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下回る結果となった。引き続き、市民サービスの質を確保しつつ、行政課題に対応した組織体制の構築を図るとともに、地域特性や類似団体等との比較による分析を踏まえ、適正な職員数による行財政運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令和６年度は、ごみ収集・処理・減量化・資源化経費や予防接種事業の増などにより、分子にあたる経常的経費充当一般財源等が増となり、分母にあたる経常一般財源等は減となったことから、前年度比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ており、類似団体と比較しても高い数値となっている。今後、使用料・手数料等受益者負担の見直しの検討を行うとともに、行財政改革を推進しながら、将来を見据えた計画的な財政運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44704</xdr:rowOff>
    </xdr:from>
    <xdr:to>
      <xdr:col>82</xdr:col>
      <xdr:colOff>107950</xdr:colOff>
      <xdr:row>19</xdr:row>
      <xdr:rowOff>147574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30804"/>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44704</xdr:rowOff>
    </xdr:from>
    <xdr:to>
      <xdr:col>78</xdr:col>
      <xdr:colOff>69850</xdr:colOff>
      <xdr:row>19</xdr:row>
      <xdr:rowOff>56134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13080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133858</xdr:rowOff>
    </xdr:from>
    <xdr:to>
      <xdr:col>73</xdr:col>
      <xdr:colOff>180975</xdr:colOff>
      <xdr:row>19</xdr:row>
      <xdr:rowOff>56134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4850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133858</xdr:rowOff>
    </xdr:from>
    <xdr:to>
      <xdr:col>69</xdr:col>
      <xdr:colOff>92075</xdr:colOff>
      <xdr:row>18</xdr:row>
      <xdr:rowOff>26416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485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96774</xdr:rowOff>
    </xdr:from>
    <xdr:to>
      <xdr:col>82</xdr:col>
      <xdr:colOff>158750</xdr:colOff>
      <xdr:row>20</xdr:row>
      <xdr:rowOff>26924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5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68851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32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165354</xdr:rowOff>
    </xdr:from>
    <xdr:to>
      <xdr:col>78</xdr:col>
      <xdr:colOff>120650</xdr:colOff>
      <xdr:row>18</xdr:row>
      <xdr:rowOff>95504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80281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66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5334</xdr:rowOff>
    </xdr:from>
    <xdr:to>
      <xdr:col>74</xdr:col>
      <xdr:colOff>31750</xdr:colOff>
      <xdr:row>19</xdr:row>
      <xdr:rowOff>106934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91711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4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83058</xdr:rowOff>
    </xdr:from>
    <xdr:to>
      <xdr:col>69</xdr:col>
      <xdr:colOff>142875</xdr:colOff>
      <xdr:row>18</xdr:row>
      <xdr:rowOff>13208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169435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147066</xdr:rowOff>
    </xdr:from>
    <xdr:to>
      <xdr:col>65</xdr:col>
      <xdr:colOff>53975</xdr:colOff>
      <xdr:row>18</xdr:row>
      <xdr:rowOff>77216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61993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4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令和６年度は、定額減税調整給付金や私立保育所運営事業委託などの増により分子にあたる経常的経費充当一般財源等が増となり、分母にあたる経常一般財源等は減となったことから、前年度比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ポイント増となった。依然として類似団体平均を上回っていることから、今後も、国都支出金の確保とともに、給付水準や給付と負担のバランスなど多角的な視点からの検討を進め、比率の改善に努める。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153670</xdr:rowOff>
    </xdr:from>
    <xdr:to>
      <xdr:col>24</xdr:col>
      <xdr:colOff>25400</xdr:colOff>
      <xdr:row>58</xdr:row>
      <xdr:rowOff>73660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263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153670</xdr:rowOff>
    </xdr:from>
    <xdr:to>
      <xdr:col>19</xdr:col>
      <xdr:colOff>187325</xdr:colOff>
      <xdr:row>58</xdr:row>
      <xdr:rowOff>20320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926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46990</xdr:rowOff>
    </xdr:from>
    <xdr:to>
      <xdr:col>15</xdr:col>
      <xdr:colOff>98425</xdr:colOff>
      <xdr:row>58</xdr:row>
      <xdr:rowOff>20320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196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46990</xdr:rowOff>
    </xdr:from>
    <xdr:to>
      <xdr:col>11</xdr:col>
      <xdr:colOff>9525</xdr:colOff>
      <xdr:row>57</xdr:row>
      <xdr:rowOff>100330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19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22860</xdr:rowOff>
    </xdr:from>
    <xdr:to>
      <xdr:col>24</xdr:col>
      <xdr:colOff>76200</xdr:colOff>
      <xdr:row>58</xdr:row>
      <xdr:rowOff>124460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166387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102870</xdr:rowOff>
    </xdr:from>
    <xdr:to>
      <xdr:col>20</xdr:col>
      <xdr:colOff>38100</xdr:colOff>
      <xdr:row>58</xdr:row>
      <xdr:rowOff>33020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17797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6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140970</xdr:rowOff>
    </xdr:from>
    <xdr:to>
      <xdr:col>15</xdr:col>
      <xdr:colOff>149225</xdr:colOff>
      <xdr:row>58</xdr:row>
      <xdr:rowOff>71120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55897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167640</xdr:rowOff>
    </xdr:from>
    <xdr:to>
      <xdr:col>11</xdr:col>
      <xdr:colOff>60325</xdr:colOff>
      <xdr:row>57</xdr:row>
      <xdr:rowOff>97790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82567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49530</xdr:rowOff>
    </xdr:from>
    <xdr:to>
      <xdr:col>6</xdr:col>
      <xdr:colOff>171450</xdr:colOff>
      <xdr:row>57</xdr:row>
      <xdr:rowOff>151130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135907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維持補修費は、小・中学校維持補修費の増などにより、分子にあたる経常的経費充当一般財源等が増となり前年度比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ポイント増となった。繰出金は、介護保険特別会計繰出金などの経常的経費充当一般財源等の増などにより、前年度比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ポイント増となった。今後も高齢化に伴う法定繰出分の増加等が見込まれるため、赤字補塡分も含めた繰出金の抑制により、財政基盤の強化に努める。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67128</xdr:rowOff>
    </xdr:from>
    <xdr:to>
      <xdr:col>82</xdr:col>
      <xdr:colOff>107950</xdr:colOff>
      <xdr:row>57</xdr:row>
      <xdr:rowOff>4535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68328"/>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67128</xdr:rowOff>
    </xdr:from>
    <xdr:to>
      <xdr:col>78</xdr:col>
      <xdr:colOff>69850</xdr:colOff>
      <xdr:row>57</xdr:row>
      <xdr:rowOff>91622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683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57</xdr:row>
      <xdr:rowOff>91622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90100"/>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57</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90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141712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40822</xdr:rowOff>
    </xdr:from>
    <xdr:to>
      <xdr:col>74</xdr:col>
      <xdr:colOff>31750</xdr:colOff>
      <xdr:row>57</xdr:row>
      <xdr:rowOff>142422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127199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令和６年度は、常備消防委託の増などにより分子にあたる経常的経費充当一般財源等が増となり、分母にあたる経常一般財源等は減となったことから、前年度比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ポイントの増となり、引き続き類似団体平均を下回った。今後も、各種団体等に対する補助金等の必要性や金額等を定期的に検証し、適正化を図る。 </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36</xdr:row>
      <xdr:rowOff>49276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483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36</xdr:row>
      <xdr:rowOff>113284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4832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113284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8490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85852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849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62484</xdr:rowOff>
    </xdr:from>
    <xdr:to>
      <xdr:col>74</xdr:col>
      <xdr:colOff>31750</xdr:colOff>
      <xdr:row>36</xdr:row>
      <xdr:rowOff>164084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121429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令和６年度は、公債費が減となり分子にあたる経常的経費充当一般財源等が減となったものの、分母にあたる経常一般財源等も減となったこと</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ポイントの増となった。類似</a:t>
          </a:r>
          <a:r>
            <a:rPr kumimoji="1" lang="ja-JP" altLang="en-US" sz="1300">
              <a:latin typeface="ＭＳ Ｐゴシック" panose="020B0600070205080204" pitchFamily="50" charset="-128"/>
              <a:ea typeface="ＭＳ Ｐゴシック" panose="020B0600070205080204" pitchFamily="50" charset="-128"/>
            </a:rPr>
            <a:t>団体との比較においても依然としてその平均を下回っている。引き続き起債対象事業を限定するなど、低位の水準を維持する。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90424</xdr:rowOff>
    </xdr:from>
    <xdr:to>
      <xdr:col>24</xdr:col>
      <xdr:colOff>25400</xdr:colOff>
      <xdr:row>74</xdr:row>
      <xdr:rowOff>117856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7777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90424</xdr:rowOff>
    </xdr:from>
    <xdr:to>
      <xdr:col>19</xdr:col>
      <xdr:colOff>187325</xdr:colOff>
      <xdr:row>75</xdr:row>
      <xdr:rowOff>37846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777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163576</xdr:rowOff>
    </xdr:from>
    <xdr:to>
      <xdr:col>15</xdr:col>
      <xdr:colOff>98425</xdr:colOff>
      <xdr:row>75</xdr:row>
      <xdr:rowOff>37846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508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163576</xdr:rowOff>
    </xdr:from>
    <xdr:to>
      <xdr:col>11</xdr:col>
      <xdr:colOff>9525</xdr:colOff>
      <xdr:row>75</xdr:row>
      <xdr:rowOff>120142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508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67056</xdr:rowOff>
    </xdr:from>
    <xdr:to>
      <xdr:col>24</xdr:col>
      <xdr:colOff>76200</xdr:colOff>
      <xdr:row>74</xdr:row>
      <xdr:rowOff>168656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83583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59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39624</xdr:rowOff>
    </xdr:from>
    <xdr:to>
      <xdr:col>20</xdr:col>
      <xdr:colOff>38100</xdr:colOff>
      <xdr:row>74</xdr:row>
      <xdr:rowOff>141224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151401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9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158496</xdr:rowOff>
    </xdr:from>
    <xdr:to>
      <xdr:col>15</xdr:col>
      <xdr:colOff>149225</xdr:colOff>
      <xdr:row>75</xdr:row>
      <xdr:rowOff>88646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98823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112776</xdr:rowOff>
    </xdr:from>
    <xdr:to>
      <xdr:col>11</xdr:col>
      <xdr:colOff>60325</xdr:colOff>
      <xdr:row>75</xdr:row>
      <xdr:rowOff>42926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53103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69342</xdr:rowOff>
    </xdr:from>
    <xdr:to>
      <xdr:col>6</xdr:col>
      <xdr:colOff>171450</xdr:colOff>
      <xdr:row>75</xdr:row>
      <xdr:rowOff>170942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9669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公債費以外の経常収支比率は、分母にあたる経常一般財源等が減となったことから、前年度比</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ポイントの増となり、依然として類似団体平均を上回っている状況にある。</a:t>
          </a:r>
        </a:p>
        <a:p>
          <a:r>
            <a:rPr kumimoji="1" lang="ja-JP" altLang="en-US" sz="1300">
              <a:latin typeface="ＭＳ Ｐゴシック" panose="020B0600070205080204" pitchFamily="50" charset="-128"/>
              <a:ea typeface="ＭＳ Ｐゴシック" panose="020B0600070205080204" pitchFamily="50" charset="-128"/>
            </a:rPr>
            <a:t>　引き続き、行財政改革を推進しながら、将来を見据えた計画的な財政運営に努める。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50800</xdr:rowOff>
    </xdr:from>
    <xdr:to>
      <xdr:col>82</xdr:col>
      <xdr:colOff>107950</xdr:colOff>
      <xdr:row>80</xdr:row>
      <xdr:rowOff>88900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81000"/>
          <a:ext cx="8382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50800</xdr:rowOff>
    </xdr:from>
    <xdr:to>
      <xdr:col>78</xdr:col>
      <xdr:colOff>69850</xdr:colOff>
      <xdr:row>79</xdr:row>
      <xdr:rowOff>146050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810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123190</xdr:rowOff>
    </xdr:from>
    <xdr:to>
      <xdr:col>73</xdr:col>
      <xdr:colOff>180975</xdr:colOff>
      <xdr:row>79</xdr:row>
      <xdr:rowOff>146050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81940"/>
          <a:ext cx="889000" cy="70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123190</xdr:rowOff>
    </xdr:from>
    <xdr:to>
      <xdr:col>69</xdr:col>
      <xdr:colOff>92075</xdr:colOff>
      <xdr:row>78</xdr:row>
      <xdr:rowOff>134620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81940"/>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38100</xdr:rowOff>
    </xdr:from>
    <xdr:to>
      <xdr:col>82</xdr:col>
      <xdr:colOff>158750</xdr:colOff>
      <xdr:row>80</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118127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6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0</xdr:rowOff>
    </xdr:from>
    <xdr:to>
      <xdr:col>78</xdr:col>
      <xdr:colOff>120650</xdr:colOff>
      <xdr:row>76</xdr:row>
      <xdr:rowOff>101600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95250</xdr:rowOff>
    </xdr:from>
    <xdr:to>
      <xdr:col>74</xdr:col>
      <xdr:colOff>31750</xdr:colOff>
      <xdr:row>80</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72390</xdr:rowOff>
    </xdr:from>
    <xdr:to>
      <xdr:col>69</xdr:col>
      <xdr:colOff>142875</xdr:colOff>
      <xdr:row>76</xdr:row>
      <xdr:rowOff>2539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158766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83820</xdr:rowOff>
    </xdr:from>
    <xdr:to>
      <xdr:col>65</xdr:col>
      <xdr:colOff>53975</xdr:colOff>
      <xdr:row>79</xdr:row>
      <xdr:rowOff>13970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170197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62592</xdr:rowOff>
    </xdr:from>
    <xdr:to>
      <xdr:col>29</xdr:col>
      <xdr:colOff>127000</xdr:colOff>
      <xdr:row>18</xdr:row>
      <xdr:rowOff>134429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6317"/>
          <a:ext cx="647700" cy="71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134429</xdr:rowOff>
    </xdr:from>
    <xdr:to>
      <xdr:col>26</xdr:col>
      <xdr:colOff>50800</xdr:colOff>
      <xdr:row>19</xdr:row>
      <xdr:rowOff>6052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8154"/>
          <a:ext cx="698500" cy="43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170929</xdr:rowOff>
    </xdr:from>
    <xdr:to>
      <xdr:col>22</xdr:col>
      <xdr:colOff>114300</xdr:colOff>
      <xdr:row>19</xdr:row>
      <xdr:rowOff>6052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04654"/>
          <a:ext cx="698500" cy="6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161576</xdr:rowOff>
    </xdr:from>
    <xdr:to>
      <xdr:col>18</xdr:col>
      <xdr:colOff>177800</xdr:colOff>
      <xdr:row>18</xdr:row>
      <xdr:rowOff>170929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95301"/>
          <a:ext cx="698500" cy="9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11792</xdr:rowOff>
    </xdr:from>
    <xdr:to>
      <xdr:col>29</xdr:col>
      <xdr:colOff>177800</xdr:colOff>
      <xdr:row>18</xdr:row>
      <xdr:rowOff>113392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5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91819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4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83630</xdr:rowOff>
    </xdr:from>
    <xdr:to>
      <xdr:col>26</xdr:col>
      <xdr:colOff>101600</xdr:colOff>
      <xdr:row>19</xdr:row>
      <xdr:rowOff>13780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7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170006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3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126702</xdr:rowOff>
    </xdr:from>
    <xdr:to>
      <xdr:col>22</xdr:col>
      <xdr:colOff>165100</xdr:colOff>
      <xdr:row>19</xdr:row>
      <xdr:rowOff>56852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0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41629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6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120129</xdr:rowOff>
    </xdr:from>
    <xdr:to>
      <xdr:col>19</xdr:col>
      <xdr:colOff>38100</xdr:colOff>
      <xdr:row>19</xdr:row>
      <xdr:rowOff>50279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53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35056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40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110776</xdr:rowOff>
    </xdr:from>
    <xdr:to>
      <xdr:col>15</xdr:col>
      <xdr:colOff>101600</xdr:colOff>
      <xdr:row>19</xdr:row>
      <xdr:rowOff>40926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4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25703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11785</xdr:rowOff>
    </xdr:from>
    <xdr:to>
      <xdr:col>29</xdr:col>
      <xdr:colOff>127000</xdr:colOff>
      <xdr:row>37</xdr:row>
      <xdr:rowOff>18338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36485"/>
          <a:ext cx="647700" cy="6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18338</xdr:rowOff>
    </xdr:from>
    <xdr:to>
      <xdr:col>26</xdr:col>
      <xdr:colOff>50800</xdr:colOff>
      <xdr:row>37</xdr:row>
      <xdr:rowOff>27140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43038"/>
          <a:ext cx="698500" cy="8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27140</xdr:rowOff>
    </xdr:from>
    <xdr:to>
      <xdr:col>22</xdr:col>
      <xdr:colOff>114300</xdr:colOff>
      <xdr:row>37</xdr:row>
      <xdr:rowOff>43752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51840"/>
          <a:ext cx="698500" cy="16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15101</xdr:rowOff>
    </xdr:from>
    <xdr:to>
      <xdr:col>18</xdr:col>
      <xdr:colOff>177800</xdr:colOff>
      <xdr:row>37</xdr:row>
      <xdr:rowOff>43752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39801"/>
          <a:ext cx="698500" cy="28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132435</xdr:rowOff>
    </xdr:from>
    <xdr:to>
      <xdr:col>29</xdr:col>
      <xdr:colOff>177800</xdr:colOff>
      <xdr:row>37</xdr:row>
      <xdr:rowOff>62585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85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104512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5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138988</xdr:rowOff>
    </xdr:from>
    <xdr:to>
      <xdr:col>26</xdr:col>
      <xdr:colOff>101600</xdr:colOff>
      <xdr:row>37</xdr:row>
      <xdr:rowOff>69138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92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53915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78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147790</xdr:rowOff>
    </xdr:from>
    <xdr:to>
      <xdr:col>22</xdr:col>
      <xdr:colOff>165100</xdr:colOff>
      <xdr:row>37</xdr:row>
      <xdr:rowOff>77940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01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62717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8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164402</xdr:rowOff>
    </xdr:from>
    <xdr:to>
      <xdr:col>19</xdr:col>
      <xdr:colOff>38100</xdr:colOff>
      <xdr:row>37</xdr:row>
      <xdr:rowOff>94552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17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79329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0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135751</xdr:rowOff>
    </xdr:from>
    <xdr:to>
      <xdr:col>15</xdr:col>
      <xdr:colOff>101600</xdr:colOff>
      <xdr:row>37</xdr:row>
      <xdr:rowOff>65901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89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50678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7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102530</xdr:rowOff>
    </xdr:from>
    <xdr:to>
      <xdr:col>24</xdr:col>
      <xdr:colOff>63500</xdr:colOff>
      <xdr:row>37</xdr:row>
      <xdr:rowOff>45014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74730"/>
          <a:ext cx="838200" cy="1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45014</xdr:rowOff>
    </xdr:from>
    <xdr:to>
      <xdr:col>19</xdr:col>
      <xdr:colOff>177800</xdr:colOff>
      <xdr:row>37</xdr:row>
      <xdr:rowOff>61747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8664"/>
          <a:ext cx="889000" cy="1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49403</xdr:rowOff>
    </xdr:from>
    <xdr:to>
      <xdr:col>15</xdr:col>
      <xdr:colOff>50800</xdr:colOff>
      <xdr:row>37</xdr:row>
      <xdr:rowOff>61747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93053"/>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4666</xdr:rowOff>
    </xdr:from>
    <xdr:to>
      <xdr:col>10</xdr:col>
      <xdr:colOff>114300</xdr:colOff>
      <xdr:row>37</xdr:row>
      <xdr:rowOff>49403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348316"/>
          <a:ext cx="889000" cy="4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51730</xdr:rowOff>
    </xdr:from>
    <xdr:to>
      <xdr:col>24</xdr:col>
      <xdr:colOff>114300</xdr:colOff>
      <xdr:row>36</xdr:row>
      <xdr:rowOff>153330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2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30157</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0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165664</xdr:rowOff>
    </xdr:from>
    <xdr:to>
      <xdr:col>20</xdr:col>
      <xdr:colOff>38100</xdr:colOff>
      <xdr:row>37</xdr:row>
      <xdr:rowOff>95814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86941</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3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10947</xdr:rowOff>
    </xdr:from>
    <xdr:to>
      <xdr:col>15</xdr:col>
      <xdr:colOff>101600</xdr:colOff>
      <xdr:row>37</xdr:row>
      <xdr:rowOff>112547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5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103674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4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170053</xdr:rowOff>
    </xdr:from>
    <xdr:to>
      <xdr:col>10</xdr:col>
      <xdr:colOff>165100</xdr:colOff>
      <xdr:row>37</xdr:row>
      <xdr:rowOff>100203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91330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3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125316</xdr:rowOff>
    </xdr:from>
    <xdr:to>
      <xdr:col>6</xdr:col>
      <xdr:colOff>38100</xdr:colOff>
      <xdr:row>37</xdr:row>
      <xdr:rowOff>55466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46593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9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111990</xdr:rowOff>
    </xdr:from>
    <xdr:to>
      <xdr:col>24</xdr:col>
      <xdr:colOff>63500</xdr:colOff>
      <xdr:row>56</xdr:row>
      <xdr:rowOff>121918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41740"/>
          <a:ext cx="838200" cy="18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41990</xdr:rowOff>
    </xdr:from>
    <xdr:to>
      <xdr:col>19</xdr:col>
      <xdr:colOff>177800</xdr:colOff>
      <xdr:row>56</xdr:row>
      <xdr:rowOff>121918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43190"/>
          <a:ext cx="889000" cy="7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41990</xdr:rowOff>
    </xdr:from>
    <xdr:to>
      <xdr:col>15</xdr:col>
      <xdr:colOff>50800</xdr:colOff>
      <xdr:row>56</xdr:row>
      <xdr:rowOff>55477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43190"/>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55477</xdr:rowOff>
    </xdr:from>
    <xdr:to>
      <xdr:col>10</xdr:col>
      <xdr:colOff>114300</xdr:colOff>
      <xdr:row>57</xdr:row>
      <xdr:rowOff>94764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56677"/>
          <a:ext cx="889000" cy="21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61190</xdr:rowOff>
    </xdr:from>
    <xdr:to>
      <xdr:col>24</xdr:col>
      <xdr:colOff>114300</xdr:colOff>
      <xdr:row>55</xdr:row>
      <xdr:rowOff>162790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9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84067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4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71118</xdr:rowOff>
    </xdr:from>
    <xdr:to>
      <xdr:col>20</xdr:col>
      <xdr:colOff>38100</xdr:colOff>
      <xdr:row>57</xdr:row>
      <xdr:rowOff>1268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7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17795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4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162640</xdr:rowOff>
    </xdr:from>
    <xdr:to>
      <xdr:col>15</xdr:col>
      <xdr:colOff>101600</xdr:colOff>
      <xdr:row>56</xdr:row>
      <xdr:rowOff>92790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9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109317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6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4677</xdr:rowOff>
    </xdr:from>
    <xdr:to>
      <xdr:col>10</xdr:col>
      <xdr:colOff>165100</xdr:colOff>
      <xdr:row>56</xdr:row>
      <xdr:rowOff>106277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0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122804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8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43964</xdr:rowOff>
    </xdr:from>
    <xdr:to>
      <xdr:col>6</xdr:col>
      <xdr:colOff>38100</xdr:colOff>
      <xdr:row>57</xdr:row>
      <xdr:rowOff>145564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162091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37973</xdr:rowOff>
    </xdr:from>
    <xdr:to>
      <xdr:col>24</xdr:col>
      <xdr:colOff>63500</xdr:colOff>
      <xdr:row>77</xdr:row>
      <xdr:rowOff>57862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39623"/>
          <a:ext cx="838200" cy="1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57862</xdr:rowOff>
    </xdr:from>
    <xdr:to>
      <xdr:col>19</xdr:col>
      <xdr:colOff>177800</xdr:colOff>
      <xdr:row>77</xdr:row>
      <xdr:rowOff>68605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59512"/>
          <a:ext cx="889000" cy="1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54260</xdr:rowOff>
    </xdr:from>
    <xdr:to>
      <xdr:col>15</xdr:col>
      <xdr:colOff>50800</xdr:colOff>
      <xdr:row>77</xdr:row>
      <xdr:rowOff>68605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5910"/>
          <a:ext cx="889000" cy="1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53118</xdr:rowOff>
    </xdr:from>
    <xdr:to>
      <xdr:col>10</xdr:col>
      <xdr:colOff>114300</xdr:colOff>
      <xdr:row>77</xdr:row>
      <xdr:rowOff>54260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54768"/>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158623</xdr:rowOff>
    </xdr:from>
    <xdr:to>
      <xdr:col>24</xdr:col>
      <xdr:colOff>114300</xdr:colOff>
      <xdr:row>77</xdr:row>
      <xdr:rowOff>88773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73550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7062</xdr:rowOff>
    </xdr:from>
    <xdr:to>
      <xdr:col>20</xdr:col>
      <xdr:colOff>38100</xdr:colOff>
      <xdr:row>77</xdr:row>
      <xdr:rowOff>108662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0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99789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0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17805</xdr:rowOff>
    </xdr:from>
    <xdr:to>
      <xdr:col>15</xdr:col>
      <xdr:colOff>101600</xdr:colOff>
      <xdr:row>77</xdr:row>
      <xdr:rowOff>119405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110532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3460</xdr:rowOff>
    </xdr:from>
    <xdr:to>
      <xdr:col>10</xdr:col>
      <xdr:colOff>165100</xdr:colOff>
      <xdr:row>77</xdr:row>
      <xdr:rowOff>105060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96187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9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2318</xdr:rowOff>
    </xdr:from>
    <xdr:to>
      <xdr:col>6</xdr:col>
      <xdr:colOff>38100</xdr:colOff>
      <xdr:row>77</xdr:row>
      <xdr:rowOff>103918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95045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9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90469</xdr:rowOff>
    </xdr:from>
    <xdr:to>
      <xdr:col>24</xdr:col>
      <xdr:colOff>63500</xdr:colOff>
      <xdr:row>95</xdr:row>
      <xdr:rowOff>137606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378219"/>
          <a:ext cx="838200" cy="4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137606</xdr:rowOff>
    </xdr:from>
    <xdr:to>
      <xdr:col>19</xdr:col>
      <xdr:colOff>177800</xdr:colOff>
      <xdr:row>96</xdr:row>
      <xdr:rowOff>54789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425356"/>
          <a:ext cx="889000" cy="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96092</xdr:rowOff>
    </xdr:from>
    <xdr:to>
      <xdr:col>15</xdr:col>
      <xdr:colOff>50800</xdr:colOff>
      <xdr:row>96</xdr:row>
      <xdr:rowOff>54789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383842"/>
          <a:ext cx="889000" cy="13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96092</xdr:rowOff>
    </xdr:from>
    <xdr:to>
      <xdr:col>10</xdr:col>
      <xdr:colOff>114300</xdr:colOff>
      <xdr:row>96</xdr:row>
      <xdr:rowOff>160494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383842"/>
          <a:ext cx="889000" cy="2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39669</xdr:rowOff>
    </xdr:from>
    <xdr:to>
      <xdr:col>24</xdr:col>
      <xdr:colOff>114300</xdr:colOff>
      <xdr:row>95</xdr:row>
      <xdr:rowOff>141269</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3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62546</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178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86806</xdr:rowOff>
    </xdr:from>
    <xdr:to>
      <xdr:col>20</xdr:col>
      <xdr:colOff>38100</xdr:colOff>
      <xdr:row>96</xdr:row>
      <xdr:rowOff>16956</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37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33483</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149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3989</xdr:rowOff>
    </xdr:from>
    <xdr:to>
      <xdr:col>15</xdr:col>
      <xdr:colOff>101600</xdr:colOff>
      <xdr:row>96</xdr:row>
      <xdr:rowOff>105589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46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122116</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238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45292</xdr:rowOff>
    </xdr:from>
    <xdr:to>
      <xdr:col>10</xdr:col>
      <xdr:colOff>165100</xdr:colOff>
      <xdr:row>95</xdr:row>
      <xdr:rowOff>146892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33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163419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10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109694</xdr:rowOff>
    </xdr:from>
    <xdr:to>
      <xdr:col>6</xdr:col>
      <xdr:colOff>38100</xdr:colOff>
      <xdr:row>97</xdr:row>
      <xdr:rowOff>39844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5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56371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34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167099</xdr:rowOff>
    </xdr:from>
    <xdr:to>
      <xdr:col>55</xdr:col>
      <xdr:colOff>0</xdr:colOff>
      <xdr:row>37</xdr:row>
      <xdr:rowOff>13502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39299"/>
          <a:ext cx="838200" cy="1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44526</xdr:rowOff>
    </xdr:from>
    <xdr:to>
      <xdr:col>50</xdr:col>
      <xdr:colOff>114300</xdr:colOff>
      <xdr:row>36</xdr:row>
      <xdr:rowOff>167099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16726"/>
          <a:ext cx="889000" cy="12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44526</xdr:rowOff>
    </xdr:from>
    <xdr:to>
      <xdr:col>45</xdr:col>
      <xdr:colOff>177800</xdr:colOff>
      <xdr:row>37</xdr:row>
      <xdr:rowOff>25433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16726"/>
          <a:ext cx="889000" cy="15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119616</xdr:rowOff>
    </xdr:from>
    <xdr:to>
      <xdr:col>41</xdr:col>
      <xdr:colOff>50800</xdr:colOff>
      <xdr:row>37</xdr:row>
      <xdr:rowOff>25433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63116"/>
          <a:ext cx="889000" cy="110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134152</xdr:rowOff>
    </xdr:from>
    <xdr:to>
      <xdr:col>55</xdr:col>
      <xdr:colOff>50800</xdr:colOff>
      <xdr:row>37</xdr:row>
      <xdr:rowOff>64302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0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112579</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8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116299</xdr:rowOff>
    </xdr:from>
    <xdr:to>
      <xdr:col>50</xdr:col>
      <xdr:colOff>165100</xdr:colOff>
      <xdr:row>37</xdr:row>
      <xdr:rowOff>46449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8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37576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8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165176</xdr:rowOff>
    </xdr:from>
    <xdr:to>
      <xdr:col>46</xdr:col>
      <xdr:colOff>38100</xdr:colOff>
      <xdr:row>36</xdr:row>
      <xdr:rowOff>95326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111853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146083</xdr:rowOff>
    </xdr:from>
    <xdr:to>
      <xdr:col>41</xdr:col>
      <xdr:colOff>101600</xdr:colOff>
      <xdr:row>37</xdr:row>
      <xdr:rowOff>76233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1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67360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1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68816</xdr:rowOff>
    </xdr:from>
    <xdr:to>
      <xdr:col>36</xdr:col>
      <xdr:colOff>165100</xdr:colOff>
      <xdr:row>30</xdr:row>
      <xdr:rowOff>170416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1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161543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77205</xdr:rowOff>
    </xdr:from>
    <xdr:to>
      <xdr:col>55</xdr:col>
      <xdr:colOff>0</xdr:colOff>
      <xdr:row>57</xdr:row>
      <xdr:rowOff>29069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678405"/>
          <a:ext cx="838200" cy="12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77205</xdr:rowOff>
    </xdr:from>
    <xdr:to>
      <xdr:col>50</xdr:col>
      <xdr:colOff>114300</xdr:colOff>
      <xdr:row>57</xdr:row>
      <xdr:rowOff>153525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78405"/>
          <a:ext cx="889000" cy="24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153525</xdr:rowOff>
    </xdr:from>
    <xdr:to>
      <xdr:col>45</xdr:col>
      <xdr:colOff>177800</xdr:colOff>
      <xdr:row>58</xdr:row>
      <xdr:rowOff>21307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26175"/>
          <a:ext cx="889000" cy="3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21307</xdr:rowOff>
    </xdr:from>
    <xdr:to>
      <xdr:col>41</xdr:col>
      <xdr:colOff>50800</xdr:colOff>
      <xdr:row>58</xdr:row>
      <xdr:rowOff>49490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65407"/>
          <a:ext cx="889000" cy="2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149719</xdr:rowOff>
    </xdr:from>
    <xdr:to>
      <xdr:col>55</xdr:col>
      <xdr:colOff>50800</xdr:colOff>
      <xdr:row>57</xdr:row>
      <xdr:rowOff>79869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5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128146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2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26405</xdr:rowOff>
    </xdr:from>
    <xdr:to>
      <xdr:col>50</xdr:col>
      <xdr:colOff>165100</xdr:colOff>
      <xdr:row>56</xdr:row>
      <xdr:rowOff>128005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2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144532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4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102725</xdr:rowOff>
    </xdr:from>
    <xdr:to>
      <xdr:col>46</xdr:col>
      <xdr:colOff>38100</xdr:colOff>
      <xdr:row>58</xdr:row>
      <xdr:rowOff>32875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24002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6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141957</xdr:rowOff>
    </xdr:from>
    <xdr:to>
      <xdr:col>41</xdr:col>
      <xdr:colOff>101600</xdr:colOff>
      <xdr:row>58</xdr:row>
      <xdr:rowOff>72107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1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63234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0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170140</xdr:rowOff>
    </xdr:from>
    <xdr:to>
      <xdr:col>36</xdr:col>
      <xdr:colOff>165100</xdr:colOff>
      <xdr:row>58</xdr:row>
      <xdr:rowOff>100290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91417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3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94231</xdr:rowOff>
    </xdr:from>
    <xdr:to>
      <xdr:col>55</xdr:col>
      <xdr:colOff>0</xdr:colOff>
      <xdr:row>78</xdr:row>
      <xdr:rowOff>20028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295881"/>
          <a:ext cx="838200" cy="9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20028</xdr:rowOff>
    </xdr:from>
    <xdr:to>
      <xdr:col>50</xdr:col>
      <xdr:colOff>114300</xdr:colOff>
      <xdr:row>78</xdr:row>
      <xdr:rowOff>121458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393128"/>
          <a:ext cx="889000" cy="10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86939</xdr:rowOff>
    </xdr:from>
    <xdr:to>
      <xdr:col>45</xdr:col>
      <xdr:colOff>177800</xdr:colOff>
      <xdr:row>78</xdr:row>
      <xdr:rowOff>121458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60039"/>
          <a:ext cx="889000" cy="3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86939</xdr:rowOff>
    </xdr:from>
    <xdr:to>
      <xdr:col>41</xdr:col>
      <xdr:colOff>50800</xdr:colOff>
      <xdr:row>78</xdr:row>
      <xdr:rowOff>122166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460039"/>
          <a:ext cx="889000" cy="3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43431</xdr:rowOff>
    </xdr:from>
    <xdr:to>
      <xdr:col>55</xdr:col>
      <xdr:colOff>50800</xdr:colOff>
      <xdr:row>77</xdr:row>
      <xdr:rowOff>145031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4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21858</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140678</xdr:rowOff>
    </xdr:from>
    <xdr:to>
      <xdr:col>50</xdr:col>
      <xdr:colOff>165100</xdr:colOff>
      <xdr:row>78</xdr:row>
      <xdr:rowOff>70828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4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61955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3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70658</xdr:rowOff>
    </xdr:from>
    <xdr:to>
      <xdr:col>46</xdr:col>
      <xdr:colOff>38100</xdr:colOff>
      <xdr:row>79</xdr:row>
      <xdr:rowOff>808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4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163385</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61017" y="13536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36139</xdr:rowOff>
    </xdr:from>
    <xdr:to>
      <xdr:col>41</xdr:col>
      <xdr:colOff>101600</xdr:colOff>
      <xdr:row>78</xdr:row>
      <xdr:rowOff>137739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0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128866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0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71366</xdr:rowOff>
    </xdr:from>
    <xdr:to>
      <xdr:col>36</xdr:col>
      <xdr:colOff>165100</xdr:colOff>
      <xdr:row>79</xdr:row>
      <xdr:rowOff>1516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4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164093</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3017" y="1353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126738</xdr:rowOff>
    </xdr:from>
    <xdr:to>
      <xdr:col>55</xdr:col>
      <xdr:colOff>0</xdr:colOff>
      <xdr:row>95</xdr:row>
      <xdr:rowOff>145552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071588"/>
          <a:ext cx="838200" cy="36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126738</xdr:rowOff>
    </xdr:from>
    <xdr:to>
      <xdr:col>50</xdr:col>
      <xdr:colOff>114300</xdr:colOff>
      <xdr:row>96</xdr:row>
      <xdr:rowOff>42270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071588"/>
          <a:ext cx="889000" cy="42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42270</xdr:rowOff>
    </xdr:from>
    <xdr:to>
      <xdr:col>45</xdr:col>
      <xdr:colOff>177800</xdr:colOff>
      <xdr:row>96</xdr:row>
      <xdr:rowOff>90643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01470"/>
          <a:ext cx="889000" cy="4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90643</xdr:rowOff>
    </xdr:from>
    <xdr:to>
      <xdr:col>41</xdr:col>
      <xdr:colOff>50800</xdr:colOff>
      <xdr:row>96</xdr:row>
      <xdr:rowOff>114074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49843"/>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94752</xdr:rowOff>
    </xdr:from>
    <xdr:to>
      <xdr:col>55</xdr:col>
      <xdr:colOff>50800</xdr:colOff>
      <xdr:row>96</xdr:row>
      <xdr:rowOff>24902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8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73179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6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75938</xdr:rowOff>
    </xdr:from>
    <xdr:to>
      <xdr:col>50</xdr:col>
      <xdr:colOff>165100</xdr:colOff>
      <xdr:row>94</xdr:row>
      <xdr:rowOff>6088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02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22615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79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162920</xdr:rowOff>
    </xdr:from>
    <xdr:to>
      <xdr:col>46</xdr:col>
      <xdr:colOff>38100</xdr:colOff>
      <xdr:row>96</xdr:row>
      <xdr:rowOff>93070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5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84197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4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39843</xdr:rowOff>
    </xdr:from>
    <xdr:to>
      <xdr:col>41</xdr:col>
      <xdr:colOff>101600</xdr:colOff>
      <xdr:row>96</xdr:row>
      <xdr:rowOff>141443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49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132570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9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63274</xdr:rowOff>
    </xdr:from>
    <xdr:to>
      <xdr:col>36</xdr:col>
      <xdr:colOff>165100</xdr:colOff>
      <xdr:row>96</xdr:row>
      <xdr:rowOff>164874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2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156001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162846</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06496"/>
          <a:ext cx="8890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112046</xdr:rowOff>
    </xdr:from>
    <xdr:to>
      <xdr:col>67</xdr:col>
      <xdr:colOff>101600</xdr:colOff>
      <xdr:row>38</xdr:row>
      <xdr:rowOff>42196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5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33323</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48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83122</xdr:rowOff>
    </xdr:from>
    <xdr:to>
      <xdr:col>85</xdr:col>
      <xdr:colOff>127000</xdr:colOff>
      <xdr:row>77</xdr:row>
      <xdr:rowOff>95695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284772"/>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13970</xdr:rowOff>
    </xdr:from>
    <xdr:to>
      <xdr:col>81</xdr:col>
      <xdr:colOff>50800</xdr:colOff>
      <xdr:row>77</xdr:row>
      <xdr:rowOff>83122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215620"/>
          <a:ext cx="889000" cy="6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13970</xdr:rowOff>
    </xdr:from>
    <xdr:to>
      <xdr:col>76</xdr:col>
      <xdr:colOff>114300</xdr:colOff>
      <xdr:row>77</xdr:row>
      <xdr:rowOff>59232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215620"/>
          <a:ext cx="8890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39193</xdr:rowOff>
    </xdr:from>
    <xdr:to>
      <xdr:col>71</xdr:col>
      <xdr:colOff>177800</xdr:colOff>
      <xdr:row>77</xdr:row>
      <xdr:rowOff>59232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240843"/>
          <a:ext cx="889000" cy="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44895</xdr:rowOff>
    </xdr:from>
    <xdr:to>
      <xdr:col>85</xdr:col>
      <xdr:colOff>177800</xdr:colOff>
      <xdr:row>77</xdr:row>
      <xdr:rowOff>146495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2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131272</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32322</xdr:rowOff>
    </xdr:from>
    <xdr:to>
      <xdr:col>81</xdr:col>
      <xdr:colOff>101600</xdr:colOff>
      <xdr:row>77</xdr:row>
      <xdr:rowOff>133922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3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125049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2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134620</xdr:rowOff>
    </xdr:from>
    <xdr:to>
      <xdr:col>76</xdr:col>
      <xdr:colOff>165100</xdr:colOff>
      <xdr:row>77</xdr:row>
      <xdr:rowOff>64770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16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55897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25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8432</xdr:rowOff>
    </xdr:from>
    <xdr:to>
      <xdr:col>72</xdr:col>
      <xdr:colOff>38100</xdr:colOff>
      <xdr:row>77</xdr:row>
      <xdr:rowOff>110032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1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101159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0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159843</xdr:rowOff>
    </xdr:from>
    <xdr:to>
      <xdr:col>67</xdr:col>
      <xdr:colOff>101600</xdr:colOff>
      <xdr:row>77</xdr:row>
      <xdr:rowOff>89993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19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81120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2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141973</xdr:rowOff>
    </xdr:from>
    <xdr:to>
      <xdr:col>85</xdr:col>
      <xdr:colOff>127000</xdr:colOff>
      <xdr:row>98</xdr:row>
      <xdr:rowOff>71230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772623"/>
          <a:ext cx="838200" cy="10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141973</xdr:rowOff>
    </xdr:from>
    <xdr:to>
      <xdr:col>81</xdr:col>
      <xdr:colOff>50800</xdr:colOff>
      <xdr:row>98</xdr:row>
      <xdr:rowOff>59630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72623"/>
          <a:ext cx="889000" cy="8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4355</xdr:rowOff>
    </xdr:from>
    <xdr:to>
      <xdr:col>76</xdr:col>
      <xdr:colOff>114300</xdr:colOff>
      <xdr:row>98</xdr:row>
      <xdr:rowOff>59630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06455"/>
          <a:ext cx="889000" cy="5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4355</xdr:rowOff>
    </xdr:from>
    <xdr:to>
      <xdr:col>71</xdr:col>
      <xdr:colOff>177800</xdr:colOff>
      <xdr:row>98</xdr:row>
      <xdr:rowOff>83488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06455"/>
          <a:ext cx="889000" cy="7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20430</xdr:rowOff>
    </xdr:from>
    <xdr:to>
      <xdr:col>85</xdr:col>
      <xdr:colOff>177800</xdr:colOff>
      <xdr:row>98</xdr:row>
      <xdr:rowOff>122030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91173</xdr:rowOff>
    </xdr:from>
    <xdr:to>
      <xdr:col>81</xdr:col>
      <xdr:colOff>101600</xdr:colOff>
      <xdr:row>98</xdr:row>
      <xdr:rowOff>21323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2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37850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8830</xdr:rowOff>
    </xdr:from>
    <xdr:to>
      <xdr:col>76</xdr:col>
      <xdr:colOff>165100</xdr:colOff>
      <xdr:row>98</xdr:row>
      <xdr:rowOff>110430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1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101557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125005</xdr:rowOff>
    </xdr:from>
    <xdr:to>
      <xdr:col>72</xdr:col>
      <xdr:colOff>38100</xdr:colOff>
      <xdr:row>98</xdr:row>
      <xdr:rowOff>55155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5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71682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3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32688</xdr:rowOff>
    </xdr:from>
    <xdr:to>
      <xdr:col>67</xdr:col>
      <xdr:colOff>101600</xdr:colOff>
      <xdr:row>98</xdr:row>
      <xdr:rowOff>134288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3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125415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2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165874</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09974"/>
          <a:ext cx="889000" cy="5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165874</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09974"/>
          <a:ext cx="889000" cy="5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115074</xdr:rowOff>
    </xdr:from>
    <xdr:to>
      <xdr:col>107</xdr:col>
      <xdr:colOff>101600</xdr:colOff>
      <xdr:row>59</xdr:row>
      <xdr:rowOff>45224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5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36351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62596</xdr:rowOff>
    </xdr:from>
    <xdr:to>
      <xdr:col>116</xdr:col>
      <xdr:colOff>63500</xdr:colOff>
      <xdr:row>75</xdr:row>
      <xdr:rowOff>99433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921346"/>
          <a:ext cx="838200" cy="3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99433</xdr:rowOff>
    </xdr:from>
    <xdr:to>
      <xdr:col>111</xdr:col>
      <xdr:colOff>177800</xdr:colOff>
      <xdr:row>75</xdr:row>
      <xdr:rowOff>99761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58183"/>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99761</xdr:rowOff>
    </xdr:from>
    <xdr:to>
      <xdr:col>107</xdr:col>
      <xdr:colOff>50800</xdr:colOff>
      <xdr:row>76</xdr:row>
      <xdr:rowOff>8875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958511"/>
          <a:ext cx="889000" cy="8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8875</xdr:rowOff>
    </xdr:from>
    <xdr:to>
      <xdr:col>102</xdr:col>
      <xdr:colOff>114300</xdr:colOff>
      <xdr:row>76</xdr:row>
      <xdr:rowOff>24616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039075"/>
          <a:ext cx="889000" cy="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11796</xdr:rowOff>
    </xdr:from>
    <xdr:to>
      <xdr:col>116</xdr:col>
      <xdr:colOff>114300</xdr:colOff>
      <xdr:row>75</xdr:row>
      <xdr:rowOff>113396</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7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34673</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2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48633</xdr:rowOff>
    </xdr:from>
    <xdr:to>
      <xdr:col>112</xdr:col>
      <xdr:colOff>38100</xdr:colOff>
      <xdr:row>75</xdr:row>
      <xdr:rowOff>150233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90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166760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8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48961</xdr:rowOff>
    </xdr:from>
    <xdr:to>
      <xdr:col>107</xdr:col>
      <xdr:colOff>101600</xdr:colOff>
      <xdr:row>75</xdr:row>
      <xdr:rowOff>150561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9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167088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8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129525</xdr:rowOff>
    </xdr:from>
    <xdr:to>
      <xdr:col>102</xdr:col>
      <xdr:colOff>165100</xdr:colOff>
      <xdr:row>76</xdr:row>
      <xdr:rowOff>59675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98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76202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6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145266</xdr:rowOff>
    </xdr:from>
    <xdr:to>
      <xdr:col>98</xdr:col>
      <xdr:colOff>38100</xdr:colOff>
      <xdr:row>76</xdr:row>
      <xdr:rowOff>75416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0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91943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7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451,891</a:t>
          </a:r>
          <a:r>
            <a:rPr kumimoji="1" lang="ja-JP" altLang="en-US" sz="1300">
              <a:latin typeface="ＭＳ Ｐゴシック" panose="020B0600070205080204" pitchFamily="50" charset="-128"/>
              <a:ea typeface="ＭＳ Ｐゴシック" panose="020B0600070205080204" pitchFamily="50" charset="-128"/>
            </a:rPr>
            <a:t>円となって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いる。義務的経費のうち扶助費は、定額減税調整給付金や私立保育所運営事業委託などの増により前年度比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161,634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円となり、類似団体との比較においても依然として高い水準にある。公債費は、平成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年度に借入れを行った臨時財政対策債などの償還が前年度に完了したことから、前年度比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15,310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円となった。人件費は、退職手当や会計年度任用職員勤勉手当の増などにより前年度比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56,626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円となった。物件費については、学校給食費の公会計化や標準準拠システム環境整備等委託などの増により、前年度比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11,108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81,197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円となった。普通建設事業費は、都市計画道路３・４・１号立体交差部工事委託の増などにより新規整備については前年度比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円、学校給食共同調理場整備事業の減などにより更新整備については前年度比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22,244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今後も、都市計画道路３・４・１号整備事業や保健福祉センター整備事業などにより、一定程度の事業費が見込まれる。新規整備については、公共施設等総合管理計画における基本方針に基づき、最小限にとどめ、中長期的な財政見通しのもと、計画的な実施を図る。繰出金については、国民健康保険特別会計繰出金などの減はあるものの、中神土地区画整理事業特別会計繰出金などの増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42,111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円となった。繰出金については、今後も高齢化に伴う法定繰出分の増加等が見込まれるため、赤字補塡分も含めた繰出金の抑制により、財政基盤の強化に努める。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146558</xdr:rowOff>
    </xdr:from>
    <xdr:to>
      <xdr:col>24</xdr:col>
      <xdr:colOff>63500</xdr:colOff>
      <xdr:row>34</xdr:row>
      <xdr:rowOff>160846</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75858"/>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160846</xdr:rowOff>
    </xdr:from>
    <xdr:to>
      <xdr:col>19</xdr:col>
      <xdr:colOff>177800</xdr:colOff>
      <xdr:row>34</xdr:row>
      <xdr:rowOff>162560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99014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138557</xdr:rowOff>
    </xdr:from>
    <xdr:to>
      <xdr:col>15</xdr:col>
      <xdr:colOff>50800</xdr:colOff>
      <xdr:row>34</xdr:row>
      <xdr:rowOff>162560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96785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138557</xdr:rowOff>
    </xdr:from>
    <xdr:to>
      <xdr:col>10</xdr:col>
      <xdr:colOff>114300</xdr:colOff>
      <xdr:row>35</xdr:row>
      <xdr:rowOff>4254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5967857"/>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95758</xdr:rowOff>
    </xdr:from>
    <xdr:to>
      <xdr:col>24</xdr:col>
      <xdr:colOff>114300</xdr:colOff>
      <xdr:row>35</xdr:row>
      <xdr:rowOff>25908</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92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118635</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7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110046</xdr:rowOff>
    </xdr:from>
    <xdr:to>
      <xdr:col>20</xdr:col>
      <xdr:colOff>38100</xdr:colOff>
      <xdr:row>35</xdr:row>
      <xdr:rowOff>40196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56723</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71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111760</xdr:rowOff>
    </xdr:from>
    <xdr:to>
      <xdr:col>15</xdr:col>
      <xdr:colOff>101600</xdr:colOff>
      <xdr:row>35</xdr:row>
      <xdr:rowOff>41910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9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58437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87757</xdr:rowOff>
    </xdr:from>
    <xdr:to>
      <xdr:col>10</xdr:col>
      <xdr:colOff>165100</xdr:colOff>
      <xdr:row>35</xdr:row>
      <xdr:rowOff>17907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1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34434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69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124904</xdr:rowOff>
    </xdr:from>
    <xdr:to>
      <xdr:col>6</xdr:col>
      <xdr:colOff>38100</xdr:colOff>
      <xdr:row>35</xdr:row>
      <xdr:rowOff>55054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5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71581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86863</xdr:rowOff>
    </xdr:from>
    <xdr:to>
      <xdr:col>24</xdr:col>
      <xdr:colOff>63500</xdr:colOff>
      <xdr:row>57</xdr:row>
      <xdr:rowOff>153805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859513"/>
          <a:ext cx="838200" cy="6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86863</xdr:rowOff>
    </xdr:from>
    <xdr:to>
      <xdr:col>19</xdr:col>
      <xdr:colOff>177800</xdr:colOff>
      <xdr:row>58</xdr:row>
      <xdr:rowOff>16305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859513"/>
          <a:ext cx="889000" cy="10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165067</xdr:rowOff>
    </xdr:from>
    <xdr:to>
      <xdr:col>15</xdr:col>
      <xdr:colOff>50800</xdr:colOff>
      <xdr:row>58</xdr:row>
      <xdr:rowOff>16305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37717"/>
          <a:ext cx="889000" cy="2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8686</xdr:rowOff>
    </xdr:from>
    <xdr:to>
      <xdr:col>10</xdr:col>
      <xdr:colOff>114300</xdr:colOff>
      <xdr:row>57</xdr:row>
      <xdr:rowOff>165067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9886"/>
          <a:ext cx="889000" cy="32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103005</xdr:rowOff>
    </xdr:from>
    <xdr:to>
      <xdr:col>24</xdr:col>
      <xdr:colOff>114300</xdr:colOff>
      <xdr:row>58</xdr:row>
      <xdr:rowOff>33155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36063</xdr:rowOff>
    </xdr:from>
    <xdr:to>
      <xdr:col>20</xdr:col>
      <xdr:colOff>38100</xdr:colOff>
      <xdr:row>57</xdr:row>
      <xdr:rowOff>137663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0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154190</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8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136955</xdr:rowOff>
    </xdr:from>
    <xdr:to>
      <xdr:col>15</xdr:col>
      <xdr:colOff>101600</xdr:colOff>
      <xdr:row>58</xdr:row>
      <xdr:rowOff>67105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58232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0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114267</xdr:rowOff>
    </xdr:from>
    <xdr:to>
      <xdr:col>10</xdr:col>
      <xdr:colOff>165100</xdr:colOff>
      <xdr:row>58</xdr:row>
      <xdr:rowOff>44417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8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35544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7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129336</xdr:rowOff>
    </xdr:from>
    <xdr:to>
      <xdr:col>6</xdr:col>
      <xdr:colOff>38100</xdr:colOff>
      <xdr:row>56</xdr:row>
      <xdr:rowOff>59486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50613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5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129588</xdr:rowOff>
    </xdr:from>
    <xdr:to>
      <xdr:col>24</xdr:col>
      <xdr:colOff>63500</xdr:colOff>
      <xdr:row>76</xdr:row>
      <xdr:rowOff>23792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88338"/>
          <a:ext cx="838200" cy="6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23792</xdr:rowOff>
    </xdr:from>
    <xdr:to>
      <xdr:col>19</xdr:col>
      <xdr:colOff>177800</xdr:colOff>
      <xdr:row>76</xdr:row>
      <xdr:rowOff>50538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53992"/>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2677</xdr:rowOff>
    </xdr:from>
    <xdr:to>
      <xdr:col>15</xdr:col>
      <xdr:colOff>50800</xdr:colOff>
      <xdr:row>76</xdr:row>
      <xdr:rowOff>50538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32877"/>
          <a:ext cx="889000" cy="4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2677</xdr:rowOff>
    </xdr:from>
    <xdr:to>
      <xdr:col>10</xdr:col>
      <xdr:colOff>114300</xdr:colOff>
      <xdr:row>77</xdr:row>
      <xdr:rowOff>35573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32877"/>
          <a:ext cx="889000" cy="20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78788</xdr:rowOff>
    </xdr:from>
    <xdr:to>
      <xdr:col>24</xdr:col>
      <xdr:colOff>114300</xdr:colOff>
      <xdr:row>76</xdr:row>
      <xdr:rowOff>8939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375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101665</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144442</xdr:rowOff>
    </xdr:from>
    <xdr:to>
      <xdr:col>20</xdr:col>
      <xdr:colOff>38100</xdr:colOff>
      <xdr:row>76</xdr:row>
      <xdr:rowOff>74592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0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91119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78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171188</xdr:rowOff>
    </xdr:from>
    <xdr:to>
      <xdr:col>15</xdr:col>
      <xdr:colOff>101600</xdr:colOff>
      <xdr:row>76</xdr:row>
      <xdr:rowOff>101338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2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117865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05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123327</xdr:rowOff>
    </xdr:from>
    <xdr:to>
      <xdr:col>10</xdr:col>
      <xdr:colOff>165100</xdr:colOff>
      <xdr:row>76</xdr:row>
      <xdr:rowOff>53477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8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70004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5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156223</xdr:rowOff>
    </xdr:from>
    <xdr:to>
      <xdr:col>6</xdr:col>
      <xdr:colOff>38100</xdr:colOff>
      <xdr:row>77</xdr:row>
      <xdr:rowOff>86373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1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102900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153397</xdr:rowOff>
    </xdr:from>
    <xdr:to>
      <xdr:col>24</xdr:col>
      <xdr:colOff>63500</xdr:colOff>
      <xdr:row>97</xdr:row>
      <xdr:rowOff>53460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612597"/>
          <a:ext cx="838200" cy="7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4311</xdr:rowOff>
    </xdr:from>
    <xdr:to>
      <xdr:col>19</xdr:col>
      <xdr:colOff>177800</xdr:colOff>
      <xdr:row>96</xdr:row>
      <xdr:rowOff>153397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63511"/>
          <a:ext cx="889000" cy="14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4311</xdr:rowOff>
    </xdr:from>
    <xdr:to>
      <xdr:col>15</xdr:col>
      <xdr:colOff>50800</xdr:colOff>
      <xdr:row>96</xdr:row>
      <xdr:rowOff>19399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463511"/>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19399</xdr:rowOff>
    </xdr:from>
    <xdr:to>
      <xdr:col>10</xdr:col>
      <xdr:colOff>114300</xdr:colOff>
      <xdr:row>97</xdr:row>
      <xdr:rowOff>121089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78599"/>
          <a:ext cx="889000" cy="27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2660</xdr:rowOff>
    </xdr:from>
    <xdr:to>
      <xdr:col>24</xdr:col>
      <xdr:colOff>114300</xdr:colOff>
      <xdr:row>97</xdr:row>
      <xdr:rowOff>104260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3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152537</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1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102597</xdr:rowOff>
    </xdr:from>
    <xdr:to>
      <xdr:col>20</xdr:col>
      <xdr:colOff>38100</xdr:colOff>
      <xdr:row>97</xdr:row>
      <xdr:rowOff>32747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6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49274</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3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124961</xdr:rowOff>
    </xdr:from>
    <xdr:to>
      <xdr:col>15</xdr:col>
      <xdr:colOff>101600</xdr:colOff>
      <xdr:row>96</xdr:row>
      <xdr:rowOff>55111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1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71638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8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140049</xdr:rowOff>
    </xdr:from>
    <xdr:to>
      <xdr:col>10</xdr:col>
      <xdr:colOff>165100</xdr:colOff>
      <xdr:row>96</xdr:row>
      <xdr:rowOff>70199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42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86726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20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70289</xdr:rowOff>
    </xdr:from>
    <xdr:to>
      <xdr:col>6</xdr:col>
      <xdr:colOff>38100</xdr:colOff>
      <xdr:row>98</xdr:row>
      <xdr:rowOff>439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0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16966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47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17399</xdr:rowOff>
    </xdr:from>
    <xdr:to>
      <xdr:col>55</xdr:col>
      <xdr:colOff>0</xdr:colOff>
      <xdr:row>31</xdr:row>
      <xdr:rowOff>145034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160899"/>
          <a:ext cx="8382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134366</xdr:rowOff>
    </xdr:from>
    <xdr:to>
      <xdr:col>50</xdr:col>
      <xdr:colOff>114300</xdr:colOff>
      <xdr:row>31</xdr:row>
      <xdr:rowOff>145034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544931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134366</xdr:rowOff>
    </xdr:from>
    <xdr:to>
      <xdr:col>45</xdr:col>
      <xdr:colOff>177800</xdr:colOff>
      <xdr:row>32</xdr:row>
      <xdr:rowOff>6350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44931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5588</xdr:rowOff>
    </xdr:from>
    <xdr:to>
      <xdr:col>41</xdr:col>
      <xdr:colOff>50800</xdr:colOff>
      <xdr:row>32</xdr:row>
      <xdr:rowOff>6350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49198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138049</xdr:rowOff>
    </xdr:from>
    <xdr:to>
      <xdr:col>55</xdr:col>
      <xdr:colOff>50800</xdr:colOff>
      <xdr:row>30</xdr:row>
      <xdr:rowOff>68199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11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91076</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06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94234</xdr:rowOff>
    </xdr:from>
    <xdr:to>
      <xdr:col>50</xdr:col>
      <xdr:colOff>165100</xdr:colOff>
      <xdr:row>32</xdr:row>
      <xdr:rowOff>24384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40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40911</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18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83566</xdr:rowOff>
    </xdr:from>
    <xdr:to>
      <xdr:col>46</xdr:col>
      <xdr:colOff>38100</xdr:colOff>
      <xdr:row>32</xdr:row>
      <xdr:rowOff>13716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39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30243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17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127000</xdr:rowOff>
    </xdr:from>
    <xdr:to>
      <xdr:col>41</xdr:col>
      <xdr:colOff>101600</xdr:colOff>
      <xdr:row>32</xdr:row>
      <xdr:rowOff>57150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4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73677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2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126238</xdr:rowOff>
    </xdr:from>
    <xdr:to>
      <xdr:col>36</xdr:col>
      <xdr:colOff>165100</xdr:colOff>
      <xdr:row>32</xdr:row>
      <xdr:rowOff>56388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44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72915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2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116246</xdr:rowOff>
    </xdr:from>
    <xdr:to>
      <xdr:col>55</xdr:col>
      <xdr:colOff>0</xdr:colOff>
      <xdr:row>58</xdr:row>
      <xdr:rowOff>117343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60346"/>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117343</xdr:rowOff>
    </xdr:from>
    <xdr:to>
      <xdr:col>50</xdr:col>
      <xdr:colOff>114300</xdr:colOff>
      <xdr:row>58</xdr:row>
      <xdr:rowOff>120086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6144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119583</xdr:rowOff>
    </xdr:from>
    <xdr:to>
      <xdr:col>45</xdr:col>
      <xdr:colOff>177800</xdr:colOff>
      <xdr:row>58</xdr:row>
      <xdr:rowOff>120086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63683"/>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119583</xdr:rowOff>
    </xdr:from>
    <xdr:to>
      <xdr:col>41</xdr:col>
      <xdr:colOff>50800</xdr:colOff>
      <xdr:row>58</xdr:row>
      <xdr:rowOff>121138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6368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65446</xdr:rowOff>
    </xdr:from>
    <xdr:to>
      <xdr:col>55</xdr:col>
      <xdr:colOff>50800</xdr:colOff>
      <xdr:row>58</xdr:row>
      <xdr:rowOff>167046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0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151823</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24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66543</xdr:rowOff>
    </xdr:from>
    <xdr:to>
      <xdr:col>50</xdr:col>
      <xdr:colOff>165100</xdr:colOff>
      <xdr:row>58</xdr:row>
      <xdr:rowOff>168143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1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159270</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03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69286</xdr:rowOff>
    </xdr:from>
    <xdr:to>
      <xdr:col>46</xdr:col>
      <xdr:colOff>38100</xdr:colOff>
      <xdr:row>58</xdr:row>
      <xdr:rowOff>170886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1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162013</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6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68783</xdr:rowOff>
    </xdr:from>
    <xdr:to>
      <xdr:col>41</xdr:col>
      <xdr:colOff>101600</xdr:colOff>
      <xdr:row>58</xdr:row>
      <xdr:rowOff>170383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1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161510</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05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70338</xdr:rowOff>
    </xdr:from>
    <xdr:to>
      <xdr:col>36</xdr:col>
      <xdr:colOff>165100</xdr:colOff>
      <xdr:row>59</xdr:row>
      <xdr:rowOff>488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1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163065</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07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13133</xdr:rowOff>
    </xdr:from>
    <xdr:to>
      <xdr:col>55</xdr:col>
      <xdr:colOff>0</xdr:colOff>
      <xdr:row>79</xdr:row>
      <xdr:rowOff>13951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57683"/>
          <a:ext cx="838200" cy="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130499</xdr:rowOff>
    </xdr:from>
    <xdr:to>
      <xdr:col>50</xdr:col>
      <xdr:colOff>114300</xdr:colOff>
      <xdr:row>79</xdr:row>
      <xdr:rowOff>13951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03599"/>
          <a:ext cx="889000" cy="5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130499</xdr:rowOff>
    </xdr:from>
    <xdr:to>
      <xdr:col>45</xdr:col>
      <xdr:colOff>177800</xdr:colOff>
      <xdr:row>78</xdr:row>
      <xdr:rowOff>155435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503599"/>
          <a:ext cx="889000" cy="2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103696</xdr:rowOff>
    </xdr:from>
    <xdr:to>
      <xdr:col>41</xdr:col>
      <xdr:colOff>50800</xdr:colOff>
      <xdr:row>78</xdr:row>
      <xdr:rowOff>155435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76796"/>
          <a:ext cx="889000" cy="5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133783</xdr:rowOff>
    </xdr:from>
    <xdr:to>
      <xdr:col>55</xdr:col>
      <xdr:colOff>50800</xdr:colOff>
      <xdr:row>79</xdr:row>
      <xdr:rowOff>63933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0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48710</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21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134601</xdr:rowOff>
    </xdr:from>
    <xdr:to>
      <xdr:col>50</xdr:col>
      <xdr:colOff>165100</xdr:colOff>
      <xdr:row>79</xdr:row>
      <xdr:rowOff>64751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0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55878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60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79699</xdr:rowOff>
    </xdr:from>
    <xdr:to>
      <xdr:col>46</xdr:col>
      <xdr:colOff>38100</xdr:colOff>
      <xdr:row>79</xdr:row>
      <xdr:rowOff>9849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5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976</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4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104635</xdr:rowOff>
    </xdr:from>
    <xdr:to>
      <xdr:col>41</xdr:col>
      <xdr:colOff>101600</xdr:colOff>
      <xdr:row>79</xdr:row>
      <xdr:rowOff>34785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7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25912</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7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52896</xdr:rowOff>
    </xdr:from>
    <xdr:to>
      <xdr:col>36</xdr:col>
      <xdr:colOff>165100</xdr:colOff>
      <xdr:row>78</xdr:row>
      <xdr:rowOff>154496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2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145623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1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154102</xdr:rowOff>
    </xdr:from>
    <xdr:to>
      <xdr:col>55</xdr:col>
      <xdr:colOff>0</xdr:colOff>
      <xdr:row>98</xdr:row>
      <xdr:rowOff>97943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84752"/>
          <a:ext cx="838200" cy="11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97943</xdr:rowOff>
    </xdr:from>
    <xdr:to>
      <xdr:col>50</xdr:col>
      <xdr:colOff>114300</xdr:colOff>
      <xdr:row>98</xdr:row>
      <xdr:rowOff>151834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900043"/>
          <a:ext cx="889000" cy="5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151834</xdr:rowOff>
    </xdr:from>
    <xdr:to>
      <xdr:col>45</xdr:col>
      <xdr:colOff>177800</xdr:colOff>
      <xdr:row>99</xdr:row>
      <xdr:rowOff>104839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53934"/>
          <a:ext cx="889000" cy="12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77178</xdr:rowOff>
    </xdr:from>
    <xdr:to>
      <xdr:col>41</xdr:col>
      <xdr:colOff>50800</xdr:colOff>
      <xdr:row>99</xdr:row>
      <xdr:rowOff>104839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7050728"/>
          <a:ext cx="8890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103302</xdr:rowOff>
    </xdr:from>
    <xdr:to>
      <xdr:col>55</xdr:col>
      <xdr:colOff>50800</xdr:colOff>
      <xdr:row>98</xdr:row>
      <xdr:rowOff>33452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3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81729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1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47143</xdr:rowOff>
    </xdr:from>
    <xdr:to>
      <xdr:col>50</xdr:col>
      <xdr:colOff>165100</xdr:colOff>
      <xdr:row>98</xdr:row>
      <xdr:rowOff>148743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139870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94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101034</xdr:rowOff>
    </xdr:from>
    <xdr:to>
      <xdr:col>46</xdr:col>
      <xdr:colOff>38100</xdr:colOff>
      <xdr:row>99</xdr:row>
      <xdr:rowOff>31184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0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22311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9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54039</xdr:rowOff>
    </xdr:from>
    <xdr:to>
      <xdr:col>41</xdr:col>
      <xdr:colOff>101600</xdr:colOff>
      <xdr:row>99</xdr:row>
      <xdr:rowOff>155639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702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146766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712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26378</xdr:rowOff>
    </xdr:from>
    <xdr:to>
      <xdr:col>36</xdr:col>
      <xdr:colOff>165100</xdr:colOff>
      <xdr:row>99</xdr:row>
      <xdr:rowOff>127978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9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119105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51460</xdr:rowOff>
    </xdr:from>
    <xdr:to>
      <xdr:col>85</xdr:col>
      <xdr:colOff>127000</xdr:colOff>
      <xdr:row>37</xdr:row>
      <xdr:rowOff>125069</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95110"/>
          <a:ext cx="838200" cy="7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96815</xdr:rowOff>
    </xdr:from>
    <xdr:to>
      <xdr:col>81</xdr:col>
      <xdr:colOff>50800</xdr:colOff>
      <xdr:row>37</xdr:row>
      <xdr:rowOff>125069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440465"/>
          <a:ext cx="889000" cy="2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12598</xdr:rowOff>
    </xdr:from>
    <xdr:to>
      <xdr:col>76</xdr:col>
      <xdr:colOff>114300</xdr:colOff>
      <xdr:row>37</xdr:row>
      <xdr:rowOff>96815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356248"/>
          <a:ext cx="889000" cy="8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12598</xdr:rowOff>
    </xdr:from>
    <xdr:to>
      <xdr:col>71</xdr:col>
      <xdr:colOff>177800</xdr:colOff>
      <xdr:row>37</xdr:row>
      <xdr:rowOff>68377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56248"/>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660</xdr:rowOff>
    </xdr:from>
    <xdr:to>
      <xdr:col>85</xdr:col>
      <xdr:colOff>177800</xdr:colOff>
      <xdr:row>37</xdr:row>
      <xdr:rowOff>102260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3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150537</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2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74269</xdr:rowOff>
    </xdr:from>
    <xdr:to>
      <xdr:col>81</xdr:col>
      <xdr:colOff>101600</xdr:colOff>
      <xdr:row>38</xdr:row>
      <xdr:rowOff>4420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179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166997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1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46015</xdr:rowOff>
    </xdr:from>
    <xdr:to>
      <xdr:col>76</xdr:col>
      <xdr:colOff>165100</xdr:colOff>
      <xdr:row>37</xdr:row>
      <xdr:rowOff>147615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8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138742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8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133248</xdr:rowOff>
    </xdr:from>
    <xdr:to>
      <xdr:col>72</xdr:col>
      <xdr:colOff>38100</xdr:colOff>
      <xdr:row>37</xdr:row>
      <xdr:rowOff>63398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0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54525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9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17577</xdr:rowOff>
    </xdr:from>
    <xdr:to>
      <xdr:col>67</xdr:col>
      <xdr:colOff>101600</xdr:colOff>
      <xdr:row>37</xdr:row>
      <xdr:rowOff>119177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6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110304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5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153988</xdr:rowOff>
    </xdr:from>
    <xdr:to>
      <xdr:col>85</xdr:col>
      <xdr:colOff>127000</xdr:colOff>
      <xdr:row>56</xdr:row>
      <xdr:rowOff>149347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583738"/>
          <a:ext cx="838200" cy="16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153988</xdr:rowOff>
    </xdr:from>
    <xdr:to>
      <xdr:col>81</xdr:col>
      <xdr:colOff>50800</xdr:colOff>
      <xdr:row>57</xdr:row>
      <xdr:rowOff>91237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83738"/>
          <a:ext cx="889000" cy="28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91237</xdr:rowOff>
    </xdr:from>
    <xdr:to>
      <xdr:col>76</xdr:col>
      <xdr:colOff>114300</xdr:colOff>
      <xdr:row>57</xdr:row>
      <xdr:rowOff>111057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863887"/>
          <a:ext cx="889000" cy="1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111057</xdr:rowOff>
    </xdr:from>
    <xdr:to>
      <xdr:col>71</xdr:col>
      <xdr:colOff>177800</xdr:colOff>
      <xdr:row>58</xdr:row>
      <xdr:rowOff>27663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883707"/>
          <a:ext cx="889000" cy="8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98547</xdr:rowOff>
    </xdr:from>
    <xdr:to>
      <xdr:col>85</xdr:col>
      <xdr:colOff>177800</xdr:colOff>
      <xdr:row>57</xdr:row>
      <xdr:rowOff>28697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9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76974</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7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103188</xdr:rowOff>
    </xdr:from>
    <xdr:to>
      <xdr:col>81</xdr:col>
      <xdr:colOff>101600</xdr:colOff>
      <xdr:row>56</xdr:row>
      <xdr:rowOff>33338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3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49865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30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40437</xdr:rowOff>
    </xdr:from>
    <xdr:to>
      <xdr:col>76</xdr:col>
      <xdr:colOff>165100</xdr:colOff>
      <xdr:row>57</xdr:row>
      <xdr:rowOff>142037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1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158564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58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60257</xdr:rowOff>
    </xdr:from>
    <xdr:to>
      <xdr:col>72</xdr:col>
      <xdr:colOff>38100</xdr:colOff>
      <xdr:row>57</xdr:row>
      <xdr:rowOff>161857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3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6934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60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148313</xdr:rowOff>
    </xdr:from>
    <xdr:to>
      <xdr:col>67</xdr:col>
      <xdr:colOff>101600</xdr:colOff>
      <xdr:row>58</xdr:row>
      <xdr:rowOff>78463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2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69590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1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162846</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64496"/>
          <a:ext cx="8890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112046</xdr:rowOff>
    </xdr:from>
    <xdr:to>
      <xdr:col>67</xdr:col>
      <xdr:colOff>101600</xdr:colOff>
      <xdr:row>78</xdr:row>
      <xdr:rowOff>42196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1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33323</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06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83122</xdr:rowOff>
    </xdr:from>
    <xdr:to>
      <xdr:col>85</xdr:col>
      <xdr:colOff>127000</xdr:colOff>
      <xdr:row>97</xdr:row>
      <xdr:rowOff>95695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713772"/>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13970</xdr:rowOff>
    </xdr:from>
    <xdr:to>
      <xdr:col>81</xdr:col>
      <xdr:colOff>50800</xdr:colOff>
      <xdr:row>97</xdr:row>
      <xdr:rowOff>83122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644620"/>
          <a:ext cx="889000" cy="6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13970</xdr:rowOff>
    </xdr:from>
    <xdr:to>
      <xdr:col>76</xdr:col>
      <xdr:colOff>114300</xdr:colOff>
      <xdr:row>97</xdr:row>
      <xdr:rowOff>59232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644620"/>
          <a:ext cx="8890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39193</xdr:rowOff>
    </xdr:from>
    <xdr:to>
      <xdr:col>71</xdr:col>
      <xdr:colOff>177800</xdr:colOff>
      <xdr:row>97</xdr:row>
      <xdr:rowOff>59232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669843"/>
          <a:ext cx="889000" cy="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44895</xdr:rowOff>
    </xdr:from>
    <xdr:to>
      <xdr:col>85</xdr:col>
      <xdr:colOff>177800</xdr:colOff>
      <xdr:row>97</xdr:row>
      <xdr:rowOff>146495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6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131272</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9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32322</xdr:rowOff>
    </xdr:from>
    <xdr:to>
      <xdr:col>81</xdr:col>
      <xdr:colOff>101600</xdr:colOff>
      <xdr:row>97</xdr:row>
      <xdr:rowOff>133922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6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125049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75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134620</xdr:rowOff>
    </xdr:from>
    <xdr:to>
      <xdr:col>76</xdr:col>
      <xdr:colOff>165100</xdr:colOff>
      <xdr:row>97</xdr:row>
      <xdr:rowOff>64770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55897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8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8432</xdr:rowOff>
    </xdr:from>
    <xdr:to>
      <xdr:col>72</xdr:col>
      <xdr:colOff>38100</xdr:colOff>
      <xdr:row>97</xdr:row>
      <xdr:rowOff>110032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6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101159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7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159843</xdr:rowOff>
    </xdr:from>
    <xdr:to>
      <xdr:col>67</xdr:col>
      <xdr:colOff>101600</xdr:colOff>
      <xdr:row>97</xdr:row>
      <xdr:rowOff>89993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61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81120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7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451,891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類似団体平均を上回っているのは、議会費、民生費、労働費である。特に民生費については、歳出決算額構成比においても高く、住民一人当たり歳出決算総額を押し上げる要因となっている。定額減税調整給付金や私立保育所運営事業委託などの増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8,616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228,827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円であり、児童福祉費をはじめとした扶助費が依然として高い水準にある。今後も、老人福祉費や児童福祉費をはじめとする民生費については事業費の増が見込まれるため、注視する必要がある。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東京都昭島市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令和６年度の状況</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標準財政規模比の実質収支額は前年度比で</a:t>
          </a:r>
          <a:r>
            <a:rPr kumimoji="1" lang="en-US" altLang="ja-JP" sz="1200">
              <a:latin typeface="ＭＳ ゴシック" pitchFamily="49" charset="-128"/>
              <a:ea typeface="ＭＳ ゴシック" pitchFamily="49" charset="-128"/>
            </a:rPr>
            <a:t>2.59</a:t>
          </a:r>
          <a:r>
            <a:rPr kumimoji="1" lang="ja-JP" altLang="en-US" sz="1200">
              <a:latin typeface="ＭＳ ゴシック" pitchFamily="49" charset="-128"/>
              <a:ea typeface="ＭＳ ゴシック" pitchFamily="49" charset="-128"/>
            </a:rPr>
            <a:t>ポイント減少したものの、継続的に実質収支は黒字を確保している。なお、実質収支額には翌年度に国や都などに返還する多額の返還金が含まれている。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今後の対応</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実質収支額については、返還金の返還後の金額に配意しながら、財源の確保と効率的・効果的な財政運営に努める。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東京都昭島市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令和６年度の状況</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令和６年度も引き続き全会計で黒字となり、連結実質赤字額はなく比率は生じていない。なお、連結実質黒字額により連結実質黒字比率を算定すると、対前年度比</a:t>
          </a:r>
          <a:r>
            <a:rPr kumimoji="1" lang="en-US" altLang="ja-JP" sz="1400">
              <a:latin typeface="ＭＳ ゴシック" pitchFamily="49" charset="-128"/>
              <a:ea typeface="ＭＳ ゴシック" pitchFamily="49" charset="-128"/>
            </a:rPr>
            <a:t>2.37</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29.74</a:t>
          </a:r>
          <a:r>
            <a:rPr kumimoji="1" lang="ja-JP" altLang="en-US" sz="1400">
              <a:latin typeface="ＭＳ ゴシック" pitchFamily="49" charset="-128"/>
              <a:ea typeface="ＭＳ ゴシック" pitchFamily="49" charset="-128"/>
            </a:rPr>
            <a:t>％となる。 </a:t>
          </a:r>
        </a:p>
        <a:p>
          <a:r>
            <a:rPr kumimoji="1" lang="ja-JP" altLang="en-US" sz="1400">
              <a:latin typeface="ＭＳ ゴシック" pitchFamily="49" charset="-128"/>
              <a:ea typeface="ＭＳ ゴシック" pitchFamily="49" charset="-128"/>
            </a:rPr>
            <a:t>　実質黒字額について</a:t>
          </a:r>
          <a:r>
            <a:rPr kumimoji="1" lang="ja-JP" altLang="en-US" sz="1400">
              <a:solidFill>
                <a:sysClr val="windowText" lastClr="000000"/>
              </a:solidFill>
              <a:latin typeface="ＭＳ ゴシック" pitchFamily="49" charset="-128"/>
              <a:ea typeface="ＭＳ ゴシック" pitchFamily="49" charset="-128"/>
            </a:rPr>
            <a:t>は、前年度に比べ一般会計・介護保険特別会計・中神駅北側地域整備事業特別会計で減となり、国民健康保険特別会計・後期高齢者医療特別会計・中神土地区画整理事業特別会計・水道事業会計・下水道事業会計で増となった。 </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今後の対応</a:t>
          </a:r>
          <a:r>
            <a:rPr kumimoji="1" lang="en-US" altLang="ja-JP"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特に多額の赤字補塡の繰入金により黒字となっている国民健康保険特別会計においては、今後も適正な保険税率の設定に取り組むとともに徴収率向上などの歳入確保策を推進し、財政基盤の強化に努め、繰入金を抑制する必要がある。また、他の各会計においても引き続き適正な財政運営、企業経営に努め、昭島市全体の視点からもより一層の財政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東京都昭島市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令和６年度の状況</a:t>
          </a:r>
          <a:r>
            <a:rPr kumimoji="1" lang="en-US" altLang="ja-JP"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元利償還金は、平成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借入れの臨時財政対策債などの償還が終了したことなどにより減となった。公営企業債の元利償還金に対する繰入金では主に下水道事業で減となった。算入公債費等については、公害防止事業債償還費などの減により、全体として減となった。 </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今後の対応</a:t>
          </a:r>
          <a:r>
            <a:rPr kumimoji="1" lang="en-US" altLang="ja-JP"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今後とも元利償還金の動向を把握する中で市債借入れを抑制し、大規模建設事業実施後の比率上昇の抑制を図る。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本市においては、減債基金を設置していない。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東京都昭島市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令和６年度の状況</a:t>
          </a:r>
          <a:r>
            <a:rPr kumimoji="1" lang="en-US" altLang="ja-JP"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債務負担行為に基づく支出予定額は増となったものの、地方債の現在高や退職手当負担見込額などの減により、将来負担額は対前年度</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38</a:t>
          </a:r>
          <a:r>
            <a:rPr kumimoji="1" lang="ja-JP" altLang="en-US" sz="1400">
              <a:latin typeface="ＭＳ ゴシック" pitchFamily="49" charset="-128"/>
              <a:ea typeface="ＭＳ ゴシック" pitchFamily="49" charset="-128"/>
            </a:rPr>
            <a:t>百万円の減となった。一方、充当可能財源等については、基準財政需要額算入見込額の減などにより、</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百万円の減となった。 </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今後の対応</a:t>
          </a:r>
          <a:r>
            <a:rPr kumimoji="1" lang="en-US" altLang="ja-JP"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大規模建設事業の実施も予定されており、引き続き地方債残高と基金残高のバランスに配意するとともに、経費削減による基金の積立等、比率の上昇を抑制するよう努める。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東京都昭島市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令和６年度は、清掃センター焼却施設補修事業などの財源として公共施設整備等資金積立基金から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億円を取り崩したほか、市民総合交流拠点施設整備事業や子どもの医療費助成事業などの財源として特定防衛施設周辺整備調整交付金事業基金から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百万円、緑化推進基金から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百万円を取り崩すなど、基金全体で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百万円の取崩しを行った。一方、財政調整基金に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百万円を積み立てたほか、公共施設整備等資金積立基金に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百万円、特定防衛施設周辺整備調整交付金を特定防衛施設周辺整備調整交付金事業基金に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百万円積み立てるなど、基金全体で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百万円の積立てを行った。その結果、基金残高は前年度に比べ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の財源不足への対応として財政調整基金や公共施設整備等資金積立基金についても多額の取崩しをせざるを得ない状況が見込まれる。引き続き、各年度の決算において生じる決算剰余金の２分の１以上を確実に基金へ積み立てるなど、基金積立金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・公共施設整備等資金積立基金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市の公用又は公共用に供する施設（他の特定の目的のために資金を積み立てる基金に係る条例に規定する施設を除く。）の新築、改築、維持補修その他の整備及び除却に関連する経費に充当。</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・公共施設整備等資金積立基金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億円を取崩したものの決算剰余金２分の１の一部を積み立てたことなどにより、増となっている。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・公共施設整備等資金積立基金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公共施設等総合管理計画における個別施設計画に基づく事業及び対象外事業を含めた財政需要を勘案し、令和８年度末での目標額を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令和６年度は、収支を見通す中で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億円の取崩しを行った。その一方、決算剰余金２分の１の一部などを積み立てたことから、基金残高は前年度に比べ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高齢化の進展による社会保障関連経費などの経常経費の増だけではなく、物価高騰や労務単価の増をはじめ自然災害のような不測の事態にも対応していく必要がある。令和８年度末での目標額は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設定しており、目標額を達成してはいるものの、今般の社会情勢などを鑑み、不測の事態でも適切な財政運営ができるよう、引き続き適正な予算執行管理や更なる財源の確保、徹底した歳出削減の取組などを行い、基金積立金の確保に向けた取組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7BE2B4E-EDBC-4372-9B9D-71ABC9AD7F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C52507F-1E25-4B1B-AF3B-A43993709F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A3614D5-2D36-4B7C-9027-645F5FAF8B6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DB5DFD6-A06C-4AE5-B0B3-291262F7F34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EC9CC38-8AE1-4512-A09C-882DEE72D0A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8C665CE-BC48-49A0-97A4-2DF8F89E068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52867BE-1CFE-430D-A717-209A3EE6599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F5E6E0A-71F4-409A-BC21-DCE716058EF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555109E-6AA5-4BE6-A94F-D12394324A7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35F6152-9103-4749-9F12-A937D5A6182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5F1D922-F0E8-4E55-81E5-B06BB805312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878B9DB-7A81-42CA-84D8-29D792F64CC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B8B49E7-810D-444C-93E3-3070B1465B8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E8599FC-A617-4F95-B230-B6880032396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E7E6EA8-9F76-4710-8E51-33FE9D0E228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8E5B471-0AF4-4AED-93BC-607319B049B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E58FCA6-51AD-4CB9-87E0-C8AC960AF5A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4ED4692-AF5C-4184-B259-BC5AC20DA81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589F74C-1852-44FF-9F3B-0FA552847D4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6A4090D-186E-4D7C-87B9-993B4EFD054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50E692E-6C68-4F2C-993F-010130E9CCF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4E5770A-310A-42CE-9DD0-FB1A74F8E43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B6F513C-4D13-4094-87DC-627B936CDA8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A205047-6C62-4EC8-B399-0D08ECBD59F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541E804-7302-4C20-8E1B-CB65522392B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F94565B-27F0-402D-8EE2-2B623C72D30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0B616DD-6494-4B77-8367-D8831027D23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A448ADB-9A24-4254-8DC0-42D851693F3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9EE6AF9-C9B1-419E-9383-4DE8A68C3F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896FB92-D264-4904-A4C3-2D28C7484F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B0F31ED-D9E5-47FF-8B93-141E42239FC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40EB15B-9D4D-4986-8487-A5FFD62A131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52B32D7-78F5-4ED9-AF52-35C40FF618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7DE083E-6B87-4A85-B616-DBF6040745C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8DA6407-5EF6-4A95-8088-962EA6550AB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EB22C5E-35B7-46A8-B0AC-A6E563752C5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AC3EEC9-FB66-47F2-A9F0-EAE62A11443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B08D170-7F15-407D-9048-90E96D2E6F8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41CA67-3226-4791-A914-564C81923CF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E888EA3-C1E3-44DA-9EB9-F2B08AD2700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EA5CF5F-A75B-49D4-B144-04F3E8DAB28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715DFCA-C0AF-4DE6-B5F9-94EAC308A8D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40D29E3-C6A1-4B9E-9424-B5A5406D1C5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5DF695C-42E7-4252-BD62-8D60C8C8582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D0B2858-6FB3-4E8F-97CC-878A39D4A63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C231114-19E7-4156-84B1-47AACB12362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CB99147-07A7-4CC1-89E1-A8D7BF601D5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098E9C7-1BDB-48E6-B698-1D8104DEED0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5202DE8-BB4B-48EE-9742-9AC4C84CD83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9F7F904-B2B8-418B-93FA-E327458F8D8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00C9CE9-3D9F-4841-9F69-1AB57109A43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FFFE385-2A4E-40F2-A36C-9DECA754B3C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6DED7A1-905B-4B28-922C-A8C22FE395E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9B100A1-13F1-4D1A-B79F-B43A511C501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A347A80-F2AD-4969-AA3D-49DE4F63F4E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390F3CE-8A0B-4BE8-8E3E-BE458DACC81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F6BE960-264E-4077-A643-25C4B635AD3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ポイント増加した</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％であり、類似団体平均を下回っている。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「昭島市公共施設等総合管理計画」において、持続可能な財政運営が可能となる施設保有量に向け、</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25,000㎡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の縮小が目標として掲げられているところであり、個別施設計画に基づき、老朽化した施設の集約化・複合化、計画的な長寿命化等に取り組んでいく。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3FF3368-D89A-4E0B-A9CB-E54B80B2F0C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B6BC435-21DB-4C7F-BFA3-3B9E5EF597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0E9BC55-5961-4156-991F-2D4ED29DAEB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4C3AF04-2FD3-4D8C-B1C8-5DEC568B5D2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23B912E-CBA4-4249-B320-0F0A25EC798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BB3D8318-6E5A-48D2-844B-2B6CFDFB883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03B55D0-B3BE-4A0C-8344-1F04DFFD5E9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73BDDD1-5815-4B2D-8949-56D64D98407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9095AE5-FB35-4E21-B575-526483D81CA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F7B196FF-08F1-4777-A388-7971CFDFC23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0DF34F3-2CC4-479D-B56F-7933EC98CC8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F88C9DA-0877-4E68-82D5-CF596145AAC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DBC3694-1D99-48BC-9FEC-F8BA7303649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57A1FF9-407B-4C51-A1AE-8AF82A8A214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2A763F5-2F84-4DE2-B576-75D9EDC5FE2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F3AA1CA-B4DC-43F1-A2FC-5D27D092FF9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43FD5533-D2AD-4010-A483-9A8ED7EB2889}"/>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A2824D9F-559D-4DCD-B4B6-A7CD832C987F}"/>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F7E41728-E3F1-42C3-B983-6BB912E29C57}"/>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7E48195C-F5A0-41D0-A4A8-434227E1ACB0}"/>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F93B39F9-180F-4364-9393-7C0901C0B6C0}"/>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31E1E34D-C4A6-44C4-A23A-C9D52BA87478}"/>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C0BD159F-41A8-46F3-8C4C-30F4F15D493C}"/>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F46E9B33-AA92-4FB6-AFF5-32F438F8CEE3}"/>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FCD52AFB-0A94-4210-A7F1-FB967C6A624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E35673C6-4440-4C72-B9D1-4A5B2BC8B765}"/>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80A61564-5D5D-4D2E-8197-B91680AF2CAC}"/>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0411208-F9FE-414E-B95D-ACE2DBCA2BF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6CED77C-9275-4F98-BECC-B65A6A5B0B8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6C1A707-9FD3-4E6B-934D-89DACCD590D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5C838EF-B849-4505-8B51-00ACECED516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E991C32-2D67-47D7-B221-B2B8D0578C5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154093</xdr:rowOff>
    </xdr:from>
    <xdr:to>
      <xdr:col>23</xdr:col>
      <xdr:colOff>136525</xdr:colOff>
      <xdr:row>29</xdr:row>
      <xdr:rowOff>84243</xdr:rowOff>
    </xdr:to>
    <xdr:sp macro="" textlink="">
      <xdr:nvSpPr>
        <xdr:cNvPr id="91" name="楕円 90">
          <a:extLst>
            <a:ext uri="{FF2B5EF4-FFF2-40B4-BE49-F238E27FC236}">
              <a16:creationId xmlns:a16="http://schemas.microsoft.com/office/drawing/2014/main" id="{9F2BB2EA-D290-4FE3-8DFF-FF88BD496C4E}"/>
            </a:ext>
          </a:extLst>
        </xdr:cNvPr>
        <xdr:cNvSpPr/>
      </xdr:nvSpPr>
      <xdr:spPr>
        <a:xfrm>
          <a:off x="4711700" y="5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5520</xdr:rowOff>
    </xdr:from>
    <xdr:ext cx="405111" cy="259045"/>
    <xdr:sp macro="" textlink="">
      <xdr:nvSpPr>
        <xdr:cNvPr id="92" name="有形固定資産減価償却率該当値テキスト">
          <a:extLst>
            <a:ext uri="{FF2B5EF4-FFF2-40B4-BE49-F238E27FC236}">
              <a16:creationId xmlns:a16="http://schemas.microsoft.com/office/drawing/2014/main" id="{B747FB1A-ABEE-4FB8-8035-681068CCE1E7}"/>
            </a:ext>
          </a:extLst>
        </xdr:cNvPr>
        <xdr:cNvSpPr txBox="1"/>
      </xdr:nvSpPr>
      <xdr:spPr>
        <a:xfrm>
          <a:off x="4813300" y="557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114512</xdr:rowOff>
    </xdr:from>
    <xdr:to>
      <xdr:col>19</xdr:col>
      <xdr:colOff>187325</xdr:colOff>
      <xdr:row>29</xdr:row>
      <xdr:rowOff>44662</xdr:rowOff>
    </xdr:to>
    <xdr:sp macro="" textlink="">
      <xdr:nvSpPr>
        <xdr:cNvPr id="93" name="楕円 92">
          <a:extLst>
            <a:ext uri="{FF2B5EF4-FFF2-40B4-BE49-F238E27FC236}">
              <a16:creationId xmlns:a16="http://schemas.microsoft.com/office/drawing/2014/main" id="{19713A57-9141-42C0-88A6-AED413C53BBB}"/>
            </a:ext>
          </a:extLst>
        </xdr:cNvPr>
        <xdr:cNvSpPr/>
      </xdr:nvSpPr>
      <xdr:spPr>
        <a:xfrm>
          <a:off x="4000500" y="568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165312</xdr:rowOff>
    </xdr:from>
    <xdr:to>
      <xdr:col>23</xdr:col>
      <xdr:colOff>85725</xdr:colOff>
      <xdr:row>29</xdr:row>
      <xdr:rowOff>33443</xdr:rowOff>
    </xdr:to>
    <xdr:cxnSp macro="">
      <xdr:nvCxnSpPr>
        <xdr:cNvPr id="94" name="直線コネクタ 93">
          <a:extLst>
            <a:ext uri="{FF2B5EF4-FFF2-40B4-BE49-F238E27FC236}">
              <a16:creationId xmlns:a16="http://schemas.microsoft.com/office/drawing/2014/main" id="{D3934522-E01F-4A04-8F0E-FB1280292D93}"/>
            </a:ext>
          </a:extLst>
        </xdr:cNvPr>
        <xdr:cNvCxnSpPr/>
      </xdr:nvCxnSpPr>
      <xdr:spPr>
        <a:xfrm>
          <a:off x="4051300" y="5737437"/>
          <a:ext cx="7112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125307</xdr:rowOff>
    </xdr:from>
    <xdr:to>
      <xdr:col>15</xdr:col>
      <xdr:colOff>187325</xdr:colOff>
      <xdr:row>29</xdr:row>
      <xdr:rowOff>55457</xdr:rowOff>
    </xdr:to>
    <xdr:sp macro="" textlink="">
      <xdr:nvSpPr>
        <xdr:cNvPr id="95" name="楕円 94">
          <a:extLst>
            <a:ext uri="{FF2B5EF4-FFF2-40B4-BE49-F238E27FC236}">
              <a16:creationId xmlns:a16="http://schemas.microsoft.com/office/drawing/2014/main" id="{69CFF02D-9A80-44DB-95EB-6A98AB6F2E9B}"/>
            </a:ext>
          </a:extLst>
        </xdr:cNvPr>
        <xdr:cNvSpPr/>
      </xdr:nvSpPr>
      <xdr:spPr>
        <a:xfrm>
          <a:off x="3238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165312</xdr:rowOff>
    </xdr:from>
    <xdr:to>
      <xdr:col>19</xdr:col>
      <xdr:colOff>136525</xdr:colOff>
      <xdr:row>29</xdr:row>
      <xdr:rowOff>4657</xdr:rowOff>
    </xdr:to>
    <xdr:cxnSp macro="">
      <xdr:nvCxnSpPr>
        <xdr:cNvPr id="96" name="直線コネクタ 95">
          <a:extLst>
            <a:ext uri="{FF2B5EF4-FFF2-40B4-BE49-F238E27FC236}">
              <a16:creationId xmlns:a16="http://schemas.microsoft.com/office/drawing/2014/main" id="{3047CD75-869F-4266-ABCC-48B09B10A5AD}"/>
            </a:ext>
          </a:extLst>
        </xdr:cNvPr>
        <xdr:cNvCxnSpPr/>
      </xdr:nvCxnSpPr>
      <xdr:spPr>
        <a:xfrm flipV="1">
          <a:off x="3289300" y="5737437"/>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92922</xdr:rowOff>
    </xdr:from>
    <xdr:to>
      <xdr:col>11</xdr:col>
      <xdr:colOff>187325</xdr:colOff>
      <xdr:row>29</xdr:row>
      <xdr:rowOff>23072</xdr:rowOff>
    </xdr:to>
    <xdr:sp macro="" textlink="">
      <xdr:nvSpPr>
        <xdr:cNvPr id="97" name="楕円 96">
          <a:extLst>
            <a:ext uri="{FF2B5EF4-FFF2-40B4-BE49-F238E27FC236}">
              <a16:creationId xmlns:a16="http://schemas.microsoft.com/office/drawing/2014/main" id="{62F61F3B-D7D7-40BC-A2FC-BD57FC8BBED0}"/>
            </a:ext>
          </a:extLst>
        </xdr:cNvPr>
        <xdr:cNvSpPr/>
      </xdr:nvSpPr>
      <xdr:spPr>
        <a:xfrm>
          <a:off x="2476500" y="56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143722</xdr:rowOff>
    </xdr:from>
    <xdr:to>
      <xdr:col>15</xdr:col>
      <xdr:colOff>136525</xdr:colOff>
      <xdr:row>29</xdr:row>
      <xdr:rowOff>4657</xdr:rowOff>
    </xdr:to>
    <xdr:cxnSp macro="">
      <xdr:nvCxnSpPr>
        <xdr:cNvPr id="98" name="直線コネクタ 97">
          <a:extLst>
            <a:ext uri="{FF2B5EF4-FFF2-40B4-BE49-F238E27FC236}">
              <a16:creationId xmlns:a16="http://schemas.microsoft.com/office/drawing/2014/main" id="{ACF61C34-5F3E-49B8-9140-7FEE1CD4AAB2}"/>
            </a:ext>
          </a:extLst>
        </xdr:cNvPr>
        <xdr:cNvCxnSpPr/>
      </xdr:nvCxnSpPr>
      <xdr:spPr>
        <a:xfrm>
          <a:off x="2527300" y="571584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46143</xdr:rowOff>
    </xdr:from>
    <xdr:to>
      <xdr:col>7</xdr:col>
      <xdr:colOff>187325</xdr:colOff>
      <xdr:row>28</xdr:row>
      <xdr:rowOff>147743</xdr:rowOff>
    </xdr:to>
    <xdr:sp macro="" textlink="">
      <xdr:nvSpPr>
        <xdr:cNvPr id="99" name="楕円 98">
          <a:extLst>
            <a:ext uri="{FF2B5EF4-FFF2-40B4-BE49-F238E27FC236}">
              <a16:creationId xmlns:a16="http://schemas.microsoft.com/office/drawing/2014/main" id="{B53E6AE3-BE80-42D8-867B-5575BEB072F2}"/>
            </a:ext>
          </a:extLst>
        </xdr:cNvPr>
        <xdr:cNvSpPr/>
      </xdr:nvSpPr>
      <xdr:spPr>
        <a:xfrm>
          <a:off x="1714500" y="561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96943</xdr:rowOff>
    </xdr:from>
    <xdr:to>
      <xdr:col>11</xdr:col>
      <xdr:colOff>136525</xdr:colOff>
      <xdr:row>28</xdr:row>
      <xdr:rowOff>143722</xdr:rowOff>
    </xdr:to>
    <xdr:cxnSp macro="">
      <xdr:nvCxnSpPr>
        <xdr:cNvPr id="100" name="直線コネクタ 99">
          <a:extLst>
            <a:ext uri="{FF2B5EF4-FFF2-40B4-BE49-F238E27FC236}">
              <a16:creationId xmlns:a16="http://schemas.microsoft.com/office/drawing/2014/main" id="{46089BB8-3C99-4BED-8609-2E3333C950F1}"/>
            </a:ext>
          </a:extLst>
        </xdr:cNvPr>
        <xdr:cNvCxnSpPr/>
      </xdr:nvCxnSpPr>
      <xdr:spPr>
        <a:xfrm>
          <a:off x="1765300" y="566906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593AF95A-33AF-44FD-B627-BE8A75AFB2D7}"/>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E80E2698-1661-4F2F-A7F5-4F3ED8AA1F07}"/>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EAFA4929-150B-4A81-8B33-C11BD0C1F467}"/>
            </a:ext>
          </a:extLst>
        </xdr:cNvPr>
        <xdr:cNvSpPr txBox="1"/>
      </xdr:nvSpPr>
      <xdr:spPr>
        <a:xfrm>
          <a:off x="2324744" y="582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07FB418E-4804-454E-BCBE-7A5E9B1786B6}"/>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61189</xdr:rowOff>
    </xdr:from>
    <xdr:ext cx="405111" cy="259045"/>
    <xdr:sp macro="" textlink="">
      <xdr:nvSpPr>
        <xdr:cNvPr id="105" name="n_1mainValue有形固定資産減価償却率">
          <a:extLst>
            <a:ext uri="{FF2B5EF4-FFF2-40B4-BE49-F238E27FC236}">
              <a16:creationId xmlns:a16="http://schemas.microsoft.com/office/drawing/2014/main" id="{1941B283-1405-4074-85C7-FDCBD01DE73F}"/>
            </a:ext>
          </a:extLst>
        </xdr:cNvPr>
        <xdr:cNvSpPr txBox="1"/>
      </xdr:nvSpPr>
      <xdr:spPr>
        <a:xfrm>
          <a:off x="3836044" y="5461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71984</xdr:rowOff>
    </xdr:from>
    <xdr:ext cx="405111" cy="259045"/>
    <xdr:sp macro="" textlink="">
      <xdr:nvSpPr>
        <xdr:cNvPr id="106" name="n_2mainValue有形固定資産減価償却率">
          <a:extLst>
            <a:ext uri="{FF2B5EF4-FFF2-40B4-BE49-F238E27FC236}">
              <a16:creationId xmlns:a16="http://schemas.microsoft.com/office/drawing/2014/main" id="{9ACE799A-0E60-49E3-ACD7-3C8A30988837}"/>
            </a:ext>
          </a:extLst>
        </xdr:cNvPr>
        <xdr:cNvSpPr txBox="1"/>
      </xdr:nvSpPr>
      <xdr:spPr>
        <a:xfrm>
          <a:off x="3086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39599</xdr:rowOff>
    </xdr:from>
    <xdr:ext cx="405111" cy="259045"/>
    <xdr:sp macro="" textlink="">
      <xdr:nvSpPr>
        <xdr:cNvPr id="107" name="n_3mainValue有形固定資産減価償却率">
          <a:extLst>
            <a:ext uri="{FF2B5EF4-FFF2-40B4-BE49-F238E27FC236}">
              <a16:creationId xmlns:a16="http://schemas.microsoft.com/office/drawing/2014/main" id="{EA66223A-4A49-4815-ABFC-86E118F2DCCD}"/>
            </a:ext>
          </a:extLst>
        </xdr:cNvPr>
        <xdr:cNvSpPr txBox="1"/>
      </xdr:nvSpPr>
      <xdr:spPr>
        <a:xfrm>
          <a:off x="2324744" y="544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164270</xdr:rowOff>
    </xdr:from>
    <xdr:ext cx="405111" cy="259045"/>
    <xdr:sp macro="" textlink="">
      <xdr:nvSpPr>
        <xdr:cNvPr id="108" name="n_4mainValue有形固定資産減価償却率">
          <a:extLst>
            <a:ext uri="{FF2B5EF4-FFF2-40B4-BE49-F238E27FC236}">
              <a16:creationId xmlns:a16="http://schemas.microsoft.com/office/drawing/2014/main" id="{D610C942-558E-4066-ADDB-E9005778CCBE}"/>
            </a:ext>
          </a:extLst>
        </xdr:cNvPr>
        <xdr:cNvSpPr txBox="1"/>
      </xdr:nvSpPr>
      <xdr:spPr>
        <a:xfrm>
          <a:off x="1562744" y="539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746265D-592C-4752-8018-CFD0E1D34F5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6A93774-5FE7-4DFD-A8DC-B3B3698A5F9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A387D548-93CB-4A57-8353-B19167623D88}"/>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3426E19-836F-46A5-B154-6D9ABACB129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9AF26E5-37B1-4296-913C-B0064B54691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D0D058B-04BD-410E-8933-E539476531E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C67D35F-1BAA-42E8-B611-50D446988A7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FEBBC52-2394-474D-BF9E-6648B7D54EC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8C151D2-2F60-4DF5-9751-7094AA7172A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4550051-022C-4B69-A7AC-9B7E1C48A4B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84A3D70-1FA4-4E39-8AD0-3E7553E2A67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C2ABBFD8-1F81-45A8-8A5A-ECD29CFDD1A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1D85EC6-A932-4C07-ACCA-1956D82E8B0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本市の債務償還比率は、類似団体と比較して低い水準にあり、比率が算定されない状況となっている。将来負担比率についても類似団体と比較して低い水準にあるため、債務償還比率についても低い水準になっていると考えられる。今後も、地方債残高等の将来負担額の抑制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9A2FCD0-8594-4883-9C27-64687D921CC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2E22244-84F5-437D-8B41-B315D6CCB84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150B13B-FF25-4BCB-85EB-E578621F0FE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37F7B468-9097-48E8-9424-F337D5B4B90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3D4BF359-387E-4556-935D-CC9786649B4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7236B17-1848-423C-98F2-8EC026E7DFB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AE3691EB-F581-4EDE-BB57-1AAE1B6A7AC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4C6ECC7-914A-48CB-BE1F-C646BBC16F5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D6FF9019-28B7-4CB3-B38E-522E64E9106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C3D3F49B-A712-4806-9DB6-8108E8E1033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C05F60A7-4FB3-4FED-A366-66B488C6C44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197BB33-53D4-422A-A1CE-155D3524BF2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206153C6-14EB-4229-8B67-117AAA72470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4CB82EA8-DBEC-406C-A068-5618911D57B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EE96EB2D-676C-4DC8-B32C-E2D16381871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DD4A19D-C694-4B3B-BCE6-FC0EB958430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B767841B-2DDF-4A98-A276-9A0EA7887BD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7ACB16F9-82DF-480F-98CE-C75539D77908}"/>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7221ED3B-56B6-40AD-B3AB-77C79D8B8B1D}"/>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63BB5977-61F5-4B0D-B1BC-8BD137851177}"/>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B5AC5CD7-3DBE-4BCA-98F2-64F65B10E8E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E5FF5216-E7F4-41CD-9BA6-5CAA5747D5F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75F9B2E5-4A5B-4ED9-A50D-1B830D4ADB03}"/>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3712D05A-6276-419A-8059-637B2C633DD9}"/>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E7C6FA63-A79E-49AF-BED1-06A2E3C0CAB5}"/>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514592C3-050F-4A4E-BE5A-0BDF2B6899B8}"/>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47D8783C-93CA-4AE1-A848-3DBAC58ADDFC}"/>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D80B3C73-2B20-4CFA-B754-01D3639455A0}"/>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A393014-9B06-4D9D-A21E-AEEDB90E3FF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AA73D89-3941-470E-A230-E569D41E15C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53C570A-8EE4-4578-8845-7216BEBBC0A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D20E32-FADF-417E-96BB-66E191FBA22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2F0856A-74F5-4E88-9F07-4230F095F8A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58665</xdr:rowOff>
    </xdr:from>
    <xdr:to>
      <xdr:col>68</xdr:col>
      <xdr:colOff>123825</xdr:colOff>
      <xdr:row>26</xdr:row>
      <xdr:rowOff>160265</xdr:rowOff>
    </xdr:to>
    <xdr:sp macro="" textlink="">
      <xdr:nvSpPr>
        <xdr:cNvPr id="155" name="楕円 154">
          <a:extLst>
            <a:ext uri="{FF2B5EF4-FFF2-40B4-BE49-F238E27FC236}">
              <a16:creationId xmlns:a16="http://schemas.microsoft.com/office/drawing/2014/main" id="{9633B6FF-517A-4439-B65C-EDFF8329865C}"/>
            </a:ext>
          </a:extLst>
        </xdr:cNvPr>
        <xdr:cNvSpPr/>
      </xdr:nvSpPr>
      <xdr:spPr>
        <a:xfrm>
          <a:off x="13271500" y="52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58819</xdr:rowOff>
    </xdr:from>
    <xdr:to>
      <xdr:col>64</xdr:col>
      <xdr:colOff>123825</xdr:colOff>
      <xdr:row>26</xdr:row>
      <xdr:rowOff>160419</xdr:rowOff>
    </xdr:to>
    <xdr:sp macro="" textlink="">
      <xdr:nvSpPr>
        <xdr:cNvPr id="156" name="楕円 155">
          <a:extLst>
            <a:ext uri="{FF2B5EF4-FFF2-40B4-BE49-F238E27FC236}">
              <a16:creationId xmlns:a16="http://schemas.microsoft.com/office/drawing/2014/main" id="{0A558256-6501-475D-B84C-DCD0171102A1}"/>
            </a:ext>
          </a:extLst>
        </xdr:cNvPr>
        <xdr:cNvSpPr/>
      </xdr:nvSpPr>
      <xdr:spPr>
        <a:xfrm>
          <a:off x="12509500" y="528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109465</xdr:rowOff>
    </xdr:from>
    <xdr:to>
      <xdr:col>68</xdr:col>
      <xdr:colOff>73025</xdr:colOff>
      <xdr:row>26</xdr:row>
      <xdr:rowOff>109619</xdr:rowOff>
    </xdr:to>
    <xdr:cxnSp macro="">
      <xdr:nvCxnSpPr>
        <xdr:cNvPr id="157" name="直線コネクタ 156">
          <a:extLst>
            <a:ext uri="{FF2B5EF4-FFF2-40B4-BE49-F238E27FC236}">
              <a16:creationId xmlns:a16="http://schemas.microsoft.com/office/drawing/2014/main" id="{177C6390-8B5F-4D4F-997C-A21C981E098C}"/>
            </a:ext>
          </a:extLst>
        </xdr:cNvPr>
        <xdr:cNvCxnSpPr/>
      </xdr:nvCxnSpPr>
      <xdr:spPr>
        <a:xfrm flipV="1">
          <a:off x="12560300" y="5338690"/>
          <a:ext cx="76200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74123</xdr:rowOff>
    </xdr:from>
    <xdr:to>
      <xdr:col>60</xdr:col>
      <xdr:colOff>123825</xdr:colOff>
      <xdr:row>28</xdr:row>
      <xdr:rowOff>4273</xdr:rowOff>
    </xdr:to>
    <xdr:sp macro="" textlink="">
      <xdr:nvSpPr>
        <xdr:cNvPr id="158" name="楕円 157">
          <a:extLst>
            <a:ext uri="{FF2B5EF4-FFF2-40B4-BE49-F238E27FC236}">
              <a16:creationId xmlns:a16="http://schemas.microsoft.com/office/drawing/2014/main" id="{94C6B6D7-4D26-49C5-8ABA-64B07C05B785}"/>
            </a:ext>
          </a:extLst>
        </xdr:cNvPr>
        <xdr:cNvSpPr/>
      </xdr:nvSpPr>
      <xdr:spPr>
        <a:xfrm>
          <a:off x="11747500" y="54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109619</xdr:rowOff>
    </xdr:from>
    <xdr:to>
      <xdr:col>64</xdr:col>
      <xdr:colOff>73025</xdr:colOff>
      <xdr:row>27</xdr:row>
      <xdr:rowOff>124923</xdr:rowOff>
    </xdr:to>
    <xdr:cxnSp macro="">
      <xdr:nvCxnSpPr>
        <xdr:cNvPr id="159" name="直線コネクタ 158">
          <a:extLst>
            <a:ext uri="{FF2B5EF4-FFF2-40B4-BE49-F238E27FC236}">
              <a16:creationId xmlns:a16="http://schemas.microsoft.com/office/drawing/2014/main" id="{5BF974CA-B1C0-44ED-BE4B-80B3D44FE39B}"/>
            </a:ext>
          </a:extLst>
        </xdr:cNvPr>
        <xdr:cNvCxnSpPr/>
      </xdr:nvCxnSpPr>
      <xdr:spPr>
        <a:xfrm flipV="1">
          <a:off x="11798300" y="5338844"/>
          <a:ext cx="762000" cy="18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0" name="n_1aveValue債務償還比率">
          <a:extLst>
            <a:ext uri="{FF2B5EF4-FFF2-40B4-BE49-F238E27FC236}">
              <a16:creationId xmlns:a16="http://schemas.microsoft.com/office/drawing/2014/main" id="{B285CEB9-DD80-4C77-982A-561641144DB9}"/>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1" name="n_2aveValue債務償還比率">
          <a:extLst>
            <a:ext uri="{FF2B5EF4-FFF2-40B4-BE49-F238E27FC236}">
              <a16:creationId xmlns:a16="http://schemas.microsoft.com/office/drawing/2014/main" id="{C01B18EE-A228-4811-A207-DD7B07488F1A}"/>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2" name="n_3aveValue債務償還比率">
          <a:extLst>
            <a:ext uri="{FF2B5EF4-FFF2-40B4-BE49-F238E27FC236}">
              <a16:creationId xmlns:a16="http://schemas.microsoft.com/office/drawing/2014/main" id="{4CF1A09E-31E7-4072-A780-D315D53B623B}"/>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3" name="n_4aveValue債務償還比率">
          <a:extLst>
            <a:ext uri="{FF2B5EF4-FFF2-40B4-BE49-F238E27FC236}">
              <a16:creationId xmlns:a16="http://schemas.microsoft.com/office/drawing/2014/main" id="{69D9D426-F638-44A8-9EFD-AC15108134E5}"/>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5342</xdr:rowOff>
    </xdr:from>
    <xdr:ext cx="405111" cy="259045"/>
    <xdr:sp macro="" textlink="">
      <xdr:nvSpPr>
        <xdr:cNvPr id="164" name="n_2mainValue債務償還比率">
          <a:extLst>
            <a:ext uri="{FF2B5EF4-FFF2-40B4-BE49-F238E27FC236}">
              <a16:creationId xmlns:a16="http://schemas.microsoft.com/office/drawing/2014/main" id="{3AFC05DE-142D-4F05-B09C-DA4C59D28FC8}"/>
            </a:ext>
          </a:extLst>
        </xdr:cNvPr>
        <xdr:cNvSpPr txBox="1"/>
      </xdr:nvSpPr>
      <xdr:spPr>
        <a:xfrm>
          <a:off x="13119744" y="50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5496</xdr:rowOff>
    </xdr:from>
    <xdr:ext cx="405111" cy="259045"/>
    <xdr:sp macro="" textlink="">
      <xdr:nvSpPr>
        <xdr:cNvPr id="165" name="n_3mainValue債務償還比率">
          <a:extLst>
            <a:ext uri="{FF2B5EF4-FFF2-40B4-BE49-F238E27FC236}">
              <a16:creationId xmlns:a16="http://schemas.microsoft.com/office/drawing/2014/main" id="{0B80FC07-9F3B-4F1F-B674-A7D6F0FE81B6}"/>
            </a:ext>
          </a:extLst>
        </xdr:cNvPr>
        <xdr:cNvSpPr txBox="1"/>
      </xdr:nvSpPr>
      <xdr:spPr>
        <a:xfrm>
          <a:off x="12357744" y="506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20800</xdr:rowOff>
    </xdr:from>
    <xdr:ext cx="469744" cy="259045"/>
    <xdr:sp macro="" textlink="">
      <xdr:nvSpPr>
        <xdr:cNvPr id="166" name="n_4mainValue債務償還比率">
          <a:extLst>
            <a:ext uri="{FF2B5EF4-FFF2-40B4-BE49-F238E27FC236}">
              <a16:creationId xmlns:a16="http://schemas.microsoft.com/office/drawing/2014/main" id="{4927EE51-189F-4486-ABE1-39A3D5FBE0E6}"/>
            </a:ext>
          </a:extLst>
        </xdr:cNvPr>
        <xdr:cNvSpPr txBox="1"/>
      </xdr:nvSpPr>
      <xdr:spPr>
        <a:xfrm>
          <a:off x="11563427" y="525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9962BB2A-42CA-42D0-992D-03EC7BE04A2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DB7513D7-E121-44DC-9F85-DAE19B20A0F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318313B8-1C2E-43F9-99B8-10B661E494E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48AEDC5-55E8-4236-A66B-3C85B0CF40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6A251787-2F16-42CC-99F9-718F72C3CA6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AF9EA95C-A092-44ED-B964-72E60A6641A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B4AF3F1-66A7-4F87-B1E7-B5E495B400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A1B9F18-8AD7-4E7C-9661-E77C682FBF3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86BE99-1C58-4357-92A0-230AC99F037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483E56-061B-468D-B33F-6573058364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0F34F2-70EC-473F-AC0B-5612BD6617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F04990-8414-4F58-8CF8-834F9C4E7C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7CA6DD-444D-4C71-8641-8E2B565451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D8F8E0-FECD-4522-A6D4-CF9F3121CA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8B1950-C73A-46FD-B5DB-DDB13133CB8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839085-ACF3-48E5-8BDE-C5344E71E0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7F27E6-FBAB-4F52-8A57-C304A98B1A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CB93BF-C231-49AF-92FC-75217E4FAC4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A27562-F2B5-40FB-A1CB-99CFF1EBE2C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44BDD6-B677-4726-8CC2-7B6F044DE5D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445C56-DC67-467D-98E1-DF29DE9FADD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C20BB5C-9F4B-4CAD-A252-03E89366877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E34AA8-CD0D-401A-A8DB-897B025AE26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F06781-E0D8-431C-8617-1595C33AB8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8F6296-9857-48A2-A4AE-F9208C3990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0BC9A97-E7DA-4EF7-817D-DEE03963BD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3A761A-C031-490A-B07C-84822CB745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25247B-7BEE-4D18-9DDD-E6BB70E8BF2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6B08B5-91B8-4A84-8C5D-5150B7A1D7E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9CE2B2-B82F-4511-AE6A-6E08B87F3EA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B60073-C232-4963-828C-B7BFCAB5129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0487CE-4597-4451-962B-1946DB9668D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90CA74-F393-4354-B81D-D11FB36D04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6C80B9-D829-45A3-8124-BE8FDE42443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C96B33-378D-485E-8BD1-B1170D475F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B18A02-5C03-43FA-8252-AEB2116C606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4BADF6-AEF2-44DB-8718-91D4ADA2F3C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800F59-D88E-4F9A-AA72-879144E172C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3EE3FB3-3831-42A9-A339-7E7412C7A32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2D4ED9-AD60-4C1A-B61A-A89AB81E1DD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400139-3519-4E81-8828-E1EFEBFF7E2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C954ED-6DFC-4881-8C41-49A06F2F3E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0F56554-05E3-465B-8913-ADD6C75979E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D603CB-A7A7-42F2-9D20-487A355A1E9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0CEF02-CE3E-4DA5-9C4D-F4DAD256660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73F4D54-90E4-48CB-B92B-87BF041A0C1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67B352-FC8B-4777-BB72-AE7FF466989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3D006F-9EA4-4254-99BE-0271B8CB7AE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9C2529A-D482-4946-834A-54068F1F466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6FD9ABC-7702-4B6C-81AD-A48DB18B164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11EDA0F-CDDC-42B5-A308-031E98B1801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BE96662-DC32-4CB6-AE43-AD56D1A8B50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B811B80-CD22-49DE-9514-C98F4D5BDC6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4377FA5-2427-4BBF-AA1F-577A813C181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4595CDD-4901-4519-A867-F6E3519F314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F47F96F-F094-4B9C-A19B-5E5A0E7A2F6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EACA419-0137-47F1-B3D4-3DADB058F52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46845D6-585C-47D4-97EB-E00B05B2B9C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9263825-CE62-4010-A3C2-9603ECF43CA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E2C722A0-28F4-43CC-9393-A820E3A72DA0}"/>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3F9FDE8-045D-45A9-B440-7CBD7EBCBAC8}"/>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7EF95CA-FB0E-43EE-B88B-A59BF8AE17AD}"/>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B588C5DD-DC0F-4304-AEFC-27CA28B4D056}"/>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F7563CC2-C31C-43A4-AAAF-B90B937C9F71}"/>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CBBB92F7-31E5-4D36-ACD9-EBBD00871C75}"/>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5467AD51-BE40-4C5B-9233-891CA0AF0F0E}"/>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94784D70-B62B-4349-A381-3602C563AD0E}"/>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CAACBA15-97C8-4DA3-B403-B147D85FADF7}"/>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D76F7F9D-4A1A-4141-BDB6-D978C780C5D1}"/>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8B8DD36A-B9A3-44AA-9946-8D1037B73A0E}"/>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32848EC-27AF-47CE-A402-3AC788519C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E61F549-EAF1-4456-846A-06F33C058C3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B1EF434-1086-4F68-8C61-86577505EE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7D4560-969A-4C09-98CF-060BB1A13E3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D7C3211-6261-4F76-A5AC-F1B3A584055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29972</xdr:rowOff>
    </xdr:from>
    <xdr:to>
      <xdr:col>24</xdr:col>
      <xdr:colOff>114300</xdr:colOff>
      <xdr:row>37</xdr:row>
      <xdr:rowOff>131572</xdr:rowOff>
    </xdr:to>
    <xdr:sp macro="" textlink="">
      <xdr:nvSpPr>
        <xdr:cNvPr id="71" name="楕円 70">
          <a:extLst>
            <a:ext uri="{FF2B5EF4-FFF2-40B4-BE49-F238E27FC236}">
              <a16:creationId xmlns:a16="http://schemas.microsoft.com/office/drawing/2014/main" id="{6BE55DB7-16E4-4F20-944F-77DB7BBBCFEA}"/>
            </a:ext>
          </a:extLst>
        </xdr:cNvPr>
        <xdr:cNvSpPr/>
      </xdr:nvSpPr>
      <xdr:spPr>
        <a:xfrm>
          <a:off x="45847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52849</xdr:rowOff>
    </xdr:from>
    <xdr:ext cx="405111" cy="259045"/>
    <xdr:sp macro="" textlink="">
      <xdr:nvSpPr>
        <xdr:cNvPr id="72" name="【道路】&#10;有形固定資産減価償却率該当値テキスト">
          <a:extLst>
            <a:ext uri="{FF2B5EF4-FFF2-40B4-BE49-F238E27FC236}">
              <a16:creationId xmlns:a16="http://schemas.microsoft.com/office/drawing/2014/main" id="{342641CA-6053-4EB8-A853-C7DB86181B2D}"/>
            </a:ext>
          </a:extLst>
        </xdr:cNvPr>
        <xdr:cNvSpPr txBox="1"/>
      </xdr:nvSpPr>
      <xdr:spPr>
        <a:xfrm>
          <a:off x="4673600" y="622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167132</xdr:rowOff>
    </xdr:from>
    <xdr:to>
      <xdr:col>20</xdr:col>
      <xdr:colOff>38100</xdr:colOff>
      <xdr:row>37</xdr:row>
      <xdr:rowOff>97282</xdr:rowOff>
    </xdr:to>
    <xdr:sp macro="" textlink="">
      <xdr:nvSpPr>
        <xdr:cNvPr id="73" name="楕円 72">
          <a:extLst>
            <a:ext uri="{FF2B5EF4-FFF2-40B4-BE49-F238E27FC236}">
              <a16:creationId xmlns:a16="http://schemas.microsoft.com/office/drawing/2014/main" id="{C0A3ACFC-2641-4CC0-B3F9-22DF303F3ED5}"/>
            </a:ext>
          </a:extLst>
        </xdr:cNvPr>
        <xdr:cNvSpPr/>
      </xdr:nvSpPr>
      <xdr:spPr>
        <a:xfrm>
          <a:off x="3746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46482</xdr:rowOff>
    </xdr:from>
    <xdr:to>
      <xdr:col>24</xdr:col>
      <xdr:colOff>63500</xdr:colOff>
      <xdr:row>37</xdr:row>
      <xdr:rowOff>80772</xdr:rowOff>
    </xdr:to>
    <xdr:cxnSp macro="">
      <xdr:nvCxnSpPr>
        <xdr:cNvPr id="74" name="直線コネクタ 73">
          <a:extLst>
            <a:ext uri="{FF2B5EF4-FFF2-40B4-BE49-F238E27FC236}">
              <a16:creationId xmlns:a16="http://schemas.microsoft.com/office/drawing/2014/main" id="{AC80B315-012D-442A-A3DF-7AAE25043481}"/>
            </a:ext>
          </a:extLst>
        </xdr:cNvPr>
        <xdr:cNvCxnSpPr/>
      </xdr:nvCxnSpPr>
      <xdr:spPr>
        <a:xfrm>
          <a:off x="3797300" y="639013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132842</xdr:rowOff>
    </xdr:from>
    <xdr:to>
      <xdr:col>15</xdr:col>
      <xdr:colOff>101600</xdr:colOff>
      <xdr:row>37</xdr:row>
      <xdr:rowOff>62992</xdr:rowOff>
    </xdr:to>
    <xdr:sp macro="" textlink="">
      <xdr:nvSpPr>
        <xdr:cNvPr id="75" name="楕円 74">
          <a:extLst>
            <a:ext uri="{FF2B5EF4-FFF2-40B4-BE49-F238E27FC236}">
              <a16:creationId xmlns:a16="http://schemas.microsoft.com/office/drawing/2014/main" id="{08662D3B-E461-49AB-81E5-BC95CAFD60E1}"/>
            </a:ext>
          </a:extLst>
        </xdr:cNvPr>
        <xdr:cNvSpPr/>
      </xdr:nvSpPr>
      <xdr:spPr>
        <a:xfrm>
          <a:off x="2857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xdr:rowOff>
    </xdr:from>
    <xdr:to>
      <xdr:col>19</xdr:col>
      <xdr:colOff>177800</xdr:colOff>
      <xdr:row>37</xdr:row>
      <xdr:rowOff>46482</xdr:rowOff>
    </xdr:to>
    <xdr:cxnSp macro="">
      <xdr:nvCxnSpPr>
        <xdr:cNvPr id="76" name="直線コネクタ 75">
          <a:extLst>
            <a:ext uri="{FF2B5EF4-FFF2-40B4-BE49-F238E27FC236}">
              <a16:creationId xmlns:a16="http://schemas.microsoft.com/office/drawing/2014/main" id="{52CDB584-DDE0-47E8-BDE1-5528C1CC5734}"/>
            </a:ext>
          </a:extLst>
        </xdr:cNvPr>
        <xdr:cNvCxnSpPr/>
      </xdr:nvCxnSpPr>
      <xdr:spPr>
        <a:xfrm>
          <a:off x="2908300" y="635584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116840</xdr:rowOff>
    </xdr:from>
    <xdr:to>
      <xdr:col>10</xdr:col>
      <xdr:colOff>165100</xdr:colOff>
      <xdr:row>37</xdr:row>
      <xdr:rowOff>46990</xdr:rowOff>
    </xdr:to>
    <xdr:sp macro="" textlink="">
      <xdr:nvSpPr>
        <xdr:cNvPr id="77" name="楕円 76">
          <a:extLst>
            <a:ext uri="{FF2B5EF4-FFF2-40B4-BE49-F238E27FC236}">
              <a16:creationId xmlns:a16="http://schemas.microsoft.com/office/drawing/2014/main" id="{67AE63FD-A711-4660-AADF-073C5D354FA7}"/>
            </a:ext>
          </a:extLst>
        </xdr:cNvPr>
        <xdr:cNvSpPr/>
      </xdr:nvSpPr>
      <xdr:spPr>
        <a:xfrm>
          <a:off x="196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167640</xdr:rowOff>
    </xdr:from>
    <xdr:to>
      <xdr:col>15</xdr:col>
      <xdr:colOff>50800</xdr:colOff>
      <xdr:row>37</xdr:row>
      <xdr:rowOff>12192</xdr:rowOff>
    </xdr:to>
    <xdr:cxnSp macro="">
      <xdr:nvCxnSpPr>
        <xdr:cNvPr id="78" name="直線コネクタ 77">
          <a:extLst>
            <a:ext uri="{FF2B5EF4-FFF2-40B4-BE49-F238E27FC236}">
              <a16:creationId xmlns:a16="http://schemas.microsoft.com/office/drawing/2014/main" id="{20B13AB3-CDA5-4461-83AB-A8F616555D81}"/>
            </a:ext>
          </a:extLst>
        </xdr:cNvPr>
        <xdr:cNvCxnSpPr/>
      </xdr:nvCxnSpPr>
      <xdr:spPr>
        <a:xfrm>
          <a:off x="2019300" y="633984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80264</xdr:rowOff>
    </xdr:from>
    <xdr:to>
      <xdr:col>6</xdr:col>
      <xdr:colOff>38100</xdr:colOff>
      <xdr:row>37</xdr:row>
      <xdr:rowOff>10414</xdr:rowOff>
    </xdr:to>
    <xdr:sp macro="" textlink="">
      <xdr:nvSpPr>
        <xdr:cNvPr id="79" name="楕円 78">
          <a:extLst>
            <a:ext uri="{FF2B5EF4-FFF2-40B4-BE49-F238E27FC236}">
              <a16:creationId xmlns:a16="http://schemas.microsoft.com/office/drawing/2014/main" id="{2194D02D-88C9-494B-82A6-F30E4A7E33E1}"/>
            </a:ext>
          </a:extLst>
        </xdr:cNvPr>
        <xdr:cNvSpPr/>
      </xdr:nvSpPr>
      <xdr:spPr>
        <a:xfrm>
          <a:off x="10795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131064</xdr:rowOff>
    </xdr:from>
    <xdr:to>
      <xdr:col>10</xdr:col>
      <xdr:colOff>114300</xdr:colOff>
      <xdr:row>36</xdr:row>
      <xdr:rowOff>167640</xdr:rowOff>
    </xdr:to>
    <xdr:cxnSp macro="">
      <xdr:nvCxnSpPr>
        <xdr:cNvPr id="80" name="直線コネクタ 79">
          <a:extLst>
            <a:ext uri="{FF2B5EF4-FFF2-40B4-BE49-F238E27FC236}">
              <a16:creationId xmlns:a16="http://schemas.microsoft.com/office/drawing/2014/main" id="{23234E70-2E12-4193-B0A0-882DA21EE685}"/>
            </a:ext>
          </a:extLst>
        </xdr:cNvPr>
        <xdr:cNvCxnSpPr/>
      </xdr:nvCxnSpPr>
      <xdr:spPr>
        <a:xfrm>
          <a:off x="1130300" y="63032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A00D1D33-6886-486B-9C0C-53A75A746648}"/>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4BCEDE17-5519-4681-ADD4-372DF5C13943}"/>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2C2C4317-F56B-452D-AD86-66D54830BF99}"/>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B1AC7011-AD02-466F-BF21-6A82AEE09F70}"/>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113809</xdr:rowOff>
    </xdr:from>
    <xdr:ext cx="405111" cy="259045"/>
    <xdr:sp macro="" textlink="">
      <xdr:nvSpPr>
        <xdr:cNvPr id="85" name="n_1mainValue【道路】&#10;有形固定資産減価償却率">
          <a:extLst>
            <a:ext uri="{FF2B5EF4-FFF2-40B4-BE49-F238E27FC236}">
              <a16:creationId xmlns:a16="http://schemas.microsoft.com/office/drawing/2014/main" id="{A42EA4F5-66EE-466B-8914-C5F2B6B1235F}"/>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79519</xdr:rowOff>
    </xdr:from>
    <xdr:ext cx="405111" cy="259045"/>
    <xdr:sp macro="" textlink="">
      <xdr:nvSpPr>
        <xdr:cNvPr id="86" name="n_2mainValue【道路】&#10;有形固定資産減価償却率">
          <a:extLst>
            <a:ext uri="{FF2B5EF4-FFF2-40B4-BE49-F238E27FC236}">
              <a16:creationId xmlns:a16="http://schemas.microsoft.com/office/drawing/2014/main" id="{A423A4D7-1478-4622-AD57-EE13AE37F98B}"/>
            </a:ext>
          </a:extLst>
        </xdr:cNvPr>
        <xdr:cNvSpPr txBox="1"/>
      </xdr:nvSpPr>
      <xdr:spPr>
        <a:xfrm>
          <a:off x="2705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63517</xdr:rowOff>
    </xdr:from>
    <xdr:ext cx="405111" cy="259045"/>
    <xdr:sp macro="" textlink="">
      <xdr:nvSpPr>
        <xdr:cNvPr id="87" name="n_3mainValue【道路】&#10;有形固定資産減価償却率">
          <a:extLst>
            <a:ext uri="{FF2B5EF4-FFF2-40B4-BE49-F238E27FC236}">
              <a16:creationId xmlns:a16="http://schemas.microsoft.com/office/drawing/2014/main" id="{2F843D4F-57CC-4D14-A60E-6FC2BC5374B6}"/>
            </a:ext>
          </a:extLst>
        </xdr:cNvPr>
        <xdr:cNvSpPr txBox="1"/>
      </xdr:nvSpPr>
      <xdr:spPr>
        <a:xfrm>
          <a:off x="1816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15B9ACE4-853B-43BE-A25E-5EB1ACCCF961}"/>
            </a:ext>
          </a:extLst>
        </xdr:cNvPr>
        <xdr:cNvSpPr txBox="1"/>
      </xdr:nvSpPr>
      <xdr:spPr>
        <a:xfrm>
          <a:off x="927744" y="602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6C166EC-2EFA-4830-8A6D-1F59622494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7C501C6-0022-432C-9B2A-2F9524B3B8D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70700C1-705A-417D-9614-5ADF7BD2A0E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9363114-5EC4-480E-8AC3-14CADCAE95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8F0C308-950C-4B45-B967-1A7F067DF2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EDB74F7-7809-45EA-B30C-9B5C58FF722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12DB335-85B0-46FD-95EE-90ECB5112D2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F0B1DCF-37D4-4F25-827A-473729C4AFA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21616A3-E2B3-4970-8139-B2042E72567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3BC42C1-29BC-497B-857B-55F32A6AD1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871FA75-0E44-47A4-BDCF-CD6BAB8F382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D242D8D-313D-4E43-BE0D-A4622358A65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297E125-ADB9-45B2-8E9E-9C2243D746C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CF7C98BE-923F-4357-8197-F6F63885425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FFCD407-DA13-4F93-991E-83E53B9C3DA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D2E9B98-7027-4617-8665-305E5A555AD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D85707A-DD9B-4CFD-BDC0-D9589E67E8A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3235CBA-258C-4ED2-91FF-82CF65C1161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82C08FE-2099-4532-9477-E3821812905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E11A14A-7FAC-4C29-A037-FC2D3077EE5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4D97D4F-D337-4EC7-90BF-49656D8C0C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97BDDAC-460A-4766-B056-80F6504CACB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AFC4260-3971-41B0-9DA6-E3D7EFE042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AD4FA2F1-39CB-4A95-8F60-6E158C2AE0D7}"/>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178A2652-9548-45F4-8316-2730426E8DA5}"/>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95B0D272-2C09-400F-A232-1EDE017F4483}"/>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2D2157AE-EBE5-4707-B268-55AA0DA33021}"/>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D4576A30-2C5C-40D4-8A93-0983FB2870DB}"/>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C1521775-5CB1-4B9D-9E71-CC32615594B6}"/>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9A21E998-F681-450F-A493-709A52654686}"/>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20309904-301B-47C3-BB21-D1A7DC4880B7}"/>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0DAD2E4C-E272-4BC2-BDAB-3F4D4EF03A1F}"/>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F01514ED-EECF-4488-B2CE-12F597953A73}"/>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B54DC714-997C-4D1D-B554-7C03505005E8}"/>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7997EC7-00C7-4A6D-A8BB-094BB178B6E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81A5EC5-5934-4D55-9506-13405865324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7F1C645-1F53-4BE8-9329-2ABCD44B1B7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4BCCBC6-C109-4672-8143-BD9986E95F6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05A6292-FE01-4041-996C-8F6F3111FE9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6579</xdr:rowOff>
    </xdr:from>
    <xdr:to>
      <xdr:col>55</xdr:col>
      <xdr:colOff>50800</xdr:colOff>
      <xdr:row>41</xdr:row>
      <xdr:rowOff>108179</xdr:rowOff>
    </xdr:to>
    <xdr:sp macro="" textlink="">
      <xdr:nvSpPr>
        <xdr:cNvPr id="128" name="楕円 127">
          <a:extLst>
            <a:ext uri="{FF2B5EF4-FFF2-40B4-BE49-F238E27FC236}">
              <a16:creationId xmlns:a16="http://schemas.microsoft.com/office/drawing/2014/main" id="{9FF15EE4-C003-4F94-B773-7405AE273DAC}"/>
            </a:ext>
          </a:extLst>
        </xdr:cNvPr>
        <xdr:cNvSpPr/>
      </xdr:nvSpPr>
      <xdr:spPr>
        <a:xfrm>
          <a:off x="10426700" y="703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92956</xdr:rowOff>
    </xdr:from>
    <xdr:ext cx="469744" cy="259045"/>
    <xdr:sp macro="" textlink="">
      <xdr:nvSpPr>
        <xdr:cNvPr id="129" name="【道路】&#10;一人当たり延長該当値テキスト">
          <a:extLst>
            <a:ext uri="{FF2B5EF4-FFF2-40B4-BE49-F238E27FC236}">
              <a16:creationId xmlns:a16="http://schemas.microsoft.com/office/drawing/2014/main" id="{1DA285A5-4DC3-488E-808B-DAA1DF4B99FD}"/>
            </a:ext>
          </a:extLst>
        </xdr:cNvPr>
        <xdr:cNvSpPr txBox="1"/>
      </xdr:nvSpPr>
      <xdr:spPr>
        <a:xfrm>
          <a:off x="10515600" y="695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5969</xdr:rowOff>
    </xdr:from>
    <xdr:to>
      <xdr:col>50</xdr:col>
      <xdr:colOff>165100</xdr:colOff>
      <xdr:row>41</xdr:row>
      <xdr:rowOff>107569</xdr:rowOff>
    </xdr:to>
    <xdr:sp macro="" textlink="">
      <xdr:nvSpPr>
        <xdr:cNvPr id="130" name="楕円 129">
          <a:extLst>
            <a:ext uri="{FF2B5EF4-FFF2-40B4-BE49-F238E27FC236}">
              <a16:creationId xmlns:a16="http://schemas.microsoft.com/office/drawing/2014/main" id="{F2B53440-A6AA-4FF5-BE72-491730A1C722}"/>
            </a:ext>
          </a:extLst>
        </xdr:cNvPr>
        <xdr:cNvSpPr/>
      </xdr:nvSpPr>
      <xdr:spPr>
        <a:xfrm>
          <a:off x="9588500" y="70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56769</xdr:rowOff>
    </xdr:from>
    <xdr:to>
      <xdr:col>55</xdr:col>
      <xdr:colOff>0</xdr:colOff>
      <xdr:row>41</xdr:row>
      <xdr:rowOff>57379</xdr:rowOff>
    </xdr:to>
    <xdr:cxnSp macro="">
      <xdr:nvCxnSpPr>
        <xdr:cNvPr id="131" name="直線コネクタ 130">
          <a:extLst>
            <a:ext uri="{FF2B5EF4-FFF2-40B4-BE49-F238E27FC236}">
              <a16:creationId xmlns:a16="http://schemas.microsoft.com/office/drawing/2014/main" id="{5923CD4A-4004-4F8F-A2C3-82542A35C354}"/>
            </a:ext>
          </a:extLst>
        </xdr:cNvPr>
        <xdr:cNvCxnSpPr/>
      </xdr:nvCxnSpPr>
      <xdr:spPr>
        <a:xfrm>
          <a:off x="9639300" y="7086219"/>
          <a:ext cx="8382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xdr:rowOff>
    </xdr:from>
    <xdr:to>
      <xdr:col>46</xdr:col>
      <xdr:colOff>38100</xdr:colOff>
      <xdr:row>41</xdr:row>
      <xdr:rowOff>107950</xdr:rowOff>
    </xdr:to>
    <xdr:sp macro="" textlink="">
      <xdr:nvSpPr>
        <xdr:cNvPr id="132" name="楕円 131">
          <a:extLst>
            <a:ext uri="{FF2B5EF4-FFF2-40B4-BE49-F238E27FC236}">
              <a16:creationId xmlns:a16="http://schemas.microsoft.com/office/drawing/2014/main" id="{04AAC47D-E6CB-442B-99BD-D4ADFB20A30F}"/>
            </a:ext>
          </a:extLst>
        </xdr:cNvPr>
        <xdr:cNvSpPr/>
      </xdr:nvSpPr>
      <xdr:spPr>
        <a:xfrm>
          <a:off x="8699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56769</xdr:rowOff>
    </xdr:from>
    <xdr:to>
      <xdr:col>50</xdr:col>
      <xdr:colOff>114300</xdr:colOff>
      <xdr:row>41</xdr:row>
      <xdr:rowOff>57150</xdr:rowOff>
    </xdr:to>
    <xdr:cxnSp macro="">
      <xdr:nvCxnSpPr>
        <xdr:cNvPr id="133" name="直線コネクタ 132">
          <a:extLst>
            <a:ext uri="{FF2B5EF4-FFF2-40B4-BE49-F238E27FC236}">
              <a16:creationId xmlns:a16="http://schemas.microsoft.com/office/drawing/2014/main" id="{3D95B195-37F2-43D5-A481-503528410254}"/>
            </a:ext>
          </a:extLst>
        </xdr:cNvPr>
        <xdr:cNvCxnSpPr/>
      </xdr:nvCxnSpPr>
      <xdr:spPr>
        <a:xfrm flipV="1">
          <a:off x="8750300" y="70862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5664</xdr:rowOff>
    </xdr:from>
    <xdr:to>
      <xdr:col>41</xdr:col>
      <xdr:colOff>101600</xdr:colOff>
      <xdr:row>41</xdr:row>
      <xdr:rowOff>107264</xdr:rowOff>
    </xdr:to>
    <xdr:sp macro="" textlink="">
      <xdr:nvSpPr>
        <xdr:cNvPr id="134" name="楕円 133">
          <a:extLst>
            <a:ext uri="{FF2B5EF4-FFF2-40B4-BE49-F238E27FC236}">
              <a16:creationId xmlns:a16="http://schemas.microsoft.com/office/drawing/2014/main" id="{9D1B7FFA-B29D-4D71-BFA5-DC4385BED793}"/>
            </a:ext>
          </a:extLst>
        </xdr:cNvPr>
        <xdr:cNvSpPr/>
      </xdr:nvSpPr>
      <xdr:spPr>
        <a:xfrm>
          <a:off x="7810500" y="703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56464</xdr:rowOff>
    </xdr:from>
    <xdr:to>
      <xdr:col>45</xdr:col>
      <xdr:colOff>177800</xdr:colOff>
      <xdr:row>41</xdr:row>
      <xdr:rowOff>57150</xdr:rowOff>
    </xdr:to>
    <xdr:cxnSp macro="">
      <xdr:nvCxnSpPr>
        <xdr:cNvPr id="135" name="直線コネクタ 134">
          <a:extLst>
            <a:ext uri="{FF2B5EF4-FFF2-40B4-BE49-F238E27FC236}">
              <a16:creationId xmlns:a16="http://schemas.microsoft.com/office/drawing/2014/main" id="{0603CB1E-F996-477D-9851-E9D0A21AF9A6}"/>
            </a:ext>
          </a:extLst>
        </xdr:cNvPr>
        <xdr:cNvCxnSpPr/>
      </xdr:nvCxnSpPr>
      <xdr:spPr>
        <a:xfrm>
          <a:off x="7861300" y="708591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5512</xdr:rowOff>
    </xdr:from>
    <xdr:to>
      <xdr:col>36</xdr:col>
      <xdr:colOff>165100</xdr:colOff>
      <xdr:row>41</xdr:row>
      <xdr:rowOff>107112</xdr:rowOff>
    </xdr:to>
    <xdr:sp macro="" textlink="">
      <xdr:nvSpPr>
        <xdr:cNvPr id="136" name="楕円 135">
          <a:extLst>
            <a:ext uri="{FF2B5EF4-FFF2-40B4-BE49-F238E27FC236}">
              <a16:creationId xmlns:a16="http://schemas.microsoft.com/office/drawing/2014/main" id="{E4128554-3F3D-4577-8246-0C1E1EC483FE}"/>
            </a:ext>
          </a:extLst>
        </xdr:cNvPr>
        <xdr:cNvSpPr/>
      </xdr:nvSpPr>
      <xdr:spPr>
        <a:xfrm>
          <a:off x="6921500" y="703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56312</xdr:rowOff>
    </xdr:from>
    <xdr:to>
      <xdr:col>41</xdr:col>
      <xdr:colOff>50800</xdr:colOff>
      <xdr:row>41</xdr:row>
      <xdr:rowOff>56464</xdr:rowOff>
    </xdr:to>
    <xdr:cxnSp macro="">
      <xdr:nvCxnSpPr>
        <xdr:cNvPr id="137" name="直線コネクタ 136">
          <a:extLst>
            <a:ext uri="{FF2B5EF4-FFF2-40B4-BE49-F238E27FC236}">
              <a16:creationId xmlns:a16="http://schemas.microsoft.com/office/drawing/2014/main" id="{0920C1DA-AB5B-446E-AB4F-80F90D4E6672}"/>
            </a:ext>
          </a:extLst>
        </xdr:cNvPr>
        <xdr:cNvCxnSpPr/>
      </xdr:nvCxnSpPr>
      <xdr:spPr>
        <a:xfrm>
          <a:off x="6972300" y="7085762"/>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BD990B3-7D08-42E0-9657-5A044DCAC191}"/>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13CDF066-2538-4B6B-992E-6DDF9E1A3BE8}"/>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A8A40AAB-2F3B-4FC5-BB2E-27EF4ED25F9D}"/>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8B392898-63BF-4561-BFE3-CDA7CBEAAE65}"/>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98696</xdr:rowOff>
    </xdr:from>
    <xdr:ext cx="469744" cy="259045"/>
    <xdr:sp macro="" textlink="">
      <xdr:nvSpPr>
        <xdr:cNvPr id="142" name="n_1mainValue【道路】&#10;一人当たり延長">
          <a:extLst>
            <a:ext uri="{FF2B5EF4-FFF2-40B4-BE49-F238E27FC236}">
              <a16:creationId xmlns:a16="http://schemas.microsoft.com/office/drawing/2014/main" id="{D1E5F930-018D-4688-B8FF-9E06DD9678A6}"/>
            </a:ext>
          </a:extLst>
        </xdr:cNvPr>
        <xdr:cNvSpPr txBox="1"/>
      </xdr:nvSpPr>
      <xdr:spPr>
        <a:xfrm>
          <a:off x="9391727" y="712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99077</xdr:rowOff>
    </xdr:from>
    <xdr:ext cx="469744" cy="259045"/>
    <xdr:sp macro="" textlink="">
      <xdr:nvSpPr>
        <xdr:cNvPr id="143" name="n_2mainValue【道路】&#10;一人当たり延長">
          <a:extLst>
            <a:ext uri="{FF2B5EF4-FFF2-40B4-BE49-F238E27FC236}">
              <a16:creationId xmlns:a16="http://schemas.microsoft.com/office/drawing/2014/main" id="{F8E67E0C-76EE-402E-BF3F-54C366D55C6D}"/>
            </a:ext>
          </a:extLst>
        </xdr:cNvPr>
        <xdr:cNvSpPr txBox="1"/>
      </xdr:nvSpPr>
      <xdr:spPr>
        <a:xfrm>
          <a:off x="8515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98391</xdr:rowOff>
    </xdr:from>
    <xdr:ext cx="469744" cy="259045"/>
    <xdr:sp macro="" textlink="">
      <xdr:nvSpPr>
        <xdr:cNvPr id="144" name="n_3mainValue【道路】&#10;一人当たり延長">
          <a:extLst>
            <a:ext uri="{FF2B5EF4-FFF2-40B4-BE49-F238E27FC236}">
              <a16:creationId xmlns:a16="http://schemas.microsoft.com/office/drawing/2014/main" id="{C3354986-0411-431A-ABB3-080E8F551363}"/>
            </a:ext>
          </a:extLst>
        </xdr:cNvPr>
        <xdr:cNvSpPr txBox="1"/>
      </xdr:nvSpPr>
      <xdr:spPr>
        <a:xfrm>
          <a:off x="7626427" y="712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98239</xdr:rowOff>
    </xdr:from>
    <xdr:ext cx="469744" cy="259045"/>
    <xdr:sp macro="" textlink="">
      <xdr:nvSpPr>
        <xdr:cNvPr id="145" name="n_4mainValue【道路】&#10;一人当たり延長">
          <a:extLst>
            <a:ext uri="{FF2B5EF4-FFF2-40B4-BE49-F238E27FC236}">
              <a16:creationId xmlns:a16="http://schemas.microsoft.com/office/drawing/2014/main" id="{CE08789D-77D0-4EE5-82C1-4CE284A3D9DF}"/>
            </a:ext>
          </a:extLst>
        </xdr:cNvPr>
        <xdr:cNvSpPr txBox="1"/>
      </xdr:nvSpPr>
      <xdr:spPr>
        <a:xfrm>
          <a:off x="6737427" y="712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15E5574-BFC8-4382-8BBC-8F76B28FA3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F659DCB-2E9C-4EA0-B87D-48BBC0B5BAA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5C82791-0CD5-494C-A5CB-0F9C01046F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1BB26F9-6AC7-4BC6-8F59-47D41EC28B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E34106E-C1C6-4709-931F-CE48DC2A2A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D05BAA7-76FB-4BBA-9944-2A39D69638E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52E3B55-D47A-4D43-B303-E1249159FE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C4EE6F8-8618-45F1-8DA0-82A67E067A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2DDD39F-E55F-4571-9642-A746E44D001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BABC0CF-E4F4-45E2-BE1D-287C9E3856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50BB241-6250-4665-A273-5200940AAE2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14912D0-15D2-460D-8F40-BB769B56606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56F7DB5-0E32-4609-95B6-E8A7336F2D9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2DF7544B-762A-41B4-AAEE-A2DE7788188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E9B0F59-25CC-4B7B-8FA7-183B6E83D13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BA91570-73E6-465B-9875-434242909C9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F1B316C-AAEB-46D4-92A1-12FC262683E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B0B41B9-2934-42E1-AE38-868A5D4CFD1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03E3F73-DA59-4E24-99E3-6E51527A845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A924301-4FF3-406C-A9F9-E6D0C56AF70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314484F-E01D-4BD8-85CA-4365B6787FD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F247FB3-E005-409D-81CE-D0AE4864206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46FF4F2C-26EC-479B-B900-322D5DD8A4B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D11AC1F5-2A4C-4230-A383-D3FA52F314D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A0D36ACB-7B0C-48FB-B007-D4B5C59C92CB}"/>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7E73CD7C-97F0-435D-B07E-7E39A4D74D65}"/>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18D1D817-7BD7-4626-90CB-3142599F6747}"/>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B9C6A6A2-F17E-4BA9-BC5D-BB446F5DF196}"/>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FAD72EB7-55D5-4B8B-9AC0-6BCF5FFEC6D1}"/>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448BA337-D367-4F14-9C45-5BC021A32280}"/>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88C18E50-1725-499E-A72E-A38236D1E705}"/>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9FC2B4CF-2D32-4250-95FB-3B475BD5AFD5}"/>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1D43107E-143C-457A-B053-4027485F1117}"/>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B2053575-2A87-46C9-9F63-0C31542A80A8}"/>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19E40C14-4A88-47B5-9368-9857509A4B6F}"/>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128F10B-3BD2-4390-BFF3-C716EE4FCD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C80D263-2EE5-4F37-8D1E-3D20AAAB41F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24237E-26C6-4A2B-AAF1-C923D50B9DF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861E570-F3DC-4CC6-A8CB-BB0953ADC6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F50FA93-65A6-4F7E-86C0-57F3B923DF4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90170</xdr:rowOff>
    </xdr:from>
    <xdr:to>
      <xdr:col>24</xdr:col>
      <xdr:colOff>114300</xdr:colOff>
      <xdr:row>64</xdr:row>
      <xdr:rowOff>20320</xdr:rowOff>
    </xdr:to>
    <xdr:sp macro="" textlink="">
      <xdr:nvSpPr>
        <xdr:cNvPr id="186" name="楕円 185">
          <a:extLst>
            <a:ext uri="{FF2B5EF4-FFF2-40B4-BE49-F238E27FC236}">
              <a16:creationId xmlns:a16="http://schemas.microsoft.com/office/drawing/2014/main" id="{0030CCC9-AA42-4361-8C8E-1B3F8FC82F6E}"/>
            </a:ext>
          </a:extLst>
        </xdr:cNvPr>
        <xdr:cNvSpPr/>
      </xdr:nvSpPr>
      <xdr:spPr>
        <a:xfrm>
          <a:off x="45847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5097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B9EE009-6717-4CC6-AC49-FB2245108930}"/>
            </a:ext>
          </a:extLst>
        </xdr:cNvPr>
        <xdr:cNvSpPr txBox="1"/>
      </xdr:nvSpPr>
      <xdr:spPr>
        <a:xfrm>
          <a:off x="4673600" y="1080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80645</xdr:rowOff>
    </xdr:from>
    <xdr:to>
      <xdr:col>20</xdr:col>
      <xdr:colOff>38100</xdr:colOff>
      <xdr:row>64</xdr:row>
      <xdr:rowOff>10795</xdr:rowOff>
    </xdr:to>
    <xdr:sp macro="" textlink="">
      <xdr:nvSpPr>
        <xdr:cNvPr id="188" name="楕円 187">
          <a:extLst>
            <a:ext uri="{FF2B5EF4-FFF2-40B4-BE49-F238E27FC236}">
              <a16:creationId xmlns:a16="http://schemas.microsoft.com/office/drawing/2014/main" id="{5BED2E5B-4F5F-41DF-BE58-D15948D81795}"/>
            </a:ext>
          </a:extLst>
        </xdr:cNvPr>
        <xdr:cNvSpPr/>
      </xdr:nvSpPr>
      <xdr:spPr>
        <a:xfrm>
          <a:off x="3746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131445</xdr:rowOff>
    </xdr:from>
    <xdr:to>
      <xdr:col>24</xdr:col>
      <xdr:colOff>63500</xdr:colOff>
      <xdr:row>63</xdr:row>
      <xdr:rowOff>140970</xdr:rowOff>
    </xdr:to>
    <xdr:cxnSp macro="">
      <xdr:nvCxnSpPr>
        <xdr:cNvPr id="189" name="直線コネクタ 188">
          <a:extLst>
            <a:ext uri="{FF2B5EF4-FFF2-40B4-BE49-F238E27FC236}">
              <a16:creationId xmlns:a16="http://schemas.microsoft.com/office/drawing/2014/main" id="{30881C99-EEA7-4203-ABC5-EBB540F47B02}"/>
            </a:ext>
          </a:extLst>
        </xdr:cNvPr>
        <xdr:cNvCxnSpPr/>
      </xdr:nvCxnSpPr>
      <xdr:spPr>
        <a:xfrm>
          <a:off x="3797300" y="109327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71120</xdr:rowOff>
    </xdr:from>
    <xdr:to>
      <xdr:col>15</xdr:col>
      <xdr:colOff>101600</xdr:colOff>
      <xdr:row>64</xdr:row>
      <xdr:rowOff>1270</xdr:rowOff>
    </xdr:to>
    <xdr:sp macro="" textlink="">
      <xdr:nvSpPr>
        <xdr:cNvPr id="190" name="楕円 189">
          <a:extLst>
            <a:ext uri="{FF2B5EF4-FFF2-40B4-BE49-F238E27FC236}">
              <a16:creationId xmlns:a16="http://schemas.microsoft.com/office/drawing/2014/main" id="{0FEEFD41-0DD0-46D5-867F-67A7499F6A2C}"/>
            </a:ext>
          </a:extLst>
        </xdr:cNvPr>
        <xdr:cNvSpPr/>
      </xdr:nvSpPr>
      <xdr:spPr>
        <a:xfrm>
          <a:off x="2857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121920</xdr:rowOff>
    </xdr:from>
    <xdr:to>
      <xdr:col>19</xdr:col>
      <xdr:colOff>177800</xdr:colOff>
      <xdr:row>63</xdr:row>
      <xdr:rowOff>131445</xdr:rowOff>
    </xdr:to>
    <xdr:cxnSp macro="">
      <xdr:nvCxnSpPr>
        <xdr:cNvPr id="191" name="直線コネクタ 190">
          <a:extLst>
            <a:ext uri="{FF2B5EF4-FFF2-40B4-BE49-F238E27FC236}">
              <a16:creationId xmlns:a16="http://schemas.microsoft.com/office/drawing/2014/main" id="{854CE561-7140-4F9E-84FB-E2DFEE288152}"/>
            </a:ext>
          </a:extLst>
        </xdr:cNvPr>
        <xdr:cNvCxnSpPr/>
      </xdr:nvCxnSpPr>
      <xdr:spPr>
        <a:xfrm>
          <a:off x="2908300" y="109232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59690</xdr:rowOff>
    </xdr:from>
    <xdr:to>
      <xdr:col>10</xdr:col>
      <xdr:colOff>165100</xdr:colOff>
      <xdr:row>63</xdr:row>
      <xdr:rowOff>161290</xdr:rowOff>
    </xdr:to>
    <xdr:sp macro="" textlink="">
      <xdr:nvSpPr>
        <xdr:cNvPr id="192" name="楕円 191">
          <a:extLst>
            <a:ext uri="{FF2B5EF4-FFF2-40B4-BE49-F238E27FC236}">
              <a16:creationId xmlns:a16="http://schemas.microsoft.com/office/drawing/2014/main" id="{148BE0FB-8D8B-445E-87F4-5316682C937B}"/>
            </a:ext>
          </a:extLst>
        </xdr:cNvPr>
        <xdr:cNvSpPr/>
      </xdr:nvSpPr>
      <xdr:spPr>
        <a:xfrm>
          <a:off x="1968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110490</xdr:rowOff>
    </xdr:from>
    <xdr:to>
      <xdr:col>15</xdr:col>
      <xdr:colOff>50800</xdr:colOff>
      <xdr:row>63</xdr:row>
      <xdr:rowOff>121920</xdr:rowOff>
    </xdr:to>
    <xdr:cxnSp macro="">
      <xdr:nvCxnSpPr>
        <xdr:cNvPr id="193" name="直線コネクタ 192">
          <a:extLst>
            <a:ext uri="{FF2B5EF4-FFF2-40B4-BE49-F238E27FC236}">
              <a16:creationId xmlns:a16="http://schemas.microsoft.com/office/drawing/2014/main" id="{76635BF0-E597-431B-87DC-F4F7FE5DF820}"/>
            </a:ext>
          </a:extLst>
        </xdr:cNvPr>
        <xdr:cNvCxnSpPr/>
      </xdr:nvCxnSpPr>
      <xdr:spPr>
        <a:xfrm>
          <a:off x="2019300" y="10911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48260</xdr:rowOff>
    </xdr:from>
    <xdr:to>
      <xdr:col>6</xdr:col>
      <xdr:colOff>38100</xdr:colOff>
      <xdr:row>63</xdr:row>
      <xdr:rowOff>149860</xdr:rowOff>
    </xdr:to>
    <xdr:sp macro="" textlink="">
      <xdr:nvSpPr>
        <xdr:cNvPr id="194" name="楕円 193">
          <a:extLst>
            <a:ext uri="{FF2B5EF4-FFF2-40B4-BE49-F238E27FC236}">
              <a16:creationId xmlns:a16="http://schemas.microsoft.com/office/drawing/2014/main" id="{983992CD-B5AE-4411-97FC-74D6608B86C7}"/>
            </a:ext>
          </a:extLst>
        </xdr:cNvPr>
        <xdr:cNvSpPr/>
      </xdr:nvSpPr>
      <xdr:spPr>
        <a:xfrm>
          <a:off x="1079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99060</xdr:rowOff>
    </xdr:from>
    <xdr:to>
      <xdr:col>10</xdr:col>
      <xdr:colOff>114300</xdr:colOff>
      <xdr:row>63</xdr:row>
      <xdr:rowOff>110490</xdr:rowOff>
    </xdr:to>
    <xdr:cxnSp macro="">
      <xdr:nvCxnSpPr>
        <xdr:cNvPr id="195" name="直線コネクタ 194">
          <a:extLst>
            <a:ext uri="{FF2B5EF4-FFF2-40B4-BE49-F238E27FC236}">
              <a16:creationId xmlns:a16="http://schemas.microsoft.com/office/drawing/2014/main" id="{13A72807-5BB5-4624-9ADB-252E21A4659E}"/>
            </a:ext>
          </a:extLst>
        </xdr:cNvPr>
        <xdr:cNvCxnSpPr/>
      </xdr:nvCxnSpPr>
      <xdr:spPr>
        <a:xfrm>
          <a:off x="1130300" y="109004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33583863-6725-4135-B4F3-63649130425E}"/>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388C5D7A-DEC0-4D6A-8B13-E2AB320332E4}"/>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BCCAC8F6-8975-4430-AE0A-E8B10D331E03}"/>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EA6EB9D6-68EF-45E1-9A0A-96F140B1F4EA}"/>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1922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569D1E34-5FE7-4163-BCD0-BACBF4A0AC29}"/>
            </a:ext>
          </a:extLst>
        </xdr:cNvPr>
        <xdr:cNvSpPr txBox="1"/>
      </xdr:nvSpPr>
      <xdr:spPr>
        <a:xfrm>
          <a:off x="3582044"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163847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7E7C1835-B2DE-48CA-81C6-0FD7924136B7}"/>
            </a:ext>
          </a:extLst>
        </xdr:cNvPr>
        <xdr:cNvSpPr txBox="1"/>
      </xdr:nvSpPr>
      <xdr:spPr>
        <a:xfrm>
          <a:off x="270574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152417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B5EBA3B3-98AB-4394-A30F-2E318F29B256}"/>
            </a:ext>
          </a:extLst>
        </xdr:cNvPr>
        <xdr:cNvSpPr txBox="1"/>
      </xdr:nvSpPr>
      <xdr:spPr>
        <a:xfrm>
          <a:off x="1816744"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140987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5BC44F71-C957-4A6C-B9FF-030CCAEEAB2B}"/>
            </a:ext>
          </a:extLst>
        </xdr:cNvPr>
        <xdr:cNvSpPr txBox="1"/>
      </xdr:nvSpPr>
      <xdr:spPr>
        <a:xfrm>
          <a:off x="9277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470189F-3325-4F3B-9AD3-7CB505D940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6E9C7AB-34CB-484F-B2F9-9DA3EA73EC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4B3F732-30EF-4722-A7BB-3AAB14A07E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D9CA119-34C9-4FBB-A54E-56807A08447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86F4183C-B8FE-444F-A5C6-70A4A9F409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06497B1-BF64-4225-AEF8-FEA7F912ED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604F27E-FCEA-4C7A-B543-397B5C8432C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7D58FA6-008F-4AF0-9033-6B4598B22D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04021C1-250B-4B7A-A0A5-95E8F92DFE4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762A7F9-E053-488E-8FC7-7DD9C6936F6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718C40E6-2AFD-4E41-B994-699B1A8FC34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D19E2DA8-22DA-477F-8EFE-ED42A407837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A2AB836A-0EE7-4510-B143-D4030389D75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965DA5ED-9799-403D-A537-F0E1DF06C97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6AB3F7A2-1349-4F8B-BD16-BFD26E2C562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72271E5B-0C0D-420F-8D6C-46CAAFF87AA2}"/>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DC85B3F9-D260-4DE1-BB88-9BD657A5327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669B6551-AFE6-4E12-87A1-7186E2A0A338}"/>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61246B1D-B117-4991-88BB-688369747F9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37690013-7836-46FC-A714-88CB12101CBC}"/>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A9D88FAE-CC84-4E7B-9F6D-920165B9929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5F0F12CA-A200-491C-9623-7E7A8A087619}"/>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C37919A-4BA6-4591-8C2A-8A47DF32143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10104C97-74FF-424F-BD9D-4ABB83A8550B}"/>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FFF91E9-D5A3-42F4-B401-AB42A275416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B6D8134B-4C31-42B0-B0B2-4DF4A42D7A05}"/>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E95E774-3C8B-455E-97D0-918669A77F43}"/>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F5768AE8-399F-48A5-96B2-57856ADC54E7}"/>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28F9CE79-47F6-401E-AA9B-3163617EB873}"/>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D17BAAF5-B4A8-45DF-A382-1A45407DA285}"/>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6ADDF33-0B57-43CA-BA6C-48A355836D70}"/>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639C9945-7138-4B07-A472-46C32BEA6A98}"/>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F429AB5-F32B-4E63-BF5E-06671978B095}"/>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0318A75A-EF50-49AA-B681-6ED084EEE69C}"/>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B50E2A9F-996C-4C74-B969-D3F2547EC0A3}"/>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4816E7DE-A2BB-4682-9C0C-121888F28047}"/>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6B6138B-9745-4FC4-890B-93D3D5C706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F012390-8D14-4BD3-AB01-286BD71C1C9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2F02DCB-4F14-4B2A-AA62-5EC55EA6B82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F39930C-684F-4DE1-A358-8AD960AC38E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AD64E2-298F-48F4-8F4E-CCA61199FAF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69261</xdr:rowOff>
    </xdr:from>
    <xdr:to>
      <xdr:col>55</xdr:col>
      <xdr:colOff>50800</xdr:colOff>
      <xdr:row>64</xdr:row>
      <xdr:rowOff>170861</xdr:rowOff>
    </xdr:to>
    <xdr:sp macro="" textlink="">
      <xdr:nvSpPr>
        <xdr:cNvPr id="245" name="楕円 244">
          <a:extLst>
            <a:ext uri="{FF2B5EF4-FFF2-40B4-BE49-F238E27FC236}">
              <a16:creationId xmlns:a16="http://schemas.microsoft.com/office/drawing/2014/main" id="{00BDC303-FD4B-4EAB-85D9-E6880E6CF2FC}"/>
            </a:ext>
          </a:extLst>
        </xdr:cNvPr>
        <xdr:cNvSpPr/>
      </xdr:nvSpPr>
      <xdr:spPr>
        <a:xfrm>
          <a:off x="10426700" y="1104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155638</xdr:rowOff>
    </xdr:from>
    <xdr:ext cx="469744" cy="259045"/>
    <xdr:sp macro="" textlink="">
      <xdr:nvSpPr>
        <xdr:cNvPr id="246" name="【橋りょう・トンネル】&#10;一人当たり有形固定資産（償却資産）額該当値テキスト">
          <a:extLst>
            <a:ext uri="{FF2B5EF4-FFF2-40B4-BE49-F238E27FC236}">
              <a16:creationId xmlns:a16="http://schemas.microsoft.com/office/drawing/2014/main" id="{240A4640-B319-4642-9ED8-4E0F73B36BB6}"/>
            </a:ext>
          </a:extLst>
        </xdr:cNvPr>
        <xdr:cNvSpPr txBox="1"/>
      </xdr:nvSpPr>
      <xdr:spPr>
        <a:xfrm>
          <a:off x="10515600" y="1095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69156</xdr:rowOff>
    </xdr:from>
    <xdr:to>
      <xdr:col>50</xdr:col>
      <xdr:colOff>165100</xdr:colOff>
      <xdr:row>64</xdr:row>
      <xdr:rowOff>170756</xdr:rowOff>
    </xdr:to>
    <xdr:sp macro="" textlink="">
      <xdr:nvSpPr>
        <xdr:cNvPr id="247" name="楕円 246">
          <a:extLst>
            <a:ext uri="{FF2B5EF4-FFF2-40B4-BE49-F238E27FC236}">
              <a16:creationId xmlns:a16="http://schemas.microsoft.com/office/drawing/2014/main" id="{419DCD84-B674-4907-BB76-3FE60AC956FE}"/>
            </a:ext>
          </a:extLst>
        </xdr:cNvPr>
        <xdr:cNvSpPr/>
      </xdr:nvSpPr>
      <xdr:spPr>
        <a:xfrm>
          <a:off x="9588500" y="1104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119956</xdr:rowOff>
    </xdr:from>
    <xdr:to>
      <xdr:col>55</xdr:col>
      <xdr:colOff>0</xdr:colOff>
      <xdr:row>64</xdr:row>
      <xdr:rowOff>120061</xdr:rowOff>
    </xdr:to>
    <xdr:cxnSp macro="">
      <xdr:nvCxnSpPr>
        <xdr:cNvPr id="248" name="直線コネクタ 247">
          <a:extLst>
            <a:ext uri="{FF2B5EF4-FFF2-40B4-BE49-F238E27FC236}">
              <a16:creationId xmlns:a16="http://schemas.microsoft.com/office/drawing/2014/main" id="{D8B72D79-ECA0-4A9E-9F4B-C5A7087B2418}"/>
            </a:ext>
          </a:extLst>
        </xdr:cNvPr>
        <xdr:cNvCxnSpPr/>
      </xdr:nvCxnSpPr>
      <xdr:spPr>
        <a:xfrm>
          <a:off x="9639300" y="11092756"/>
          <a:ext cx="8382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69133</xdr:rowOff>
    </xdr:from>
    <xdr:to>
      <xdr:col>46</xdr:col>
      <xdr:colOff>38100</xdr:colOff>
      <xdr:row>64</xdr:row>
      <xdr:rowOff>170733</xdr:rowOff>
    </xdr:to>
    <xdr:sp macro="" textlink="">
      <xdr:nvSpPr>
        <xdr:cNvPr id="249" name="楕円 248">
          <a:extLst>
            <a:ext uri="{FF2B5EF4-FFF2-40B4-BE49-F238E27FC236}">
              <a16:creationId xmlns:a16="http://schemas.microsoft.com/office/drawing/2014/main" id="{427A0F63-6142-451B-A67E-B04D0E438377}"/>
            </a:ext>
          </a:extLst>
        </xdr:cNvPr>
        <xdr:cNvSpPr/>
      </xdr:nvSpPr>
      <xdr:spPr>
        <a:xfrm>
          <a:off x="8699500" y="1104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119933</xdr:rowOff>
    </xdr:from>
    <xdr:to>
      <xdr:col>50</xdr:col>
      <xdr:colOff>114300</xdr:colOff>
      <xdr:row>64</xdr:row>
      <xdr:rowOff>119956</xdr:rowOff>
    </xdr:to>
    <xdr:cxnSp macro="">
      <xdr:nvCxnSpPr>
        <xdr:cNvPr id="250" name="直線コネクタ 249">
          <a:extLst>
            <a:ext uri="{FF2B5EF4-FFF2-40B4-BE49-F238E27FC236}">
              <a16:creationId xmlns:a16="http://schemas.microsoft.com/office/drawing/2014/main" id="{9625643E-5B9F-48B1-8076-D29A8D0065B7}"/>
            </a:ext>
          </a:extLst>
        </xdr:cNvPr>
        <xdr:cNvCxnSpPr/>
      </xdr:nvCxnSpPr>
      <xdr:spPr>
        <a:xfrm>
          <a:off x="8750300" y="11092733"/>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69091</xdr:rowOff>
    </xdr:from>
    <xdr:to>
      <xdr:col>41</xdr:col>
      <xdr:colOff>101600</xdr:colOff>
      <xdr:row>64</xdr:row>
      <xdr:rowOff>170691</xdr:rowOff>
    </xdr:to>
    <xdr:sp macro="" textlink="">
      <xdr:nvSpPr>
        <xdr:cNvPr id="251" name="楕円 250">
          <a:extLst>
            <a:ext uri="{FF2B5EF4-FFF2-40B4-BE49-F238E27FC236}">
              <a16:creationId xmlns:a16="http://schemas.microsoft.com/office/drawing/2014/main" id="{F71CDB99-0322-4435-AEA5-A18047D014E4}"/>
            </a:ext>
          </a:extLst>
        </xdr:cNvPr>
        <xdr:cNvSpPr/>
      </xdr:nvSpPr>
      <xdr:spPr>
        <a:xfrm>
          <a:off x="7810500" y="110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119891</xdr:rowOff>
    </xdr:from>
    <xdr:to>
      <xdr:col>45</xdr:col>
      <xdr:colOff>177800</xdr:colOff>
      <xdr:row>64</xdr:row>
      <xdr:rowOff>119933</xdr:rowOff>
    </xdr:to>
    <xdr:cxnSp macro="">
      <xdr:nvCxnSpPr>
        <xdr:cNvPr id="252" name="直線コネクタ 251">
          <a:extLst>
            <a:ext uri="{FF2B5EF4-FFF2-40B4-BE49-F238E27FC236}">
              <a16:creationId xmlns:a16="http://schemas.microsoft.com/office/drawing/2014/main" id="{C35319CD-EB90-408B-A805-B2BBDCFF61CC}"/>
            </a:ext>
          </a:extLst>
        </xdr:cNvPr>
        <xdr:cNvCxnSpPr/>
      </xdr:nvCxnSpPr>
      <xdr:spPr>
        <a:xfrm>
          <a:off x="7861300" y="11092691"/>
          <a:ext cx="88900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69065</xdr:rowOff>
    </xdr:from>
    <xdr:to>
      <xdr:col>36</xdr:col>
      <xdr:colOff>165100</xdr:colOff>
      <xdr:row>64</xdr:row>
      <xdr:rowOff>170665</xdr:rowOff>
    </xdr:to>
    <xdr:sp macro="" textlink="">
      <xdr:nvSpPr>
        <xdr:cNvPr id="253" name="楕円 252">
          <a:extLst>
            <a:ext uri="{FF2B5EF4-FFF2-40B4-BE49-F238E27FC236}">
              <a16:creationId xmlns:a16="http://schemas.microsoft.com/office/drawing/2014/main" id="{36ECA164-39FE-42FB-A2CE-6C8B58250BF2}"/>
            </a:ext>
          </a:extLst>
        </xdr:cNvPr>
        <xdr:cNvSpPr/>
      </xdr:nvSpPr>
      <xdr:spPr>
        <a:xfrm>
          <a:off x="6921500" y="110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119865</xdr:rowOff>
    </xdr:from>
    <xdr:to>
      <xdr:col>41</xdr:col>
      <xdr:colOff>50800</xdr:colOff>
      <xdr:row>64</xdr:row>
      <xdr:rowOff>119891</xdr:rowOff>
    </xdr:to>
    <xdr:cxnSp macro="">
      <xdr:nvCxnSpPr>
        <xdr:cNvPr id="254" name="直線コネクタ 253">
          <a:extLst>
            <a:ext uri="{FF2B5EF4-FFF2-40B4-BE49-F238E27FC236}">
              <a16:creationId xmlns:a16="http://schemas.microsoft.com/office/drawing/2014/main" id="{A319E947-73F0-407D-8716-2FE8A67BEAB7}"/>
            </a:ext>
          </a:extLst>
        </xdr:cNvPr>
        <xdr:cNvCxnSpPr/>
      </xdr:nvCxnSpPr>
      <xdr:spPr>
        <a:xfrm>
          <a:off x="6972300" y="11092665"/>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D9F839CF-610E-47E9-A2C5-A118B0305543}"/>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8ED17D54-C045-45B9-B272-2F3CF68038FD}"/>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3EF04BAF-D5F0-4DEE-8399-39287E963C0B}"/>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16A2A60-297C-495D-BCB7-99B015A6E48A}"/>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161883</xdr:rowOff>
    </xdr:from>
    <xdr:ext cx="469744" cy="259045"/>
    <xdr:sp macro="" textlink="">
      <xdr:nvSpPr>
        <xdr:cNvPr id="259" name="n_1mainValue【橋りょう・トンネル】&#10;一人当たり有形固定資産（償却資産）額">
          <a:extLst>
            <a:ext uri="{FF2B5EF4-FFF2-40B4-BE49-F238E27FC236}">
              <a16:creationId xmlns:a16="http://schemas.microsoft.com/office/drawing/2014/main" id="{46C20E08-0218-4BF0-BC0D-98532982A942}"/>
            </a:ext>
          </a:extLst>
        </xdr:cNvPr>
        <xdr:cNvSpPr txBox="1"/>
      </xdr:nvSpPr>
      <xdr:spPr>
        <a:xfrm>
          <a:off x="9391728" y="1113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161860</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A40B8BDA-70F5-4D67-947F-DA299EC15864}"/>
            </a:ext>
          </a:extLst>
        </xdr:cNvPr>
        <xdr:cNvSpPr txBox="1"/>
      </xdr:nvSpPr>
      <xdr:spPr>
        <a:xfrm>
          <a:off x="8515428" y="1113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161818</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EB6FFEDD-F265-4802-AAA4-8DEC2BFF7A66}"/>
            </a:ext>
          </a:extLst>
        </xdr:cNvPr>
        <xdr:cNvSpPr txBox="1"/>
      </xdr:nvSpPr>
      <xdr:spPr>
        <a:xfrm>
          <a:off x="7626428" y="1113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161792</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F7E23BE5-DAC8-4564-8F50-C2F8BEA0F247}"/>
            </a:ext>
          </a:extLst>
        </xdr:cNvPr>
        <xdr:cNvSpPr txBox="1"/>
      </xdr:nvSpPr>
      <xdr:spPr>
        <a:xfrm>
          <a:off x="6737428" y="1113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257CE06-85E6-4E86-93C1-025F4E3903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4A71C95-57D8-449B-83E3-F34087E78D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AE2FBA0-B6FB-4399-A747-8C834A51A67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DC763AC-BD4B-467E-B6BB-15BA9F2B0C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D4AE883-3806-43B7-AAFD-BFAD1BFE9B8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6C62613-0E99-48EA-9DA3-DD835BE413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831BDFF-D897-408D-9D88-123B1A844E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70A309A-6E9F-4A13-A7EB-C6CA1701227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7C8A92C2-73E5-46F5-A3F8-F75A79ADF04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C4954A05-39D3-4EBC-A611-3033B8A5525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7457516F-D75D-4B74-A22E-EEFFE7F757C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EC596F56-815E-4769-8A7E-296C3421EA8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63E659F1-347D-420E-95E2-52BDFCC2524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8932DD86-AD0B-4FCA-A34C-E5D0E972BDC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787036C2-B0C9-433C-BC35-BB9A3C98F4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3AE79468-5AA6-4EC8-91C6-9668EFB1046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8B87DE65-DBBE-42B9-9A13-1E26419F232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86A869D6-A125-480C-8ED4-0E9E7D806EB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8F7790B7-CE57-4178-8584-8AC701048A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C809E877-C824-4164-82EA-54B09CA48C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E6B25B05-A6FA-4C84-950F-507C4A4E196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8315A6BA-5658-492B-856E-4D645011D08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4A8111E8-60FD-4BC0-A91B-4FC18E5841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CC138BCD-CF79-4E9B-B6E4-E1778C2288D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CD61452E-7060-4F64-B893-BDC04273CC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FCC3D909-F962-4017-9C7D-93F3E19272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D152630E-9F8A-4288-A00F-A01B4A9504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89D66311-29CE-41BA-BFF0-E27475AC8F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BF8FEB92-3120-4011-9EAD-69BB37BED2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B275EC52-848A-4CA2-AEA7-A7EAA6A89D1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6244502E-EB92-4DA9-BBC0-F2DC575B0A5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ACA134B1-2489-4E3B-A40B-5A8FFDCB4EF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6E3B9031-DAE2-41FF-B007-EDFCECBAC79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9BFC7039-F159-4CE3-8300-ADADBD9A85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1616F913-2485-420B-B14C-088D99F684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111550BA-B758-4CCB-9994-8FA28A659F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174ECB64-EE03-4708-8D3B-2F8BCCD27E4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D6DD53BC-EA33-49F2-A6AE-CE988AF0FBE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B6B50562-1B84-4135-8668-B5B47969949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06BCD11B-36C1-46D3-96F1-09F4C55ECD6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D20C9B4E-3CA0-468F-87DB-672AD8AEBA6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56D8BD4C-4C14-465D-9292-0BFDB1ABF5F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FD708A2D-FB11-4ABF-B5FF-2ED0FC53B0F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A133FB86-392A-4CC0-8FEC-B2628D86C9B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97B6753C-3B38-43F8-B765-8D2816F47F2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4B709EDE-9E99-4285-81D5-5325D07CA82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C47B23A0-2D98-4DDD-8B3E-69046E51941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79470631-76FD-40A5-B708-793D468BE31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C381FD89-1765-4B32-8771-BD5516C53FD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FC23F827-FB3B-4CE6-A95F-B4F97A8A0EA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D218778C-B854-4901-A8BD-BA4622A7DD9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EBA6BE35-D2F2-4AFF-A90D-8035F950D70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7D5A550F-1C5E-4FFB-9764-F97840B4AF3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93AD16F8-A5E1-4376-9111-ED898EC949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2F9C3023-700F-48F7-964D-A2FD2920749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1BAF6D28-4437-4701-98FB-017DDEDB69C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9" name="直線コネクタ 318">
          <a:extLst>
            <a:ext uri="{FF2B5EF4-FFF2-40B4-BE49-F238E27FC236}">
              <a16:creationId xmlns:a16="http://schemas.microsoft.com/office/drawing/2014/main" id="{ED68067C-B8C5-4414-8DA5-49F4289F36C7}"/>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CAFC47C5-7FEA-4EE6-80CF-8ACE4100580A}"/>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21" name="直線コネクタ 320">
          <a:extLst>
            <a:ext uri="{FF2B5EF4-FFF2-40B4-BE49-F238E27FC236}">
              <a16:creationId xmlns:a16="http://schemas.microsoft.com/office/drawing/2014/main" id="{DAEB8AF7-1DF4-46BF-8C8D-B9FABE9D864B}"/>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183B7623-F0D6-4101-9008-1F6867FC4C53}"/>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23" name="直線コネクタ 322">
          <a:extLst>
            <a:ext uri="{FF2B5EF4-FFF2-40B4-BE49-F238E27FC236}">
              <a16:creationId xmlns:a16="http://schemas.microsoft.com/office/drawing/2014/main" id="{561E9959-77D9-4598-ACAE-3224A1331A58}"/>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C2453C70-E75A-4411-A758-7B1ADF0962BD}"/>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5" name="フローチャート: 判断 324">
          <a:extLst>
            <a:ext uri="{FF2B5EF4-FFF2-40B4-BE49-F238E27FC236}">
              <a16:creationId xmlns:a16="http://schemas.microsoft.com/office/drawing/2014/main" id="{87F433C2-1222-4F24-832B-8B71D89EEAA3}"/>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6" name="フローチャート: 判断 325">
          <a:extLst>
            <a:ext uri="{FF2B5EF4-FFF2-40B4-BE49-F238E27FC236}">
              <a16:creationId xmlns:a16="http://schemas.microsoft.com/office/drawing/2014/main" id="{620AE525-1BC0-45B6-BC6C-760199B9C50E}"/>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7" name="フローチャート: 判断 326">
          <a:extLst>
            <a:ext uri="{FF2B5EF4-FFF2-40B4-BE49-F238E27FC236}">
              <a16:creationId xmlns:a16="http://schemas.microsoft.com/office/drawing/2014/main" id="{DE81D311-512B-4107-BC0A-17FF65C61E8C}"/>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8" name="フローチャート: 判断 327">
          <a:extLst>
            <a:ext uri="{FF2B5EF4-FFF2-40B4-BE49-F238E27FC236}">
              <a16:creationId xmlns:a16="http://schemas.microsoft.com/office/drawing/2014/main" id="{DABAAA02-7DFA-47AD-ADFF-8AAE4A8E2526}"/>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329" name="フローチャート: 判断 328">
          <a:extLst>
            <a:ext uri="{FF2B5EF4-FFF2-40B4-BE49-F238E27FC236}">
              <a16:creationId xmlns:a16="http://schemas.microsoft.com/office/drawing/2014/main" id="{385BDB89-83D8-4212-947E-0553BF6CD9D1}"/>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4FC4B32A-4308-40B4-8B63-29419483897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1400008-47D6-4471-9A72-BD8ADCB6AC9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1873393-C49D-4A01-9969-31183F49B3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ED1D6ECB-C13B-4BFA-9D3F-18FC39FB742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22E8381B-4E09-41D2-8D2A-AA9642B8EDA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34925</xdr:rowOff>
    </xdr:from>
    <xdr:to>
      <xdr:col>85</xdr:col>
      <xdr:colOff>177800</xdr:colOff>
      <xdr:row>39</xdr:row>
      <xdr:rowOff>136525</xdr:rowOff>
    </xdr:to>
    <xdr:sp macro="" textlink="">
      <xdr:nvSpPr>
        <xdr:cNvPr id="335" name="楕円 334">
          <a:extLst>
            <a:ext uri="{FF2B5EF4-FFF2-40B4-BE49-F238E27FC236}">
              <a16:creationId xmlns:a16="http://schemas.microsoft.com/office/drawing/2014/main" id="{FC562532-37F4-449A-914E-5A38361C05AC}"/>
            </a:ext>
          </a:extLst>
        </xdr:cNvPr>
        <xdr:cNvSpPr/>
      </xdr:nvSpPr>
      <xdr:spPr>
        <a:xfrm>
          <a:off x="162687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13352</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6604F875-FBD2-4739-B8A7-A32061E374D2}"/>
            </a:ext>
          </a:extLst>
        </xdr:cNvPr>
        <xdr:cNvSpPr txBox="1"/>
      </xdr:nvSpPr>
      <xdr:spPr>
        <a:xfrm>
          <a:off x="16357600"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xdr:rowOff>
    </xdr:from>
    <xdr:to>
      <xdr:col>81</xdr:col>
      <xdr:colOff>101600</xdr:colOff>
      <xdr:row>39</xdr:row>
      <xdr:rowOff>107950</xdr:rowOff>
    </xdr:to>
    <xdr:sp macro="" textlink="">
      <xdr:nvSpPr>
        <xdr:cNvPr id="337" name="楕円 336">
          <a:extLst>
            <a:ext uri="{FF2B5EF4-FFF2-40B4-BE49-F238E27FC236}">
              <a16:creationId xmlns:a16="http://schemas.microsoft.com/office/drawing/2014/main" id="{35AF9CB2-9BC9-4C09-96BD-38EFC4B853D5}"/>
            </a:ext>
          </a:extLst>
        </xdr:cNvPr>
        <xdr:cNvSpPr/>
      </xdr:nvSpPr>
      <xdr:spPr>
        <a:xfrm>
          <a:off x="1543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57150</xdr:rowOff>
    </xdr:from>
    <xdr:to>
      <xdr:col>85</xdr:col>
      <xdr:colOff>127000</xdr:colOff>
      <xdr:row>39</xdr:row>
      <xdr:rowOff>85725</xdr:rowOff>
    </xdr:to>
    <xdr:cxnSp macro="">
      <xdr:nvCxnSpPr>
        <xdr:cNvPr id="338" name="直線コネクタ 337">
          <a:extLst>
            <a:ext uri="{FF2B5EF4-FFF2-40B4-BE49-F238E27FC236}">
              <a16:creationId xmlns:a16="http://schemas.microsoft.com/office/drawing/2014/main" id="{EEF963F3-A183-45F5-8BC7-A2286DA36A3A}"/>
            </a:ext>
          </a:extLst>
        </xdr:cNvPr>
        <xdr:cNvCxnSpPr/>
      </xdr:nvCxnSpPr>
      <xdr:spPr>
        <a:xfrm>
          <a:off x="15481300" y="67437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147320</xdr:rowOff>
    </xdr:from>
    <xdr:to>
      <xdr:col>76</xdr:col>
      <xdr:colOff>165100</xdr:colOff>
      <xdr:row>39</xdr:row>
      <xdr:rowOff>77470</xdr:rowOff>
    </xdr:to>
    <xdr:sp macro="" textlink="">
      <xdr:nvSpPr>
        <xdr:cNvPr id="339" name="楕円 338">
          <a:extLst>
            <a:ext uri="{FF2B5EF4-FFF2-40B4-BE49-F238E27FC236}">
              <a16:creationId xmlns:a16="http://schemas.microsoft.com/office/drawing/2014/main" id="{C80AF2AE-F960-44C5-8E62-C91CDCFEEE56}"/>
            </a:ext>
          </a:extLst>
        </xdr:cNvPr>
        <xdr:cNvSpPr/>
      </xdr:nvSpPr>
      <xdr:spPr>
        <a:xfrm>
          <a:off x="14541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26670</xdr:rowOff>
    </xdr:from>
    <xdr:to>
      <xdr:col>81</xdr:col>
      <xdr:colOff>50800</xdr:colOff>
      <xdr:row>39</xdr:row>
      <xdr:rowOff>57150</xdr:rowOff>
    </xdr:to>
    <xdr:cxnSp macro="">
      <xdr:nvCxnSpPr>
        <xdr:cNvPr id="340" name="直線コネクタ 339">
          <a:extLst>
            <a:ext uri="{FF2B5EF4-FFF2-40B4-BE49-F238E27FC236}">
              <a16:creationId xmlns:a16="http://schemas.microsoft.com/office/drawing/2014/main" id="{DBAF36F0-E993-4D48-A089-259F056A76CD}"/>
            </a:ext>
          </a:extLst>
        </xdr:cNvPr>
        <xdr:cNvCxnSpPr/>
      </xdr:nvCxnSpPr>
      <xdr:spPr>
        <a:xfrm>
          <a:off x="14592300" y="6713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23495</xdr:rowOff>
    </xdr:from>
    <xdr:to>
      <xdr:col>72</xdr:col>
      <xdr:colOff>38100</xdr:colOff>
      <xdr:row>39</xdr:row>
      <xdr:rowOff>125095</xdr:rowOff>
    </xdr:to>
    <xdr:sp macro="" textlink="">
      <xdr:nvSpPr>
        <xdr:cNvPr id="341" name="楕円 340">
          <a:extLst>
            <a:ext uri="{FF2B5EF4-FFF2-40B4-BE49-F238E27FC236}">
              <a16:creationId xmlns:a16="http://schemas.microsoft.com/office/drawing/2014/main" id="{F5930FFD-E717-400F-B731-F22FDF8F02CB}"/>
            </a:ext>
          </a:extLst>
        </xdr:cNvPr>
        <xdr:cNvSpPr/>
      </xdr:nvSpPr>
      <xdr:spPr>
        <a:xfrm>
          <a:off x="13652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26670</xdr:rowOff>
    </xdr:from>
    <xdr:to>
      <xdr:col>76</xdr:col>
      <xdr:colOff>114300</xdr:colOff>
      <xdr:row>39</xdr:row>
      <xdr:rowOff>74295</xdr:rowOff>
    </xdr:to>
    <xdr:cxnSp macro="">
      <xdr:nvCxnSpPr>
        <xdr:cNvPr id="342" name="直線コネクタ 341">
          <a:extLst>
            <a:ext uri="{FF2B5EF4-FFF2-40B4-BE49-F238E27FC236}">
              <a16:creationId xmlns:a16="http://schemas.microsoft.com/office/drawing/2014/main" id="{E04B27B0-B1FB-47AE-9947-F0FE0A58D3E5}"/>
            </a:ext>
          </a:extLst>
        </xdr:cNvPr>
        <xdr:cNvCxnSpPr/>
      </xdr:nvCxnSpPr>
      <xdr:spPr>
        <a:xfrm flipV="1">
          <a:off x="13703300" y="6713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166370</xdr:rowOff>
    </xdr:from>
    <xdr:to>
      <xdr:col>67</xdr:col>
      <xdr:colOff>101600</xdr:colOff>
      <xdr:row>39</xdr:row>
      <xdr:rowOff>96520</xdr:rowOff>
    </xdr:to>
    <xdr:sp macro="" textlink="">
      <xdr:nvSpPr>
        <xdr:cNvPr id="343" name="楕円 342">
          <a:extLst>
            <a:ext uri="{FF2B5EF4-FFF2-40B4-BE49-F238E27FC236}">
              <a16:creationId xmlns:a16="http://schemas.microsoft.com/office/drawing/2014/main" id="{6CC4E36B-B42B-4C59-8B64-3EAAFE1E67E9}"/>
            </a:ext>
          </a:extLst>
        </xdr:cNvPr>
        <xdr:cNvSpPr/>
      </xdr:nvSpPr>
      <xdr:spPr>
        <a:xfrm>
          <a:off x="12763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45720</xdr:rowOff>
    </xdr:from>
    <xdr:to>
      <xdr:col>71</xdr:col>
      <xdr:colOff>177800</xdr:colOff>
      <xdr:row>39</xdr:row>
      <xdr:rowOff>74295</xdr:rowOff>
    </xdr:to>
    <xdr:cxnSp macro="">
      <xdr:nvCxnSpPr>
        <xdr:cNvPr id="344" name="直線コネクタ 343">
          <a:extLst>
            <a:ext uri="{FF2B5EF4-FFF2-40B4-BE49-F238E27FC236}">
              <a16:creationId xmlns:a16="http://schemas.microsoft.com/office/drawing/2014/main" id="{C0C60C8C-8943-439E-9587-E17C032D5148}"/>
            </a:ext>
          </a:extLst>
        </xdr:cNvPr>
        <xdr:cNvCxnSpPr/>
      </xdr:nvCxnSpPr>
      <xdr:spPr>
        <a:xfrm>
          <a:off x="12814300" y="67322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8C06BD83-45A1-4D2B-B9E9-56A55309AECB}"/>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7F6A397B-AE6C-4737-BAF9-590A20681548}"/>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2C5CE439-C15B-4F61-BEE0-C69D88A13CFD}"/>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C8FF56E0-71B7-49E4-BBC6-263583B13E6C}"/>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99077</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E53FA0AA-4691-422E-8CF1-4E0B1F34D20E}"/>
            </a:ext>
          </a:extLst>
        </xdr:cNvPr>
        <xdr:cNvSpPr txBox="1"/>
      </xdr:nvSpPr>
      <xdr:spPr>
        <a:xfrm>
          <a:off x="152660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68597</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48B5C283-4344-4041-A329-0FFF7EC34989}"/>
            </a:ext>
          </a:extLst>
        </xdr:cNvPr>
        <xdr:cNvSpPr txBox="1"/>
      </xdr:nvSpPr>
      <xdr:spPr>
        <a:xfrm>
          <a:off x="14389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116222</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D7BB70C7-2925-4E0E-9432-BBD94E1A465E}"/>
            </a:ext>
          </a:extLst>
        </xdr:cNvPr>
        <xdr:cNvSpPr txBox="1"/>
      </xdr:nvSpPr>
      <xdr:spPr>
        <a:xfrm>
          <a:off x="13500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87647</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1C728767-BF75-45A9-953F-98F6756E9E8E}"/>
            </a:ext>
          </a:extLst>
        </xdr:cNvPr>
        <xdr:cNvSpPr txBox="1"/>
      </xdr:nvSpPr>
      <xdr:spPr>
        <a:xfrm>
          <a:off x="12611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4459FC50-C8A7-49B7-A6D8-693BD83376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586558CB-1C80-489B-B22D-033450F3E5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8E6D0097-1A9F-4116-A976-BDB35F59D11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5171B7CF-0890-4549-8BF9-3D909DE7F7B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AB471698-E651-4048-9CE7-D51AB4AB06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C2A58B6B-B57D-4165-B643-A14E4AB0C5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A1A2D712-DDB6-473D-AF5E-90FEE32D0BF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022474D7-CD41-4553-B0A5-287233F430F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3C0443D5-4C0A-4870-90B1-8DF7B438B4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3D0B3185-C236-483E-9E0C-B8B14472256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9006F054-F615-4941-89F2-6451D980763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CAC320A3-4EA9-431B-BCF0-99634CECD55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57218DFA-F9EC-476E-814F-DA58BFA1697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51D7F286-3E03-4343-B242-2BF459AF205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8D01B471-1AA1-4F95-8091-2961692A955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A8F81E52-0AA6-4C05-A165-D277AA06A18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CDD7675C-D5A9-444C-940E-1205EC4ACE3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BCCD85EC-6225-47A1-81E4-F5F69BC4605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97ECFA49-A8BE-4C15-896E-AE9EFD1277E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90C9BFA0-D77B-4C83-8969-094A652D525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C4CBE115-2214-4714-A2D7-3FA751A8095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A3559502-B880-430C-A750-C6D9298D33E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C33B599B-CA16-4B9F-960F-5A363EAD8D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6" name="直線コネクタ 375">
          <a:extLst>
            <a:ext uri="{FF2B5EF4-FFF2-40B4-BE49-F238E27FC236}">
              <a16:creationId xmlns:a16="http://schemas.microsoft.com/office/drawing/2014/main" id="{43050C71-85D1-46DD-89A9-1A1CDC19E710}"/>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9E40FE30-FDB4-461A-976A-14FE963A2CF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8" name="直線コネクタ 377">
          <a:extLst>
            <a:ext uri="{FF2B5EF4-FFF2-40B4-BE49-F238E27FC236}">
              <a16:creationId xmlns:a16="http://schemas.microsoft.com/office/drawing/2014/main" id="{98491339-9BA2-40CF-A15D-2BF9D04451C2}"/>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E3DB4904-FD05-4913-8899-5F4439F80B4B}"/>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80" name="直線コネクタ 379">
          <a:extLst>
            <a:ext uri="{FF2B5EF4-FFF2-40B4-BE49-F238E27FC236}">
              <a16:creationId xmlns:a16="http://schemas.microsoft.com/office/drawing/2014/main" id="{1EFBE064-9047-4CA9-A01D-9BA384D2EEC9}"/>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88135841-E5F3-4164-887C-7CE3DB4AE967}"/>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82" name="フローチャート: 判断 381">
          <a:extLst>
            <a:ext uri="{FF2B5EF4-FFF2-40B4-BE49-F238E27FC236}">
              <a16:creationId xmlns:a16="http://schemas.microsoft.com/office/drawing/2014/main" id="{A8679FC9-ADC9-4A90-AC72-0C6ADC2165A9}"/>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83" name="フローチャート: 判断 382">
          <a:extLst>
            <a:ext uri="{FF2B5EF4-FFF2-40B4-BE49-F238E27FC236}">
              <a16:creationId xmlns:a16="http://schemas.microsoft.com/office/drawing/2014/main" id="{FE964655-B586-4930-BBEE-50B837DA6C01}"/>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84" name="フローチャート: 判断 383">
          <a:extLst>
            <a:ext uri="{FF2B5EF4-FFF2-40B4-BE49-F238E27FC236}">
              <a16:creationId xmlns:a16="http://schemas.microsoft.com/office/drawing/2014/main" id="{438D8A72-2FC0-4634-8C13-D51AD80E197B}"/>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5" name="フローチャート: 判断 384">
          <a:extLst>
            <a:ext uri="{FF2B5EF4-FFF2-40B4-BE49-F238E27FC236}">
              <a16:creationId xmlns:a16="http://schemas.microsoft.com/office/drawing/2014/main" id="{5E908A14-DF7A-4D73-9F01-CB1779918811}"/>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386" name="フローチャート: 判断 385">
          <a:extLst>
            <a:ext uri="{FF2B5EF4-FFF2-40B4-BE49-F238E27FC236}">
              <a16:creationId xmlns:a16="http://schemas.microsoft.com/office/drawing/2014/main" id="{DFBE04E1-FFCF-4487-9CC8-9F28D57630AC}"/>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C997F80-C082-4369-AF9C-FE0F61E4455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03A8ABC-C9B7-4584-BE6F-91995FB2B24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3A7B58C7-EEE1-4B64-AD5B-9FE1E7F59B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22D1A96F-DEF5-4C90-A2A3-AA5D4DC6C7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4C94C091-F71A-4B9F-9A22-6183003B6B7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90170</xdr:rowOff>
    </xdr:from>
    <xdr:to>
      <xdr:col>116</xdr:col>
      <xdr:colOff>114300</xdr:colOff>
      <xdr:row>42</xdr:row>
      <xdr:rowOff>20320</xdr:rowOff>
    </xdr:to>
    <xdr:sp macro="" textlink="">
      <xdr:nvSpPr>
        <xdr:cNvPr id="392" name="楕円 391">
          <a:extLst>
            <a:ext uri="{FF2B5EF4-FFF2-40B4-BE49-F238E27FC236}">
              <a16:creationId xmlns:a16="http://schemas.microsoft.com/office/drawing/2014/main" id="{544805D6-E07A-42D4-A649-CDC9824D3269}"/>
            </a:ext>
          </a:extLst>
        </xdr:cNvPr>
        <xdr:cNvSpPr/>
      </xdr:nvSpPr>
      <xdr:spPr>
        <a:xfrm>
          <a:off x="221107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5097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A7779440-CB52-4FA2-88E9-95951B4817DB}"/>
            </a:ext>
          </a:extLst>
        </xdr:cNvPr>
        <xdr:cNvSpPr txBox="1"/>
      </xdr:nvSpPr>
      <xdr:spPr>
        <a:xfrm>
          <a:off x="22199600" y="703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90170</xdr:rowOff>
    </xdr:from>
    <xdr:to>
      <xdr:col>112</xdr:col>
      <xdr:colOff>38100</xdr:colOff>
      <xdr:row>42</xdr:row>
      <xdr:rowOff>20320</xdr:rowOff>
    </xdr:to>
    <xdr:sp macro="" textlink="">
      <xdr:nvSpPr>
        <xdr:cNvPr id="394" name="楕円 393">
          <a:extLst>
            <a:ext uri="{FF2B5EF4-FFF2-40B4-BE49-F238E27FC236}">
              <a16:creationId xmlns:a16="http://schemas.microsoft.com/office/drawing/2014/main" id="{6D399DD8-B48E-45EF-B8A0-6FB38DB5B677}"/>
            </a:ext>
          </a:extLst>
        </xdr:cNvPr>
        <xdr:cNvSpPr/>
      </xdr:nvSpPr>
      <xdr:spPr>
        <a:xfrm>
          <a:off x="21272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140970</xdr:rowOff>
    </xdr:from>
    <xdr:to>
      <xdr:col>116</xdr:col>
      <xdr:colOff>63500</xdr:colOff>
      <xdr:row>41</xdr:row>
      <xdr:rowOff>140970</xdr:rowOff>
    </xdr:to>
    <xdr:cxnSp macro="">
      <xdr:nvCxnSpPr>
        <xdr:cNvPr id="395" name="直線コネクタ 394">
          <a:extLst>
            <a:ext uri="{FF2B5EF4-FFF2-40B4-BE49-F238E27FC236}">
              <a16:creationId xmlns:a16="http://schemas.microsoft.com/office/drawing/2014/main" id="{5CA0CE85-3A55-47EC-8E1F-8BEE582EB3A0}"/>
            </a:ext>
          </a:extLst>
        </xdr:cNvPr>
        <xdr:cNvCxnSpPr/>
      </xdr:nvCxnSpPr>
      <xdr:spPr>
        <a:xfrm>
          <a:off x="21323300" y="7170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90170</xdr:rowOff>
    </xdr:from>
    <xdr:to>
      <xdr:col>107</xdr:col>
      <xdr:colOff>101600</xdr:colOff>
      <xdr:row>42</xdr:row>
      <xdr:rowOff>20320</xdr:rowOff>
    </xdr:to>
    <xdr:sp macro="" textlink="">
      <xdr:nvSpPr>
        <xdr:cNvPr id="396" name="楕円 395">
          <a:extLst>
            <a:ext uri="{FF2B5EF4-FFF2-40B4-BE49-F238E27FC236}">
              <a16:creationId xmlns:a16="http://schemas.microsoft.com/office/drawing/2014/main" id="{06F05801-1D34-4F01-9035-43EE522E9A1D}"/>
            </a:ext>
          </a:extLst>
        </xdr:cNvPr>
        <xdr:cNvSpPr/>
      </xdr:nvSpPr>
      <xdr:spPr>
        <a:xfrm>
          <a:off x="20383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140970</xdr:rowOff>
    </xdr:from>
    <xdr:to>
      <xdr:col>111</xdr:col>
      <xdr:colOff>177800</xdr:colOff>
      <xdr:row>41</xdr:row>
      <xdr:rowOff>140970</xdr:rowOff>
    </xdr:to>
    <xdr:cxnSp macro="">
      <xdr:nvCxnSpPr>
        <xdr:cNvPr id="397" name="直線コネクタ 396">
          <a:extLst>
            <a:ext uri="{FF2B5EF4-FFF2-40B4-BE49-F238E27FC236}">
              <a16:creationId xmlns:a16="http://schemas.microsoft.com/office/drawing/2014/main" id="{C059D032-E32F-4A2D-8086-F2753F3AB90E}"/>
            </a:ext>
          </a:extLst>
        </xdr:cNvPr>
        <xdr:cNvCxnSpPr/>
      </xdr:nvCxnSpPr>
      <xdr:spPr>
        <a:xfrm>
          <a:off x="20434300" y="717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90170</xdr:rowOff>
    </xdr:from>
    <xdr:to>
      <xdr:col>102</xdr:col>
      <xdr:colOff>165100</xdr:colOff>
      <xdr:row>42</xdr:row>
      <xdr:rowOff>20320</xdr:rowOff>
    </xdr:to>
    <xdr:sp macro="" textlink="">
      <xdr:nvSpPr>
        <xdr:cNvPr id="398" name="楕円 397">
          <a:extLst>
            <a:ext uri="{FF2B5EF4-FFF2-40B4-BE49-F238E27FC236}">
              <a16:creationId xmlns:a16="http://schemas.microsoft.com/office/drawing/2014/main" id="{4E08F88B-3F3F-4580-9ACB-9BA0FFF4737E}"/>
            </a:ext>
          </a:extLst>
        </xdr:cNvPr>
        <xdr:cNvSpPr/>
      </xdr:nvSpPr>
      <xdr:spPr>
        <a:xfrm>
          <a:off x="19494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140970</xdr:rowOff>
    </xdr:from>
    <xdr:to>
      <xdr:col>107</xdr:col>
      <xdr:colOff>50800</xdr:colOff>
      <xdr:row>41</xdr:row>
      <xdr:rowOff>140970</xdr:rowOff>
    </xdr:to>
    <xdr:cxnSp macro="">
      <xdr:nvCxnSpPr>
        <xdr:cNvPr id="399" name="直線コネクタ 398">
          <a:extLst>
            <a:ext uri="{FF2B5EF4-FFF2-40B4-BE49-F238E27FC236}">
              <a16:creationId xmlns:a16="http://schemas.microsoft.com/office/drawing/2014/main" id="{04D0C19C-D24B-465D-82D3-FE27815992A6}"/>
            </a:ext>
          </a:extLst>
        </xdr:cNvPr>
        <xdr:cNvCxnSpPr/>
      </xdr:nvCxnSpPr>
      <xdr:spPr>
        <a:xfrm>
          <a:off x="19545300" y="717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90170</xdr:rowOff>
    </xdr:from>
    <xdr:to>
      <xdr:col>98</xdr:col>
      <xdr:colOff>38100</xdr:colOff>
      <xdr:row>42</xdr:row>
      <xdr:rowOff>20320</xdr:rowOff>
    </xdr:to>
    <xdr:sp macro="" textlink="">
      <xdr:nvSpPr>
        <xdr:cNvPr id="400" name="楕円 399">
          <a:extLst>
            <a:ext uri="{FF2B5EF4-FFF2-40B4-BE49-F238E27FC236}">
              <a16:creationId xmlns:a16="http://schemas.microsoft.com/office/drawing/2014/main" id="{02184EFD-3FC1-432E-B1C7-CB57C4DBC77F}"/>
            </a:ext>
          </a:extLst>
        </xdr:cNvPr>
        <xdr:cNvSpPr/>
      </xdr:nvSpPr>
      <xdr:spPr>
        <a:xfrm>
          <a:off x="18605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140970</xdr:rowOff>
    </xdr:from>
    <xdr:to>
      <xdr:col>102</xdr:col>
      <xdr:colOff>114300</xdr:colOff>
      <xdr:row>41</xdr:row>
      <xdr:rowOff>140970</xdr:rowOff>
    </xdr:to>
    <xdr:cxnSp macro="">
      <xdr:nvCxnSpPr>
        <xdr:cNvPr id="401" name="直線コネクタ 400">
          <a:extLst>
            <a:ext uri="{FF2B5EF4-FFF2-40B4-BE49-F238E27FC236}">
              <a16:creationId xmlns:a16="http://schemas.microsoft.com/office/drawing/2014/main" id="{08F78191-8BC8-452C-8A90-A024FF0E3556}"/>
            </a:ext>
          </a:extLst>
        </xdr:cNvPr>
        <xdr:cNvCxnSpPr/>
      </xdr:nvCxnSpPr>
      <xdr:spPr>
        <a:xfrm>
          <a:off x="18656300" y="717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239DD76C-E0CF-4DE0-8AF9-8FF3B1BB2DBF}"/>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62A2D4BF-7327-466F-AA1D-CB783904FBF2}"/>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6D9112BD-EC41-4F2C-8930-29C37E6088FF}"/>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C0159586-C21D-4C44-810B-5DAC5C0C9596}"/>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11447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972927F7-C87C-4489-9F87-2ADCC61423BC}"/>
            </a:ext>
          </a:extLst>
        </xdr:cNvPr>
        <xdr:cNvSpPr txBox="1"/>
      </xdr:nvSpPr>
      <xdr:spPr>
        <a:xfrm>
          <a:off x="210757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11447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0B9762B7-D066-4F49-BFFF-A26E7E2CCE82}"/>
            </a:ext>
          </a:extLst>
        </xdr:cNvPr>
        <xdr:cNvSpPr txBox="1"/>
      </xdr:nvSpPr>
      <xdr:spPr>
        <a:xfrm>
          <a:off x="20199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11447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2F4D3F93-D9D4-42DA-8C10-0A832819C83B}"/>
            </a:ext>
          </a:extLst>
        </xdr:cNvPr>
        <xdr:cNvSpPr txBox="1"/>
      </xdr:nvSpPr>
      <xdr:spPr>
        <a:xfrm>
          <a:off x="19310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11447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C4B22C21-4346-4549-811D-22B7EC392B70}"/>
            </a:ext>
          </a:extLst>
        </xdr:cNvPr>
        <xdr:cNvSpPr txBox="1"/>
      </xdr:nvSpPr>
      <xdr:spPr>
        <a:xfrm>
          <a:off x="18421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7C48C77-BD62-4DEF-8806-7383B71D891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4D1352A1-4D34-45FA-BDCE-4F92B359292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CE4CA33B-DFDB-46B8-8876-A7E6C9C68B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450ACEEA-7379-4F8B-BF8F-BF79D656DD3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F4B27777-6DCF-4EED-87E0-545D1C81C17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78EE934E-D62A-4DBE-93D8-F9863BD52AB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F9820D85-3E48-4DBD-8DF0-6E987CD6E9B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3A489FBA-00D0-4564-9AC2-0BC61FA1B7C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3C34CFD8-7D36-43C1-9B6E-B7A5F7110D2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D33B87B2-162B-4394-8ADF-BC0C5653C81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FB9631AA-5629-4D97-B76F-DB4E7325ADC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A340F7FA-D893-4BAD-BEBB-6A03879022C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67A1ACEC-C898-41EA-9C7D-D16E9D4E524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E965AAB0-1287-4963-A047-ADC84387E49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C123AAFF-5542-4029-8E6D-A3FC2E9E7A6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6298E6DB-BBDB-42F0-A90C-EDD1657A603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2E00F105-D837-4C20-BB87-A9AF35B8557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C350451C-F66C-4CDD-A2C0-32719F375B3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802357C2-BC22-4B2D-850B-5CF8A16000F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8F8A1B5D-E633-466B-B4A6-FB3628541D2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AC05AA25-2F10-4BDB-A2D4-35645F02A22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26BE46B-9F22-4CFE-A747-41E0C130B1D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29A1A6E1-1589-49C1-BDA8-98E5FBA30A0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258540F8-C174-424E-B627-2608AE5B9EA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072F0E2B-B4CA-4643-961E-F607B5A8C2A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52C93972-967A-43A8-8304-8340725EDF0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6" name="直線コネクタ 435">
          <a:extLst>
            <a:ext uri="{FF2B5EF4-FFF2-40B4-BE49-F238E27FC236}">
              <a16:creationId xmlns:a16="http://schemas.microsoft.com/office/drawing/2014/main" id="{2B295F1D-E64A-4005-AB83-14AD4B09C653}"/>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CB252C46-3C2A-460C-B1F2-2F019CC67E0E}"/>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8" name="直線コネクタ 437">
          <a:extLst>
            <a:ext uri="{FF2B5EF4-FFF2-40B4-BE49-F238E27FC236}">
              <a16:creationId xmlns:a16="http://schemas.microsoft.com/office/drawing/2014/main" id="{E10584D2-4B0D-4CF5-958E-12FA414082E0}"/>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09DE5DDF-1658-451D-A700-AFC787711508}"/>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40" name="直線コネクタ 439">
          <a:extLst>
            <a:ext uri="{FF2B5EF4-FFF2-40B4-BE49-F238E27FC236}">
              <a16:creationId xmlns:a16="http://schemas.microsoft.com/office/drawing/2014/main" id="{A763455E-CD0A-4FD5-A4A9-0321DA939217}"/>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489264A2-5471-4733-AB5C-EB8F7E895D80}"/>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42" name="フローチャート: 判断 441">
          <a:extLst>
            <a:ext uri="{FF2B5EF4-FFF2-40B4-BE49-F238E27FC236}">
              <a16:creationId xmlns:a16="http://schemas.microsoft.com/office/drawing/2014/main" id="{C6C14B8B-485C-426F-87E6-E55AF4933A5B}"/>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3" name="フローチャート: 判断 442">
          <a:extLst>
            <a:ext uri="{FF2B5EF4-FFF2-40B4-BE49-F238E27FC236}">
              <a16:creationId xmlns:a16="http://schemas.microsoft.com/office/drawing/2014/main" id="{6FB1BC1C-61A8-46AE-9FAF-0C2FBCD31E11}"/>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44" name="フローチャート: 判断 443">
          <a:extLst>
            <a:ext uri="{FF2B5EF4-FFF2-40B4-BE49-F238E27FC236}">
              <a16:creationId xmlns:a16="http://schemas.microsoft.com/office/drawing/2014/main" id="{96A08E91-BA15-406A-AD20-AD124FEE450D}"/>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5" name="フローチャート: 判断 444">
          <a:extLst>
            <a:ext uri="{FF2B5EF4-FFF2-40B4-BE49-F238E27FC236}">
              <a16:creationId xmlns:a16="http://schemas.microsoft.com/office/drawing/2014/main" id="{F0BD6906-B8C4-4424-9CFD-F392354F8794}"/>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46" name="フローチャート: 判断 445">
          <a:extLst>
            <a:ext uri="{FF2B5EF4-FFF2-40B4-BE49-F238E27FC236}">
              <a16:creationId xmlns:a16="http://schemas.microsoft.com/office/drawing/2014/main" id="{02DAF577-5AE2-4CF8-8109-F7E816A1D304}"/>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2C79656-CA0E-455C-9AFC-82126F8436F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65049E9-17C7-42B6-A8C3-105A0406D7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500DF3D-1C53-4F3E-8158-BEB79557AC8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68DB9DD-E090-47F2-A26A-123CD41D9F2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D9278AB7-0875-4EF4-BA4A-BB649E78B20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14515</xdr:rowOff>
    </xdr:from>
    <xdr:to>
      <xdr:col>85</xdr:col>
      <xdr:colOff>177800</xdr:colOff>
      <xdr:row>62</xdr:row>
      <xdr:rowOff>116115</xdr:rowOff>
    </xdr:to>
    <xdr:sp macro="" textlink="">
      <xdr:nvSpPr>
        <xdr:cNvPr id="452" name="楕円 451">
          <a:extLst>
            <a:ext uri="{FF2B5EF4-FFF2-40B4-BE49-F238E27FC236}">
              <a16:creationId xmlns:a16="http://schemas.microsoft.com/office/drawing/2014/main" id="{B36D97FE-9EC9-4716-92C6-2DA1C108B872}"/>
            </a:ext>
          </a:extLst>
        </xdr:cNvPr>
        <xdr:cNvSpPr/>
      </xdr:nvSpPr>
      <xdr:spPr>
        <a:xfrm>
          <a:off x="162687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164392</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34E6FA89-175D-44EF-BFD3-002A015E2C46}"/>
            </a:ext>
          </a:extLst>
        </xdr:cNvPr>
        <xdr:cNvSpPr txBox="1"/>
      </xdr:nvSpPr>
      <xdr:spPr>
        <a:xfrm>
          <a:off x="16357600"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454" name="楕円 453">
          <a:extLst>
            <a:ext uri="{FF2B5EF4-FFF2-40B4-BE49-F238E27FC236}">
              <a16:creationId xmlns:a16="http://schemas.microsoft.com/office/drawing/2014/main" id="{4EA62BC2-BBC2-44F3-BDD8-A3C0B2F69416}"/>
            </a:ext>
          </a:extLst>
        </xdr:cNvPr>
        <xdr:cNvSpPr/>
      </xdr:nvSpPr>
      <xdr:spPr>
        <a:xfrm>
          <a:off x="1543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65315</xdr:rowOff>
    </xdr:from>
    <xdr:to>
      <xdr:col>85</xdr:col>
      <xdr:colOff>127000</xdr:colOff>
      <xdr:row>62</xdr:row>
      <xdr:rowOff>91440</xdr:rowOff>
    </xdr:to>
    <xdr:cxnSp macro="">
      <xdr:nvCxnSpPr>
        <xdr:cNvPr id="455" name="直線コネクタ 454">
          <a:extLst>
            <a:ext uri="{FF2B5EF4-FFF2-40B4-BE49-F238E27FC236}">
              <a16:creationId xmlns:a16="http://schemas.microsoft.com/office/drawing/2014/main" id="{142023D2-B82F-4908-BEF6-2F92A881FD84}"/>
            </a:ext>
          </a:extLst>
        </xdr:cNvPr>
        <xdr:cNvCxnSpPr/>
      </xdr:nvCxnSpPr>
      <xdr:spPr>
        <a:xfrm flipV="1">
          <a:off x="15481300" y="10695215"/>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24312</xdr:rowOff>
    </xdr:from>
    <xdr:to>
      <xdr:col>76</xdr:col>
      <xdr:colOff>165100</xdr:colOff>
      <xdr:row>62</xdr:row>
      <xdr:rowOff>125912</xdr:rowOff>
    </xdr:to>
    <xdr:sp macro="" textlink="">
      <xdr:nvSpPr>
        <xdr:cNvPr id="456" name="楕円 455">
          <a:extLst>
            <a:ext uri="{FF2B5EF4-FFF2-40B4-BE49-F238E27FC236}">
              <a16:creationId xmlns:a16="http://schemas.microsoft.com/office/drawing/2014/main" id="{E6ED2C4F-55CC-481D-AF2B-42F4F610685C}"/>
            </a:ext>
          </a:extLst>
        </xdr:cNvPr>
        <xdr:cNvSpPr/>
      </xdr:nvSpPr>
      <xdr:spPr>
        <a:xfrm>
          <a:off x="14541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75112</xdr:rowOff>
    </xdr:from>
    <xdr:to>
      <xdr:col>81</xdr:col>
      <xdr:colOff>50800</xdr:colOff>
      <xdr:row>62</xdr:row>
      <xdr:rowOff>91440</xdr:rowOff>
    </xdr:to>
    <xdr:cxnSp macro="">
      <xdr:nvCxnSpPr>
        <xdr:cNvPr id="457" name="直線コネクタ 456">
          <a:extLst>
            <a:ext uri="{FF2B5EF4-FFF2-40B4-BE49-F238E27FC236}">
              <a16:creationId xmlns:a16="http://schemas.microsoft.com/office/drawing/2014/main" id="{CCDDCADB-88CA-4A66-AEE8-EB0C12F06CC0}"/>
            </a:ext>
          </a:extLst>
        </xdr:cNvPr>
        <xdr:cNvCxnSpPr/>
      </xdr:nvCxnSpPr>
      <xdr:spPr>
        <a:xfrm>
          <a:off x="14592300" y="1070501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7983</xdr:rowOff>
    </xdr:from>
    <xdr:to>
      <xdr:col>72</xdr:col>
      <xdr:colOff>38100</xdr:colOff>
      <xdr:row>62</xdr:row>
      <xdr:rowOff>109583</xdr:rowOff>
    </xdr:to>
    <xdr:sp macro="" textlink="">
      <xdr:nvSpPr>
        <xdr:cNvPr id="458" name="楕円 457">
          <a:extLst>
            <a:ext uri="{FF2B5EF4-FFF2-40B4-BE49-F238E27FC236}">
              <a16:creationId xmlns:a16="http://schemas.microsoft.com/office/drawing/2014/main" id="{A2930DD1-5380-4544-8F80-D5AF07CDF52A}"/>
            </a:ext>
          </a:extLst>
        </xdr:cNvPr>
        <xdr:cNvSpPr/>
      </xdr:nvSpPr>
      <xdr:spPr>
        <a:xfrm>
          <a:off x="13652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58783</xdr:rowOff>
    </xdr:from>
    <xdr:to>
      <xdr:col>76</xdr:col>
      <xdr:colOff>114300</xdr:colOff>
      <xdr:row>62</xdr:row>
      <xdr:rowOff>75112</xdr:rowOff>
    </xdr:to>
    <xdr:cxnSp macro="">
      <xdr:nvCxnSpPr>
        <xdr:cNvPr id="459" name="直線コネクタ 458">
          <a:extLst>
            <a:ext uri="{FF2B5EF4-FFF2-40B4-BE49-F238E27FC236}">
              <a16:creationId xmlns:a16="http://schemas.microsoft.com/office/drawing/2014/main" id="{CCCCDC16-7B37-407C-9D60-D815AC622E73}"/>
            </a:ext>
          </a:extLst>
        </xdr:cNvPr>
        <xdr:cNvCxnSpPr/>
      </xdr:nvCxnSpPr>
      <xdr:spPr>
        <a:xfrm>
          <a:off x="13703300" y="1068868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89626</xdr:rowOff>
    </xdr:from>
    <xdr:to>
      <xdr:col>67</xdr:col>
      <xdr:colOff>101600</xdr:colOff>
      <xdr:row>63</xdr:row>
      <xdr:rowOff>19776</xdr:rowOff>
    </xdr:to>
    <xdr:sp macro="" textlink="">
      <xdr:nvSpPr>
        <xdr:cNvPr id="460" name="楕円 459">
          <a:extLst>
            <a:ext uri="{FF2B5EF4-FFF2-40B4-BE49-F238E27FC236}">
              <a16:creationId xmlns:a16="http://schemas.microsoft.com/office/drawing/2014/main" id="{8E811BCE-0FBA-49E8-A39C-37C183927729}"/>
            </a:ext>
          </a:extLst>
        </xdr:cNvPr>
        <xdr:cNvSpPr/>
      </xdr:nvSpPr>
      <xdr:spPr>
        <a:xfrm>
          <a:off x="12763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58783</xdr:rowOff>
    </xdr:from>
    <xdr:to>
      <xdr:col>71</xdr:col>
      <xdr:colOff>177800</xdr:colOff>
      <xdr:row>62</xdr:row>
      <xdr:rowOff>140426</xdr:rowOff>
    </xdr:to>
    <xdr:cxnSp macro="">
      <xdr:nvCxnSpPr>
        <xdr:cNvPr id="461" name="直線コネクタ 460">
          <a:extLst>
            <a:ext uri="{FF2B5EF4-FFF2-40B4-BE49-F238E27FC236}">
              <a16:creationId xmlns:a16="http://schemas.microsoft.com/office/drawing/2014/main" id="{DA171F0A-669B-4FA2-BCF2-E2D1B9CB4B53}"/>
            </a:ext>
          </a:extLst>
        </xdr:cNvPr>
        <xdr:cNvCxnSpPr/>
      </xdr:nvCxnSpPr>
      <xdr:spPr>
        <a:xfrm flipV="1">
          <a:off x="12814300" y="10688683"/>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462" name="n_1aveValue【学校施設】&#10;有形固定資産減価償却率">
          <a:extLst>
            <a:ext uri="{FF2B5EF4-FFF2-40B4-BE49-F238E27FC236}">
              <a16:creationId xmlns:a16="http://schemas.microsoft.com/office/drawing/2014/main" id="{A2B8712F-829C-4F7E-BB05-42B79AB222E1}"/>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463" name="n_2aveValue【学校施設】&#10;有形固定資産減価償却率">
          <a:extLst>
            <a:ext uri="{FF2B5EF4-FFF2-40B4-BE49-F238E27FC236}">
              <a16:creationId xmlns:a16="http://schemas.microsoft.com/office/drawing/2014/main" id="{721FF126-9697-4921-8106-8508FF5FACC3}"/>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464" name="n_3aveValue【学校施設】&#10;有形固定資産減価償却率">
          <a:extLst>
            <a:ext uri="{FF2B5EF4-FFF2-40B4-BE49-F238E27FC236}">
              <a16:creationId xmlns:a16="http://schemas.microsoft.com/office/drawing/2014/main" id="{A6C57DF8-1BB4-49B3-B190-F88E8C424B85}"/>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465" name="n_4aveValue【学校施設】&#10;有形固定資産減価償却率">
          <a:extLst>
            <a:ext uri="{FF2B5EF4-FFF2-40B4-BE49-F238E27FC236}">
              <a16:creationId xmlns:a16="http://schemas.microsoft.com/office/drawing/2014/main" id="{6E0B2E25-FD75-47C3-8DEF-A44CF8DD5696}"/>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466" name="n_1mainValue【学校施設】&#10;有形固定資産減価償却率">
          <a:extLst>
            <a:ext uri="{FF2B5EF4-FFF2-40B4-BE49-F238E27FC236}">
              <a16:creationId xmlns:a16="http://schemas.microsoft.com/office/drawing/2014/main" id="{F56A17B2-CDA9-41D0-B117-EB3C170F1051}"/>
            </a:ext>
          </a:extLst>
        </xdr:cNvPr>
        <xdr:cNvSpPr txBox="1"/>
      </xdr:nvSpPr>
      <xdr:spPr>
        <a:xfrm>
          <a:off x="152660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117039</xdr:rowOff>
    </xdr:from>
    <xdr:ext cx="405111" cy="259045"/>
    <xdr:sp macro="" textlink="">
      <xdr:nvSpPr>
        <xdr:cNvPr id="467" name="n_2mainValue【学校施設】&#10;有形固定資産減価償却率">
          <a:extLst>
            <a:ext uri="{FF2B5EF4-FFF2-40B4-BE49-F238E27FC236}">
              <a16:creationId xmlns:a16="http://schemas.microsoft.com/office/drawing/2014/main" id="{7796E611-C611-47A3-9A49-12E8B11B7D89}"/>
            </a:ext>
          </a:extLst>
        </xdr:cNvPr>
        <xdr:cNvSpPr txBox="1"/>
      </xdr:nvSpPr>
      <xdr:spPr>
        <a:xfrm>
          <a:off x="14389744"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100710</xdr:rowOff>
    </xdr:from>
    <xdr:ext cx="405111" cy="259045"/>
    <xdr:sp macro="" textlink="">
      <xdr:nvSpPr>
        <xdr:cNvPr id="468" name="n_3mainValue【学校施設】&#10;有形固定資産減価償却率">
          <a:extLst>
            <a:ext uri="{FF2B5EF4-FFF2-40B4-BE49-F238E27FC236}">
              <a16:creationId xmlns:a16="http://schemas.microsoft.com/office/drawing/2014/main" id="{9F41BE28-643B-448C-9452-69AD75B29C15}"/>
            </a:ext>
          </a:extLst>
        </xdr:cNvPr>
        <xdr:cNvSpPr txBox="1"/>
      </xdr:nvSpPr>
      <xdr:spPr>
        <a:xfrm>
          <a:off x="13500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10903</xdr:rowOff>
    </xdr:from>
    <xdr:ext cx="405111" cy="259045"/>
    <xdr:sp macro="" textlink="">
      <xdr:nvSpPr>
        <xdr:cNvPr id="469" name="n_4mainValue【学校施設】&#10;有形固定資産減価償却率">
          <a:extLst>
            <a:ext uri="{FF2B5EF4-FFF2-40B4-BE49-F238E27FC236}">
              <a16:creationId xmlns:a16="http://schemas.microsoft.com/office/drawing/2014/main" id="{575CA7AD-0FDC-4003-B388-B60A65D1C7AC}"/>
            </a:ext>
          </a:extLst>
        </xdr:cNvPr>
        <xdr:cNvSpPr txBox="1"/>
      </xdr:nvSpPr>
      <xdr:spPr>
        <a:xfrm>
          <a:off x="12611744"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8B78609D-A717-4C3D-BD66-928F14C379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D5F6244E-176C-4892-9C42-E0981C47747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D32A120C-B1E3-4145-91F6-BE43CAA5AD2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704A2825-EA29-4E2B-AB2B-0AD4B164758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2D6089DA-A5DD-44FE-808F-1C7965A6167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9A22A10D-EA33-4CF9-82FB-DD096C80B89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CC96C27C-5F1F-45F5-94B3-B6F83C7B661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8AC7A929-BB09-44B7-B595-F9D891FFEC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1AA26F5F-E1C7-4ADF-9902-3C78E19D41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2627D0F8-0D6E-4518-B1BA-41BB498F417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0" name="テキスト ボックス 479">
          <a:extLst>
            <a:ext uri="{FF2B5EF4-FFF2-40B4-BE49-F238E27FC236}">
              <a16:creationId xmlns:a16="http://schemas.microsoft.com/office/drawing/2014/main" id="{394709E6-D490-4C72-9018-B37209CDD4F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B693F74D-BAE7-4F21-BE89-68190908714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C69426BB-B987-45B1-AA8F-C36F1EA645E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BF4E936F-8A9B-4181-81E2-7309E51520A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ABEF665A-972F-4715-9785-9FFA11C69B6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2DF01549-401E-4974-AB9D-59588DD929F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EAB433F4-33C9-461F-BD41-48F9E5B589D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86B9DBA8-2CF4-4132-B282-269E4D31E75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E2A6A5A0-4859-4844-B5B2-DCFC0AABB42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6BC3CA65-1B8E-4632-933A-B34158FC48C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9CEB687B-1745-45E2-A30A-4C8406777E1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06541BF9-95A9-4575-9B38-372BECCE2D1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EEC68E10-FC78-425A-A702-572C643C7CF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CF0626C8-FA18-4B5E-9865-63C92C797B8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F62AE8AD-FCE0-4FF4-A19B-68B62C9DCD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EC16F10B-9FB7-4B65-AAF5-7C6F81CBE12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6" name="直線コネクタ 495">
          <a:extLst>
            <a:ext uri="{FF2B5EF4-FFF2-40B4-BE49-F238E27FC236}">
              <a16:creationId xmlns:a16="http://schemas.microsoft.com/office/drawing/2014/main" id="{EAF72767-35E9-4CA2-9AEB-B482C658E8BF}"/>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7" name="【学校施設】&#10;一人当たり面積最小値テキスト">
          <a:extLst>
            <a:ext uri="{FF2B5EF4-FFF2-40B4-BE49-F238E27FC236}">
              <a16:creationId xmlns:a16="http://schemas.microsoft.com/office/drawing/2014/main" id="{86604622-B950-442D-9E36-766E315A1EC2}"/>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8" name="直線コネクタ 497">
          <a:extLst>
            <a:ext uri="{FF2B5EF4-FFF2-40B4-BE49-F238E27FC236}">
              <a16:creationId xmlns:a16="http://schemas.microsoft.com/office/drawing/2014/main" id="{FEA98746-7C38-4B0E-948C-7B74AA7A134B}"/>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9" name="【学校施設】&#10;一人当たり面積最大値テキスト">
          <a:extLst>
            <a:ext uri="{FF2B5EF4-FFF2-40B4-BE49-F238E27FC236}">
              <a16:creationId xmlns:a16="http://schemas.microsoft.com/office/drawing/2014/main" id="{42977D24-86C7-4D52-88BB-106C2D5BCE4C}"/>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00" name="直線コネクタ 499">
          <a:extLst>
            <a:ext uri="{FF2B5EF4-FFF2-40B4-BE49-F238E27FC236}">
              <a16:creationId xmlns:a16="http://schemas.microsoft.com/office/drawing/2014/main" id="{283A63E1-FB2D-445D-80CD-BAD22A4837A3}"/>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01" name="【学校施設】&#10;一人当たり面積平均値テキスト">
          <a:extLst>
            <a:ext uri="{FF2B5EF4-FFF2-40B4-BE49-F238E27FC236}">
              <a16:creationId xmlns:a16="http://schemas.microsoft.com/office/drawing/2014/main" id="{6E34482E-D92E-43C1-8925-D1625E73C457}"/>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02" name="フローチャート: 判断 501">
          <a:extLst>
            <a:ext uri="{FF2B5EF4-FFF2-40B4-BE49-F238E27FC236}">
              <a16:creationId xmlns:a16="http://schemas.microsoft.com/office/drawing/2014/main" id="{4059C67E-EAC3-431E-9B91-EA1C959900D6}"/>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03" name="フローチャート: 判断 502">
          <a:extLst>
            <a:ext uri="{FF2B5EF4-FFF2-40B4-BE49-F238E27FC236}">
              <a16:creationId xmlns:a16="http://schemas.microsoft.com/office/drawing/2014/main" id="{1510F783-6588-4F92-BF2D-1AD051FCCFA9}"/>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04" name="フローチャート: 判断 503">
          <a:extLst>
            <a:ext uri="{FF2B5EF4-FFF2-40B4-BE49-F238E27FC236}">
              <a16:creationId xmlns:a16="http://schemas.microsoft.com/office/drawing/2014/main" id="{156D545B-851A-4A26-AD1F-8680660400EB}"/>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5" name="フローチャート: 判断 504">
          <a:extLst>
            <a:ext uri="{FF2B5EF4-FFF2-40B4-BE49-F238E27FC236}">
              <a16:creationId xmlns:a16="http://schemas.microsoft.com/office/drawing/2014/main" id="{EDA15B27-7257-426D-AA16-07DD5E8B37E5}"/>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06" name="フローチャート: 判断 505">
          <a:extLst>
            <a:ext uri="{FF2B5EF4-FFF2-40B4-BE49-F238E27FC236}">
              <a16:creationId xmlns:a16="http://schemas.microsoft.com/office/drawing/2014/main" id="{A41E3798-1042-40EA-873B-1C243E81987D}"/>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D92A360-585A-44BE-8819-8E1FEC6B31E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B0DF2FE-480B-4E2B-A9F8-5EFD34C2A3D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BD1AED19-42F1-4E99-83CD-987C28A141F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DADA78A3-92B4-4A42-B06D-7D1BD90472F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D5E90F2-92BC-4352-8808-8ED1760EFBA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132624</xdr:rowOff>
    </xdr:from>
    <xdr:to>
      <xdr:col>116</xdr:col>
      <xdr:colOff>114300</xdr:colOff>
      <xdr:row>62</xdr:row>
      <xdr:rowOff>62774</xdr:rowOff>
    </xdr:to>
    <xdr:sp macro="" textlink="">
      <xdr:nvSpPr>
        <xdr:cNvPr id="512" name="楕円 511">
          <a:extLst>
            <a:ext uri="{FF2B5EF4-FFF2-40B4-BE49-F238E27FC236}">
              <a16:creationId xmlns:a16="http://schemas.microsoft.com/office/drawing/2014/main" id="{8CC184FE-A666-4C8E-BC0E-7559568C67D2}"/>
            </a:ext>
          </a:extLst>
        </xdr:cNvPr>
        <xdr:cNvSpPr/>
      </xdr:nvSpPr>
      <xdr:spPr>
        <a:xfrm>
          <a:off x="22110700" y="1059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111051</xdr:rowOff>
    </xdr:from>
    <xdr:ext cx="469744" cy="259045"/>
    <xdr:sp macro="" textlink="">
      <xdr:nvSpPr>
        <xdr:cNvPr id="513" name="【学校施設】&#10;一人当たり面積該当値テキスト">
          <a:extLst>
            <a:ext uri="{FF2B5EF4-FFF2-40B4-BE49-F238E27FC236}">
              <a16:creationId xmlns:a16="http://schemas.microsoft.com/office/drawing/2014/main" id="{859198EB-24ED-4239-AE6F-5D048D73B2E0}"/>
            </a:ext>
          </a:extLst>
        </xdr:cNvPr>
        <xdr:cNvSpPr txBox="1"/>
      </xdr:nvSpPr>
      <xdr:spPr>
        <a:xfrm>
          <a:off x="22199600" y="1056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121738</xdr:rowOff>
    </xdr:from>
    <xdr:to>
      <xdr:col>112</xdr:col>
      <xdr:colOff>38100</xdr:colOff>
      <xdr:row>62</xdr:row>
      <xdr:rowOff>51888</xdr:rowOff>
    </xdr:to>
    <xdr:sp macro="" textlink="">
      <xdr:nvSpPr>
        <xdr:cNvPr id="514" name="楕円 513">
          <a:extLst>
            <a:ext uri="{FF2B5EF4-FFF2-40B4-BE49-F238E27FC236}">
              <a16:creationId xmlns:a16="http://schemas.microsoft.com/office/drawing/2014/main" id="{7109D1C3-8C8F-4774-BF30-FA474A7E3904}"/>
            </a:ext>
          </a:extLst>
        </xdr:cNvPr>
        <xdr:cNvSpPr/>
      </xdr:nvSpPr>
      <xdr:spPr>
        <a:xfrm>
          <a:off x="21272500" y="105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1088</xdr:rowOff>
    </xdr:from>
    <xdr:to>
      <xdr:col>116</xdr:col>
      <xdr:colOff>63500</xdr:colOff>
      <xdr:row>62</xdr:row>
      <xdr:rowOff>11974</xdr:rowOff>
    </xdr:to>
    <xdr:cxnSp macro="">
      <xdr:nvCxnSpPr>
        <xdr:cNvPr id="515" name="直線コネクタ 514">
          <a:extLst>
            <a:ext uri="{FF2B5EF4-FFF2-40B4-BE49-F238E27FC236}">
              <a16:creationId xmlns:a16="http://schemas.microsoft.com/office/drawing/2014/main" id="{A3F78D16-12D7-4360-9F98-1FE646F0F4F8}"/>
            </a:ext>
          </a:extLst>
        </xdr:cNvPr>
        <xdr:cNvCxnSpPr/>
      </xdr:nvCxnSpPr>
      <xdr:spPr>
        <a:xfrm>
          <a:off x="21323300" y="10630988"/>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119562</xdr:rowOff>
    </xdr:from>
    <xdr:to>
      <xdr:col>107</xdr:col>
      <xdr:colOff>101600</xdr:colOff>
      <xdr:row>62</xdr:row>
      <xdr:rowOff>49712</xdr:rowOff>
    </xdr:to>
    <xdr:sp macro="" textlink="">
      <xdr:nvSpPr>
        <xdr:cNvPr id="516" name="楕円 515">
          <a:extLst>
            <a:ext uri="{FF2B5EF4-FFF2-40B4-BE49-F238E27FC236}">
              <a16:creationId xmlns:a16="http://schemas.microsoft.com/office/drawing/2014/main" id="{9BCCC9FE-078E-478C-B740-D64011E6DDE4}"/>
            </a:ext>
          </a:extLst>
        </xdr:cNvPr>
        <xdr:cNvSpPr/>
      </xdr:nvSpPr>
      <xdr:spPr>
        <a:xfrm>
          <a:off x="20383500" y="1057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170362</xdr:rowOff>
    </xdr:from>
    <xdr:to>
      <xdr:col>111</xdr:col>
      <xdr:colOff>177800</xdr:colOff>
      <xdr:row>62</xdr:row>
      <xdr:rowOff>1088</xdr:rowOff>
    </xdr:to>
    <xdr:cxnSp macro="">
      <xdr:nvCxnSpPr>
        <xdr:cNvPr id="517" name="直線コネクタ 516">
          <a:extLst>
            <a:ext uri="{FF2B5EF4-FFF2-40B4-BE49-F238E27FC236}">
              <a16:creationId xmlns:a16="http://schemas.microsoft.com/office/drawing/2014/main" id="{7F6B4DB7-CFCD-4D3D-A2C6-5A36B1AB3219}"/>
            </a:ext>
          </a:extLst>
        </xdr:cNvPr>
        <xdr:cNvCxnSpPr/>
      </xdr:nvCxnSpPr>
      <xdr:spPr>
        <a:xfrm>
          <a:off x="20434300" y="10628812"/>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115207</xdr:rowOff>
    </xdr:from>
    <xdr:to>
      <xdr:col>102</xdr:col>
      <xdr:colOff>165100</xdr:colOff>
      <xdr:row>62</xdr:row>
      <xdr:rowOff>45357</xdr:rowOff>
    </xdr:to>
    <xdr:sp macro="" textlink="">
      <xdr:nvSpPr>
        <xdr:cNvPr id="518" name="楕円 517">
          <a:extLst>
            <a:ext uri="{FF2B5EF4-FFF2-40B4-BE49-F238E27FC236}">
              <a16:creationId xmlns:a16="http://schemas.microsoft.com/office/drawing/2014/main" id="{B50FFF71-0051-4AA7-82C7-0DDCE82A73FD}"/>
            </a:ext>
          </a:extLst>
        </xdr:cNvPr>
        <xdr:cNvSpPr/>
      </xdr:nvSpPr>
      <xdr:spPr>
        <a:xfrm>
          <a:off x="19494500" y="1057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166007</xdr:rowOff>
    </xdr:from>
    <xdr:to>
      <xdr:col>107</xdr:col>
      <xdr:colOff>50800</xdr:colOff>
      <xdr:row>61</xdr:row>
      <xdr:rowOff>170362</xdr:rowOff>
    </xdr:to>
    <xdr:cxnSp macro="">
      <xdr:nvCxnSpPr>
        <xdr:cNvPr id="519" name="直線コネクタ 518">
          <a:extLst>
            <a:ext uri="{FF2B5EF4-FFF2-40B4-BE49-F238E27FC236}">
              <a16:creationId xmlns:a16="http://schemas.microsoft.com/office/drawing/2014/main" id="{9E35629D-7F05-421E-A434-FB5F075385F2}"/>
            </a:ext>
          </a:extLst>
        </xdr:cNvPr>
        <xdr:cNvCxnSpPr/>
      </xdr:nvCxnSpPr>
      <xdr:spPr>
        <a:xfrm>
          <a:off x="19545300" y="10624457"/>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108676</xdr:rowOff>
    </xdr:from>
    <xdr:to>
      <xdr:col>98</xdr:col>
      <xdr:colOff>38100</xdr:colOff>
      <xdr:row>62</xdr:row>
      <xdr:rowOff>38826</xdr:rowOff>
    </xdr:to>
    <xdr:sp macro="" textlink="">
      <xdr:nvSpPr>
        <xdr:cNvPr id="520" name="楕円 519">
          <a:extLst>
            <a:ext uri="{FF2B5EF4-FFF2-40B4-BE49-F238E27FC236}">
              <a16:creationId xmlns:a16="http://schemas.microsoft.com/office/drawing/2014/main" id="{006324FA-6757-49A0-B33D-BA3534139E53}"/>
            </a:ext>
          </a:extLst>
        </xdr:cNvPr>
        <xdr:cNvSpPr/>
      </xdr:nvSpPr>
      <xdr:spPr>
        <a:xfrm>
          <a:off x="18605500" y="1056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159476</xdr:rowOff>
    </xdr:from>
    <xdr:to>
      <xdr:col>102</xdr:col>
      <xdr:colOff>114300</xdr:colOff>
      <xdr:row>61</xdr:row>
      <xdr:rowOff>166007</xdr:rowOff>
    </xdr:to>
    <xdr:cxnSp macro="">
      <xdr:nvCxnSpPr>
        <xdr:cNvPr id="521" name="直線コネクタ 520">
          <a:extLst>
            <a:ext uri="{FF2B5EF4-FFF2-40B4-BE49-F238E27FC236}">
              <a16:creationId xmlns:a16="http://schemas.microsoft.com/office/drawing/2014/main" id="{4CFD86CE-D031-4A67-8B39-119FCD381122}"/>
            </a:ext>
          </a:extLst>
        </xdr:cNvPr>
        <xdr:cNvCxnSpPr/>
      </xdr:nvCxnSpPr>
      <xdr:spPr>
        <a:xfrm>
          <a:off x="18656300" y="106179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22" name="n_1aveValue【学校施設】&#10;一人当たり面積">
          <a:extLst>
            <a:ext uri="{FF2B5EF4-FFF2-40B4-BE49-F238E27FC236}">
              <a16:creationId xmlns:a16="http://schemas.microsoft.com/office/drawing/2014/main" id="{0F5C5159-D249-4CAE-B011-E2A60B3DB37F}"/>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23" name="n_2aveValue【学校施設】&#10;一人当たり面積">
          <a:extLst>
            <a:ext uri="{FF2B5EF4-FFF2-40B4-BE49-F238E27FC236}">
              <a16:creationId xmlns:a16="http://schemas.microsoft.com/office/drawing/2014/main" id="{A168D5E0-F123-4CEA-B31E-4AB6004E3980}"/>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24" name="n_3aveValue【学校施設】&#10;一人当たり面積">
          <a:extLst>
            <a:ext uri="{FF2B5EF4-FFF2-40B4-BE49-F238E27FC236}">
              <a16:creationId xmlns:a16="http://schemas.microsoft.com/office/drawing/2014/main" id="{8510D04F-0BD2-496C-8809-D72987120C7E}"/>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25" name="n_4aveValue【学校施設】&#10;一人当たり面積">
          <a:extLst>
            <a:ext uri="{FF2B5EF4-FFF2-40B4-BE49-F238E27FC236}">
              <a16:creationId xmlns:a16="http://schemas.microsoft.com/office/drawing/2014/main" id="{1D2012D2-B1D4-4E5A-A0FF-7DB3C1DD6DD4}"/>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43015</xdr:rowOff>
    </xdr:from>
    <xdr:ext cx="469744" cy="259045"/>
    <xdr:sp macro="" textlink="">
      <xdr:nvSpPr>
        <xdr:cNvPr id="526" name="n_1mainValue【学校施設】&#10;一人当たり面積">
          <a:extLst>
            <a:ext uri="{FF2B5EF4-FFF2-40B4-BE49-F238E27FC236}">
              <a16:creationId xmlns:a16="http://schemas.microsoft.com/office/drawing/2014/main" id="{7DF2EABA-774F-4963-AF4A-2908C9871FA8}"/>
            </a:ext>
          </a:extLst>
        </xdr:cNvPr>
        <xdr:cNvSpPr txBox="1"/>
      </xdr:nvSpPr>
      <xdr:spPr>
        <a:xfrm>
          <a:off x="21075727" y="1067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40839</xdr:rowOff>
    </xdr:from>
    <xdr:ext cx="469744" cy="259045"/>
    <xdr:sp macro="" textlink="">
      <xdr:nvSpPr>
        <xdr:cNvPr id="527" name="n_2mainValue【学校施設】&#10;一人当たり面積">
          <a:extLst>
            <a:ext uri="{FF2B5EF4-FFF2-40B4-BE49-F238E27FC236}">
              <a16:creationId xmlns:a16="http://schemas.microsoft.com/office/drawing/2014/main" id="{29A2C30D-B8AC-49F3-837F-AC363EE471B5}"/>
            </a:ext>
          </a:extLst>
        </xdr:cNvPr>
        <xdr:cNvSpPr txBox="1"/>
      </xdr:nvSpPr>
      <xdr:spPr>
        <a:xfrm>
          <a:off x="20199427" y="1067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36484</xdr:rowOff>
    </xdr:from>
    <xdr:ext cx="469744" cy="259045"/>
    <xdr:sp macro="" textlink="">
      <xdr:nvSpPr>
        <xdr:cNvPr id="528" name="n_3mainValue【学校施設】&#10;一人当たり面積">
          <a:extLst>
            <a:ext uri="{FF2B5EF4-FFF2-40B4-BE49-F238E27FC236}">
              <a16:creationId xmlns:a16="http://schemas.microsoft.com/office/drawing/2014/main" id="{15165619-DF66-4CCD-8A9D-23F6A046CD45}"/>
            </a:ext>
          </a:extLst>
        </xdr:cNvPr>
        <xdr:cNvSpPr txBox="1"/>
      </xdr:nvSpPr>
      <xdr:spPr>
        <a:xfrm>
          <a:off x="19310427" y="1066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29953</xdr:rowOff>
    </xdr:from>
    <xdr:ext cx="469744" cy="259045"/>
    <xdr:sp macro="" textlink="">
      <xdr:nvSpPr>
        <xdr:cNvPr id="529" name="n_4mainValue【学校施設】&#10;一人当たり面積">
          <a:extLst>
            <a:ext uri="{FF2B5EF4-FFF2-40B4-BE49-F238E27FC236}">
              <a16:creationId xmlns:a16="http://schemas.microsoft.com/office/drawing/2014/main" id="{91610F5D-80C0-404E-989A-A6C07389105A}"/>
            </a:ext>
          </a:extLst>
        </xdr:cNvPr>
        <xdr:cNvSpPr txBox="1"/>
      </xdr:nvSpPr>
      <xdr:spPr>
        <a:xfrm>
          <a:off x="18421427" y="1065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5FFD7CBC-A808-4553-AFC2-81211DBD21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8C3EFFBA-3280-490D-913E-389D91FC12C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383552B2-20CF-4DB9-B1B0-A894791A926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5715395F-B5E2-41C2-8CE3-DD03F25E4E0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49CE08FA-13B9-490A-889D-7B4380FEC7A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9893AECD-F01C-47DB-9F7D-4A80FA58D2C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034DD159-1EF8-48AE-B752-4F34745575D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1ECCFD5F-87BF-4CD6-A9D0-90A077C71A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B098CE8B-BF18-4B9B-9F40-C40BE55D135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3E594993-C9EF-41A0-BD27-2098BBF922E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AED2E7C8-F7B2-4FF8-BF1B-3AA9585E9BA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F2EEC469-62FD-47D2-A951-819B6D59094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FCAE4A1D-E1D1-4441-9BF9-7B0A6065195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7CCB7369-52A8-42EF-A98A-1692B8E484B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8835D32F-7B1B-4B01-B728-7AB1E5193B1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9A5F52A7-2A09-4F1E-A3B1-8F81D42A9FD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182F22C4-D362-4414-83D6-91DA5C35B57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A37BD4F1-4FD1-4FF5-8CF8-B871B88C852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23DC5916-00AC-4B7B-9A9F-7DA299B74B6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BC01E243-D131-46E2-9502-17023DA8F35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0E0D0F78-2ECC-48FC-9600-4A2A772BB43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FD306E27-820D-4654-B763-2C886AF3085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EC88C2FD-6E6C-448D-93B8-BA6C5B24AEB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8428D61D-F454-4E7A-B546-7F7FFC1A88C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54" name="直線コネクタ 553">
          <a:extLst>
            <a:ext uri="{FF2B5EF4-FFF2-40B4-BE49-F238E27FC236}">
              <a16:creationId xmlns:a16="http://schemas.microsoft.com/office/drawing/2014/main" id="{29B8C5AE-84CB-4B0D-A34E-CE54595FE955}"/>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5" name="【児童館】&#10;有形固定資産減価償却率最小値テキスト">
          <a:extLst>
            <a:ext uri="{FF2B5EF4-FFF2-40B4-BE49-F238E27FC236}">
              <a16:creationId xmlns:a16="http://schemas.microsoft.com/office/drawing/2014/main" id="{39128464-2328-4B42-AF82-A9035AC8432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6" name="直線コネクタ 555">
          <a:extLst>
            <a:ext uri="{FF2B5EF4-FFF2-40B4-BE49-F238E27FC236}">
              <a16:creationId xmlns:a16="http://schemas.microsoft.com/office/drawing/2014/main" id="{B1075518-3335-4DA1-B9DD-4F86BFE544D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7" name="【児童館】&#10;有形固定資産減価償却率最大値テキスト">
          <a:extLst>
            <a:ext uri="{FF2B5EF4-FFF2-40B4-BE49-F238E27FC236}">
              <a16:creationId xmlns:a16="http://schemas.microsoft.com/office/drawing/2014/main" id="{B271A07D-54FA-4B33-B03E-662E01B3B822}"/>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8" name="直線コネクタ 557">
          <a:extLst>
            <a:ext uri="{FF2B5EF4-FFF2-40B4-BE49-F238E27FC236}">
              <a16:creationId xmlns:a16="http://schemas.microsoft.com/office/drawing/2014/main" id="{03CADE99-A4CF-4E06-99AE-60A708B594D5}"/>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559" name="【児童館】&#10;有形固定資産減価償却率平均値テキスト">
          <a:extLst>
            <a:ext uri="{FF2B5EF4-FFF2-40B4-BE49-F238E27FC236}">
              <a16:creationId xmlns:a16="http://schemas.microsoft.com/office/drawing/2014/main" id="{DF1166E3-F7C4-432C-99B2-9EF8D4309286}"/>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60" name="フローチャート: 判断 559">
          <a:extLst>
            <a:ext uri="{FF2B5EF4-FFF2-40B4-BE49-F238E27FC236}">
              <a16:creationId xmlns:a16="http://schemas.microsoft.com/office/drawing/2014/main" id="{99007105-9F16-44A5-BC05-2B41C72F9543}"/>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61" name="フローチャート: 判断 560">
          <a:extLst>
            <a:ext uri="{FF2B5EF4-FFF2-40B4-BE49-F238E27FC236}">
              <a16:creationId xmlns:a16="http://schemas.microsoft.com/office/drawing/2014/main" id="{4ACD07E9-C7DA-4284-8EC6-BCC20A00874E}"/>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62" name="フローチャート: 判断 561">
          <a:extLst>
            <a:ext uri="{FF2B5EF4-FFF2-40B4-BE49-F238E27FC236}">
              <a16:creationId xmlns:a16="http://schemas.microsoft.com/office/drawing/2014/main" id="{EB6ABD98-2DB5-42B4-B216-9BF9BE457E01}"/>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63" name="フローチャート: 判断 562">
          <a:extLst>
            <a:ext uri="{FF2B5EF4-FFF2-40B4-BE49-F238E27FC236}">
              <a16:creationId xmlns:a16="http://schemas.microsoft.com/office/drawing/2014/main" id="{B0689730-83F1-46A1-BCD7-5DBEF51E6025}"/>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564" name="フローチャート: 判断 563">
          <a:extLst>
            <a:ext uri="{FF2B5EF4-FFF2-40B4-BE49-F238E27FC236}">
              <a16:creationId xmlns:a16="http://schemas.microsoft.com/office/drawing/2014/main" id="{439DB38F-2B33-4101-82A4-E2F0F762008C}"/>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C326B87-CA24-4CBE-8BC8-037A7E08C20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68D2393B-EF1E-4BD2-AEF9-41BA29F9383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59D75EBF-0D23-4C71-B9F8-B5DCC35234A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EA6B148E-CF2E-42A4-B41E-988DBEBAC47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BE747B19-278E-4E18-AD00-D7B4048C2B4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59689</xdr:rowOff>
    </xdr:from>
    <xdr:to>
      <xdr:col>85</xdr:col>
      <xdr:colOff>177800</xdr:colOff>
      <xdr:row>80</xdr:row>
      <xdr:rowOff>161289</xdr:rowOff>
    </xdr:to>
    <xdr:sp macro="" textlink="">
      <xdr:nvSpPr>
        <xdr:cNvPr id="570" name="楕円 569">
          <a:extLst>
            <a:ext uri="{FF2B5EF4-FFF2-40B4-BE49-F238E27FC236}">
              <a16:creationId xmlns:a16="http://schemas.microsoft.com/office/drawing/2014/main" id="{EEBF1ECB-F9B5-4875-8A55-C82CA2A31DEE}"/>
            </a:ext>
          </a:extLst>
        </xdr:cNvPr>
        <xdr:cNvSpPr/>
      </xdr:nvSpPr>
      <xdr:spPr>
        <a:xfrm>
          <a:off x="162687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82566</xdr:rowOff>
    </xdr:from>
    <xdr:ext cx="405111" cy="259045"/>
    <xdr:sp macro="" textlink="">
      <xdr:nvSpPr>
        <xdr:cNvPr id="571" name="【児童館】&#10;有形固定資産減価償却率該当値テキスト">
          <a:extLst>
            <a:ext uri="{FF2B5EF4-FFF2-40B4-BE49-F238E27FC236}">
              <a16:creationId xmlns:a16="http://schemas.microsoft.com/office/drawing/2014/main" id="{3C5EBAA2-D060-46D2-8B48-1CAFD35AEE45}"/>
            </a:ext>
          </a:extLst>
        </xdr:cNvPr>
        <xdr:cNvSpPr txBox="1"/>
      </xdr:nvSpPr>
      <xdr:spPr>
        <a:xfrm>
          <a:off x="16357600"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13970</xdr:rowOff>
    </xdr:from>
    <xdr:to>
      <xdr:col>81</xdr:col>
      <xdr:colOff>101600</xdr:colOff>
      <xdr:row>80</xdr:row>
      <xdr:rowOff>115570</xdr:rowOff>
    </xdr:to>
    <xdr:sp macro="" textlink="">
      <xdr:nvSpPr>
        <xdr:cNvPr id="572" name="楕円 571">
          <a:extLst>
            <a:ext uri="{FF2B5EF4-FFF2-40B4-BE49-F238E27FC236}">
              <a16:creationId xmlns:a16="http://schemas.microsoft.com/office/drawing/2014/main" id="{60321782-CF9A-4519-ACB2-40A425DC0A7E}"/>
            </a:ext>
          </a:extLst>
        </xdr:cNvPr>
        <xdr:cNvSpPr/>
      </xdr:nvSpPr>
      <xdr:spPr>
        <a:xfrm>
          <a:off x="15430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64770</xdr:rowOff>
    </xdr:from>
    <xdr:to>
      <xdr:col>85</xdr:col>
      <xdr:colOff>127000</xdr:colOff>
      <xdr:row>80</xdr:row>
      <xdr:rowOff>110489</xdr:rowOff>
    </xdr:to>
    <xdr:cxnSp macro="">
      <xdr:nvCxnSpPr>
        <xdr:cNvPr id="573" name="直線コネクタ 572">
          <a:extLst>
            <a:ext uri="{FF2B5EF4-FFF2-40B4-BE49-F238E27FC236}">
              <a16:creationId xmlns:a16="http://schemas.microsoft.com/office/drawing/2014/main" id="{08C76607-E8AC-4021-A4D6-05DB77F66D8E}"/>
            </a:ext>
          </a:extLst>
        </xdr:cNvPr>
        <xdr:cNvCxnSpPr/>
      </xdr:nvCxnSpPr>
      <xdr:spPr>
        <a:xfrm>
          <a:off x="15481300" y="137807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141605</xdr:rowOff>
    </xdr:from>
    <xdr:to>
      <xdr:col>76</xdr:col>
      <xdr:colOff>165100</xdr:colOff>
      <xdr:row>80</xdr:row>
      <xdr:rowOff>71755</xdr:rowOff>
    </xdr:to>
    <xdr:sp macro="" textlink="">
      <xdr:nvSpPr>
        <xdr:cNvPr id="574" name="楕円 573">
          <a:extLst>
            <a:ext uri="{FF2B5EF4-FFF2-40B4-BE49-F238E27FC236}">
              <a16:creationId xmlns:a16="http://schemas.microsoft.com/office/drawing/2014/main" id="{07D4572D-06A7-485F-9A33-2817B500062D}"/>
            </a:ext>
          </a:extLst>
        </xdr:cNvPr>
        <xdr:cNvSpPr/>
      </xdr:nvSpPr>
      <xdr:spPr>
        <a:xfrm>
          <a:off x="145415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20955</xdr:rowOff>
    </xdr:from>
    <xdr:to>
      <xdr:col>81</xdr:col>
      <xdr:colOff>50800</xdr:colOff>
      <xdr:row>80</xdr:row>
      <xdr:rowOff>64770</xdr:rowOff>
    </xdr:to>
    <xdr:cxnSp macro="">
      <xdr:nvCxnSpPr>
        <xdr:cNvPr id="575" name="直線コネクタ 574">
          <a:extLst>
            <a:ext uri="{FF2B5EF4-FFF2-40B4-BE49-F238E27FC236}">
              <a16:creationId xmlns:a16="http://schemas.microsoft.com/office/drawing/2014/main" id="{2E6E2F97-D69C-40D5-8041-4094328ADB46}"/>
            </a:ext>
          </a:extLst>
        </xdr:cNvPr>
        <xdr:cNvCxnSpPr/>
      </xdr:nvCxnSpPr>
      <xdr:spPr>
        <a:xfrm>
          <a:off x="14592300" y="137369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111125</xdr:rowOff>
    </xdr:from>
    <xdr:to>
      <xdr:col>72</xdr:col>
      <xdr:colOff>38100</xdr:colOff>
      <xdr:row>80</xdr:row>
      <xdr:rowOff>41275</xdr:rowOff>
    </xdr:to>
    <xdr:sp macro="" textlink="">
      <xdr:nvSpPr>
        <xdr:cNvPr id="576" name="楕円 575">
          <a:extLst>
            <a:ext uri="{FF2B5EF4-FFF2-40B4-BE49-F238E27FC236}">
              <a16:creationId xmlns:a16="http://schemas.microsoft.com/office/drawing/2014/main" id="{DAFE6FC6-28CE-4830-97E4-016100023740}"/>
            </a:ext>
          </a:extLst>
        </xdr:cNvPr>
        <xdr:cNvSpPr/>
      </xdr:nvSpPr>
      <xdr:spPr>
        <a:xfrm>
          <a:off x="13652500" y="1365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161925</xdr:rowOff>
    </xdr:from>
    <xdr:to>
      <xdr:col>76</xdr:col>
      <xdr:colOff>114300</xdr:colOff>
      <xdr:row>80</xdr:row>
      <xdr:rowOff>20955</xdr:rowOff>
    </xdr:to>
    <xdr:cxnSp macro="">
      <xdr:nvCxnSpPr>
        <xdr:cNvPr id="577" name="直線コネクタ 576">
          <a:extLst>
            <a:ext uri="{FF2B5EF4-FFF2-40B4-BE49-F238E27FC236}">
              <a16:creationId xmlns:a16="http://schemas.microsoft.com/office/drawing/2014/main" id="{BE0FB047-277D-444C-A699-8E1D435B9844}"/>
            </a:ext>
          </a:extLst>
        </xdr:cNvPr>
        <xdr:cNvCxnSpPr/>
      </xdr:nvCxnSpPr>
      <xdr:spPr>
        <a:xfrm>
          <a:off x="13703300" y="137064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65405</xdr:rowOff>
    </xdr:from>
    <xdr:to>
      <xdr:col>67</xdr:col>
      <xdr:colOff>101600</xdr:colOff>
      <xdr:row>79</xdr:row>
      <xdr:rowOff>167005</xdr:rowOff>
    </xdr:to>
    <xdr:sp macro="" textlink="">
      <xdr:nvSpPr>
        <xdr:cNvPr id="578" name="楕円 577">
          <a:extLst>
            <a:ext uri="{FF2B5EF4-FFF2-40B4-BE49-F238E27FC236}">
              <a16:creationId xmlns:a16="http://schemas.microsoft.com/office/drawing/2014/main" id="{86CACA46-72A1-4FC5-A168-B488BAC47026}"/>
            </a:ext>
          </a:extLst>
        </xdr:cNvPr>
        <xdr:cNvSpPr/>
      </xdr:nvSpPr>
      <xdr:spPr>
        <a:xfrm>
          <a:off x="12763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116205</xdr:rowOff>
    </xdr:from>
    <xdr:to>
      <xdr:col>71</xdr:col>
      <xdr:colOff>177800</xdr:colOff>
      <xdr:row>79</xdr:row>
      <xdr:rowOff>161925</xdr:rowOff>
    </xdr:to>
    <xdr:cxnSp macro="">
      <xdr:nvCxnSpPr>
        <xdr:cNvPr id="579" name="直線コネクタ 578">
          <a:extLst>
            <a:ext uri="{FF2B5EF4-FFF2-40B4-BE49-F238E27FC236}">
              <a16:creationId xmlns:a16="http://schemas.microsoft.com/office/drawing/2014/main" id="{06D41EDC-C607-4B3F-81EE-AC2192F4C721}"/>
            </a:ext>
          </a:extLst>
        </xdr:cNvPr>
        <xdr:cNvCxnSpPr/>
      </xdr:nvCxnSpPr>
      <xdr:spPr>
        <a:xfrm>
          <a:off x="12814300" y="136607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580" name="n_1aveValue【児童館】&#10;有形固定資産減価償却率">
          <a:extLst>
            <a:ext uri="{FF2B5EF4-FFF2-40B4-BE49-F238E27FC236}">
              <a16:creationId xmlns:a16="http://schemas.microsoft.com/office/drawing/2014/main" id="{3002ACE4-2B97-476E-8D04-94B8BE6572C1}"/>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581" name="n_2aveValue【児童館】&#10;有形固定資産減価償却率">
          <a:extLst>
            <a:ext uri="{FF2B5EF4-FFF2-40B4-BE49-F238E27FC236}">
              <a16:creationId xmlns:a16="http://schemas.microsoft.com/office/drawing/2014/main" id="{0F2D9B2B-FC33-49C5-89CA-B55E8F607936}"/>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582" name="n_3aveValue【児童館】&#10;有形固定資産減価償却率">
          <a:extLst>
            <a:ext uri="{FF2B5EF4-FFF2-40B4-BE49-F238E27FC236}">
              <a16:creationId xmlns:a16="http://schemas.microsoft.com/office/drawing/2014/main" id="{DB8C7878-A794-48F1-AC15-4E8B7470EE16}"/>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583" name="n_4aveValue【児童館】&#10;有形固定資産減価償却率">
          <a:extLst>
            <a:ext uri="{FF2B5EF4-FFF2-40B4-BE49-F238E27FC236}">
              <a16:creationId xmlns:a16="http://schemas.microsoft.com/office/drawing/2014/main" id="{59F562DF-A5F1-46DD-8EF5-B83D957BF785}"/>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132097</xdr:rowOff>
    </xdr:from>
    <xdr:ext cx="405111" cy="259045"/>
    <xdr:sp macro="" textlink="">
      <xdr:nvSpPr>
        <xdr:cNvPr id="584" name="n_1mainValue【児童館】&#10;有形固定資産減価償却率">
          <a:extLst>
            <a:ext uri="{FF2B5EF4-FFF2-40B4-BE49-F238E27FC236}">
              <a16:creationId xmlns:a16="http://schemas.microsoft.com/office/drawing/2014/main" id="{91627D56-2FB7-4690-AD8C-6740DFC0D02D}"/>
            </a:ext>
          </a:extLst>
        </xdr:cNvPr>
        <xdr:cNvSpPr txBox="1"/>
      </xdr:nvSpPr>
      <xdr:spPr>
        <a:xfrm>
          <a:off x="152660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88282</xdr:rowOff>
    </xdr:from>
    <xdr:ext cx="405111" cy="259045"/>
    <xdr:sp macro="" textlink="">
      <xdr:nvSpPr>
        <xdr:cNvPr id="585" name="n_2mainValue【児童館】&#10;有形固定資産減価償却率">
          <a:extLst>
            <a:ext uri="{FF2B5EF4-FFF2-40B4-BE49-F238E27FC236}">
              <a16:creationId xmlns:a16="http://schemas.microsoft.com/office/drawing/2014/main" id="{945E6FA6-984B-4918-90BA-7302B02E0BFF}"/>
            </a:ext>
          </a:extLst>
        </xdr:cNvPr>
        <xdr:cNvSpPr txBox="1"/>
      </xdr:nvSpPr>
      <xdr:spPr>
        <a:xfrm>
          <a:off x="143897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57802</xdr:rowOff>
    </xdr:from>
    <xdr:ext cx="405111" cy="259045"/>
    <xdr:sp macro="" textlink="">
      <xdr:nvSpPr>
        <xdr:cNvPr id="586" name="n_3mainValue【児童館】&#10;有形固定資産減価償却率">
          <a:extLst>
            <a:ext uri="{FF2B5EF4-FFF2-40B4-BE49-F238E27FC236}">
              <a16:creationId xmlns:a16="http://schemas.microsoft.com/office/drawing/2014/main" id="{0965C40A-56EB-44C3-A0EF-991AB77F103E}"/>
            </a:ext>
          </a:extLst>
        </xdr:cNvPr>
        <xdr:cNvSpPr txBox="1"/>
      </xdr:nvSpPr>
      <xdr:spPr>
        <a:xfrm>
          <a:off x="1350074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12082</xdr:rowOff>
    </xdr:from>
    <xdr:ext cx="405111" cy="259045"/>
    <xdr:sp macro="" textlink="">
      <xdr:nvSpPr>
        <xdr:cNvPr id="587" name="n_4mainValue【児童館】&#10;有形固定資産減価償却率">
          <a:extLst>
            <a:ext uri="{FF2B5EF4-FFF2-40B4-BE49-F238E27FC236}">
              <a16:creationId xmlns:a16="http://schemas.microsoft.com/office/drawing/2014/main" id="{6057B7D3-2C1E-4F0C-9410-1A18450140A0}"/>
            </a:ext>
          </a:extLst>
        </xdr:cNvPr>
        <xdr:cNvSpPr txBox="1"/>
      </xdr:nvSpPr>
      <xdr:spPr>
        <a:xfrm>
          <a:off x="126117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878CF62A-7F61-478F-9932-97559CD83F5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BB30E8FD-7EA0-4178-8BB4-A6255F4A9FD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8BCE73FD-484D-4DCF-83F6-BAB3E959B5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4D1CEA76-3506-403B-94C7-180BDD646D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951D2D1C-03B1-4562-84D0-A93F60BF61A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8DA1C661-9013-4B9D-9CF3-3CE274B52A2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F8A17A61-BAEC-4794-8667-4D8881BC6CC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B8DC1D91-17DD-4A1F-9847-B5696F8AC11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A598B44A-C045-4D43-A35E-2C1C8343F5C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D66DE26E-1B2C-4DA3-9DD7-624F1D4AF7B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a:extLst>
            <a:ext uri="{FF2B5EF4-FFF2-40B4-BE49-F238E27FC236}">
              <a16:creationId xmlns:a16="http://schemas.microsoft.com/office/drawing/2014/main" id="{8EABB276-E4F4-4F6F-9AE8-01C52CA35EE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a:extLst>
            <a:ext uri="{FF2B5EF4-FFF2-40B4-BE49-F238E27FC236}">
              <a16:creationId xmlns:a16="http://schemas.microsoft.com/office/drawing/2014/main" id="{2B281941-BEC4-4D6D-8DC6-0C263040494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a:extLst>
            <a:ext uri="{FF2B5EF4-FFF2-40B4-BE49-F238E27FC236}">
              <a16:creationId xmlns:a16="http://schemas.microsoft.com/office/drawing/2014/main" id="{308CA8DB-6968-4A5B-A4D0-1327302DCBF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a:extLst>
            <a:ext uri="{FF2B5EF4-FFF2-40B4-BE49-F238E27FC236}">
              <a16:creationId xmlns:a16="http://schemas.microsoft.com/office/drawing/2014/main" id="{14CA72CC-728C-4D57-86C6-D7BA22B8A91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a:extLst>
            <a:ext uri="{FF2B5EF4-FFF2-40B4-BE49-F238E27FC236}">
              <a16:creationId xmlns:a16="http://schemas.microsoft.com/office/drawing/2014/main" id="{DC1E42D4-1356-460E-829F-BADE16E8134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a:extLst>
            <a:ext uri="{FF2B5EF4-FFF2-40B4-BE49-F238E27FC236}">
              <a16:creationId xmlns:a16="http://schemas.microsoft.com/office/drawing/2014/main" id="{EBC90ADC-B87A-4417-BA9F-1DCC6FD09E5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a:extLst>
            <a:ext uri="{FF2B5EF4-FFF2-40B4-BE49-F238E27FC236}">
              <a16:creationId xmlns:a16="http://schemas.microsoft.com/office/drawing/2014/main" id="{D8F7580E-7FEC-4EAD-B75E-2B77C070CEC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a:extLst>
            <a:ext uri="{FF2B5EF4-FFF2-40B4-BE49-F238E27FC236}">
              <a16:creationId xmlns:a16="http://schemas.microsoft.com/office/drawing/2014/main" id="{BD25A536-B9E0-4F03-8BCD-0E3161087F1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28DA727A-215E-43AD-9B9B-3715F464E7D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17B96747-F3EF-42E6-B300-79BAA80E4E8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a:extLst>
            <a:ext uri="{FF2B5EF4-FFF2-40B4-BE49-F238E27FC236}">
              <a16:creationId xmlns:a16="http://schemas.microsoft.com/office/drawing/2014/main" id="{ED10E364-1E51-4CC2-99DD-AA7DBA06052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9" name="直線コネクタ 608">
          <a:extLst>
            <a:ext uri="{FF2B5EF4-FFF2-40B4-BE49-F238E27FC236}">
              <a16:creationId xmlns:a16="http://schemas.microsoft.com/office/drawing/2014/main" id="{2F6138EA-180E-421A-A7B8-89261D82376B}"/>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10" name="【児童館】&#10;一人当たり面積最小値テキスト">
          <a:extLst>
            <a:ext uri="{FF2B5EF4-FFF2-40B4-BE49-F238E27FC236}">
              <a16:creationId xmlns:a16="http://schemas.microsoft.com/office/drawing/2014/main" id="{0E534B57-4976-40AE-A550-B765F3A80F9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11" name="直線コネクタ 610">
          <a:extLst>
            <a:ext uri="{FF2B5EF4-FFF2-40B4-BE49-F238E27FC236}">
              <a16:creationId xmlns:a16="http://schemas.microsoft.com/office/drawing/2014/main" id="{882A8603-FA40-438B-A7EA-4A47719BEA26}"/>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12" name="【児童館】&#10;一人当たり面積最大値テキスト">
          <a:extLst>
            <a:ext uri="{FF2B5EF4-FFF2-40B4-BE49-F238E27FC236}">
              <a16:creationId xmlns:a16="http://schemas.microsoft.com/office/drawing/2014/main" id="{9DA0D19F-0098-4844-AAB4-EE2F00DC9955}"/>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13" name="直線コネクタ 612">
          <a:extLst>
            <a:ext uri="{FF2B5EF4-FFF2-40B4-BE49-F238E27FC236}">
              <a16:creationId xmlns:a16="http://schemas.microsoft.com/office/drawing/2014/main" id="{AD18208B-2220-486A-8232-C90F477EDE04}"/>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614" name="【児童館】&#10;一人当たり面積平均値テキスト">
          <a:extLst>
            <a:ext uri="{FF2B5EF4-FFF2-40B4-BE49-F238E27FC236}">
              <a16:creationId xmlns:a16="http://schemas.microsoft.com/office/drawing/2014/main" id="{6A6D4270-7CA4-469F-ABAA-1C29DA0BA844}"/>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5" name="フローチャート: 判断 614">
          <a:extLst>
            <a:ext uri="{FF2B5EF4-FFF2-40B4-BE49-F238E27FC236}">
              <a16:creationId xmlns:a16="http://schemas.microsoft.com/office/drawing/2014/main" id="{6E738609-37C8-442F-864D-4AEE63E55525}"/>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6" name="フローチャート: 判断 615">
          <a:extLst>
            <a:ext uri="{FF2B5EF4-FFF2-40B4-BE49-F238E27FC236}">
              <a16:creationId xmlns:a16="http://schemas.microsoft.com/office/drawing/2014/main" id="{CC66DDE9-C475-488E-8092-54ED6AB8C49E}"/>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7" name="フローチャート: 判断 616">
          <a:extLst>
            <a:ext uri="{FF2B5EF4-FFF2-40B4-BE49-F238E27FC236}">
              <a16:creationId xmlns:a16="http://schemas.microsoft.com/office/drawing/2014/main" id="{28B0802A-9A98-4FB4-9FE5-1ECA60ED0F27}"/>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8" name="フローチャート: 判断 617">
          <a:extLst>
            <a:ext uri="{FF2B5EF4-FFF2-40B4-BE49-F238E27FC236}">
              <a16:creationId xmlns:a16="http://schemas.microsoft.com/office/drawing/2014/main" id="{1FE87F56-07A3-4641-92D3-FF8C2ED0D6FE}"/>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9" name="フローチャート: 判断 618">
          <a:extLst>
            <a:ext uri="{FF2B5EF4-FFF2-40B4-BE49-F238E27FC236}">
              <a16:creationId xmlns:a16="http://schemas.microsoft.com/office/drawing/2014/main" id="{2784B10B-549D-46E4-9EFD-64466A787C76}"/>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C5FAC6A-313F-4C62-801B-3CE488E3847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FC54C3D-9476-46E0-8107-2E79B03DB67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EFAB0AE-7326-4FFA-86D1-25699D0D37D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BB5FD5E4-165B-4839-A193-EE8C2B84338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6BA085E3-A1FE-4AC4-9957-BEFA848373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625" name="楕円 624">
          <a:extLst>
            <a:ext uri="{FF2B5EF4-FFF2-40B4-BE49-F238E27FC236}">
              <a16:creationId xmlns:a16="http://schemas.microsoft.com/office/drawing/2014/main" id="{DE6BC529-BC24-4738-95F9-4FF154F70EC0}"/>
            </a:ext>
          </a:extLst>
        </xdr:cNvPr>
        <xdr:cNvSpPr/>
      </xdr:nvSpPr>
      <xdr:spPr>
        <a:xfrm>
          <a:off x="22110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626" name="【児童館】&#10;一人当たり面積該当値テキスト">
          <a:extLst>
            <a:ext uri="{FF2B5EF4-FFF2-40B4-BE49-F238E27FC236}">
              <a16:creationId xmlns:a16="http://schemas.microsoft.com/office/drawing/2014/main" id="{2A4D2D38-942C-4BE8-B3B4-E39D3706733F}"/>
            </a:ext>
          </a:extLst>
        </xdr:cNvPr>
        <xdr:cNvSpPr txBox="1"/>
      </xdr:nvSpPr>
      <xdr:spPr>
        <a:xfrm>
          <a:off x="22199600"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627" name="楕円 626">
          <a:extLst>
            <a:ext uri="{FF2B5EF4-FFF2-40B4-BE49-F238E27FC236}">
              <a16:creationId xmlns:a16="http://schemas.microsoft.com/office/drawing/2014/main" id="{62615EEF-B478-4A0C-8084-7E43BDEF6E0F}"/>
            </a:ext>
          </a:extLst>
        </xdr:cNvPr>
        <xdr:cNvSpPr/>
      </xdr:nvSpPr>
      <xdr:spPr>
        <a:xfrm>
          <a:off x="2127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628" name="直線コネクタ 627">
          <a:extLst>
            <a:ext uri="{FF2B5EF4-FFF2-40B4-BE49-F238E27FC236}">
              <a16:creationId xmlns:a16="http://schemas.microsoft.com/office/drawing/2014/main" id="{529B78AC-4680-4845-9DBF-56C3F0C43BB1}"/>
            </a:ext>
          </a:extLst>
        </xdr:cNvPr>
        <xdr:cNvCxnSpPr/>
      </xdr:nvCxnSpPr>
      <xdr:spPr>
        <a:xfrm>
          <a:off x="21323300" y="1450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629" name="楕円 628">
          <a:extLst>
            <a:ext uri="{FF2B5EF4-FFF2-40B4-BE49-F238E27FC236}">
              <a16:creationId xmlns:a16="http://schemas.microsoft.com/office/drawing/2014/main" id="{F725D893-4F3B-43D7-A3B9-D18517F24B6A}"/>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630" name="直線コネクタ 629">
          <a:extLst>
            <a:ext uri="{FF2B5EF4-FFF2-40B4-BE49-F238E27FC236}">
              <a16:creationId xmlns:a16="http://schemas.microsoft.com/office/drawing/2014/main" id="{309561AC-31B6-49BA-A1F8-D5A1CC2CD8C4}"/>
            </a:ext>
          </a:extLst>
        </xdr:cNvPr>
        <xdr:cNvCxnSpPr/>
      </xdr:nvCxnSpPr>
      <xdr:spPr>
        <a:xfrm>
          <a:off x="20434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631" name="楕円 630">
          <a:extLst>
            <a:ext uri="{FF2B5EF4-FFF2-40B4-BE49-F238E27FC236}">
              <a16:creationId xmlns:a16="http://schemas.microsoft.com/office/drawing/2014/main" id="{061814C8-41B7-49F0-AF09-B5C1CEFD653C}"/>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632" name="直線コネクタ 631">
          <a:extLst>
            <a:ext uri="{FF2B5EF4-FFF2-40B4-BE49-F238E27FC236}">
              <a16:creationId xmlns:a16="http://schemas.microsoft.com/office/drawing/2014/main" id="{EAF6D194-0197-4814-8578-A7FE2E42411F}"/>
            </a:ext>
          </a:extLst>
        </xdr:cNvPr>
        <xdr:cNvCxnSpPr/>
      </xdr:nvCxnSpPr>
      <xdr:spPr>
        <a:xfrm>
          <a:off x="19545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633" name="楕円 632">
          <a:extLst>
            <a:ext uri="{FF2B5EF4-FFF2-40B4-BE49-F238E27FC236}">
              <a16:creationId xmlns:a16="http://schemas.microsoft.com/office/drawing/2014/main" id="{B6D4CB2B-C451-4B96-8CEA-481001B867F9}"/>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634" name="直線コネクタ 633">
          <a:extLst>
            <a:ext uri="{FF2B5EF4-FFF2-40B4-BE49-F238E27FC236}">
              <a16:creationId xmlns:a16="http://schemas.microsoft.com/office/drawing/2014/main" id="{9D44A2B2-C93D-4EB1-A831-7E7B3324F4FA}"/>
            </a:ext>
          </a:extLst>
        </xdr:cNvPr>
        <xdr:cNvCxnSpPr/>
      </xdr:nvCxnSpPr>
      <xdr:spPr>
        <a:xfrm>
          <a:off x="18656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635" name="n_1aveValue【児童館】&#10;一人当たり面積">
          <a:extLst>
            <a:ext uri="{FF2B5EF4-FFF2-40B4-BE49-F238E27FC236}">
              <a16:creationId xmlns:a16="http://schemas.microsoft.com/office/drawing/2014/main" id="{3DF0665B-AE3D-411E-B640-CC084005728D}"/>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636" name="n_2aveValue【児童館】&#10;一人当たり面積">
          <a:extLst>
            <a:ext uri="{FF2B5EF4-FFF2-40B4-BE49-F238E27FC236}">
              <a16:creationId xmlns:a16="http://schemas.microsoft.com/office/drawing/2014/main" id="{278F79A4-51AE-4A79-B44E-609FE948E033}"/>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637" name="n_3aveValue【児童館】&#10;一人当たり面積">
          <a:extLst>
            <a:ext uri="{FF2B5EF4-FFF2-40B4-BE49-F238E27FC236}">
              <a16:creationId xmlns:a16="http://schemas.microsoft.com/office/drawing/2014/main" id="{854FED94-01FD-4B17-A041-682994283E1E}"/>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638" name="n_4aveValue【児童館】&#10;一人当たり面積">
          <a:extLst>
            <a:ext uri="{FF2B5EF4-FFF2-40B4-BE49-F238E27FC236}">
              <a16:creationId xmlns:a16="http://schemas.microsoft.com/office/drawing/2014/main" id="{81646503-8C8D-44B5-9FE2-82FF4656B83B}"/>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639" name="n_1mainValue【児童館】&#10;一人当たり面積">
          <a:extLst>
            <a:ext uri="{FF2B5EF4-FFF2-40B4-BE49-F238E27FC236}">
              <a16:creationId xmlns:a16="http://schemas.microsoft.com/office/drawing/2014/main" id="{62738032-6E6B-421C-AAF8-A688BDD4DBE5}"/>
            </a:ext>
          </a:extLst>
        </xdr:cNvPr>
        <xdr:cNvSpPr txBox="1"/>
      </xdr:nvSpPr>
      <xdr:spPr>
        <a:xfrm>
          <a:off x="210757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640" name="n_2mainValue【児童館】&#10;一人当たり面積">
          <a:extLst>
            <a:ext uri="{FF2B5EF4-FFF2-40B4-BE49-F238E27FC236}">
              <a16:creationId xmlns:a16="http://schemas.microsoft.com/office/drawing/2014/main" id="{79439B11-2059-4658-8493-421626D10268}"/>
            </a:ext>
          </a:extLst>
        </xdr:cNvPr>
        <xdr:cNvSpPr txBox="1"/>
      </xdr:nvSpPr>
      <xdr:spPr>
        <a:xfrm>
          <a:off x="20199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641" name="n_3mainValue【児童館】&#10;一人当たり面積">
          <a:extLst>
            <a:ext uri="{FF2B5EF4-FFF2-40B4-BE49-F238E27FC236}">
              <a16:creationId xmlns:a16="http://schemas.microsoft.com/office/drawing/2014/main" id="{03433472-10B3-4EFB-A9BD-EE1BCC7E6711}"/>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642" name="n_4mainValue【児童館】&#10;一人当たり面積">
          <a:extLst>
            <a:ext uri="{FF2B5EF4-FFF2-40B4-BE49-F238E27FC236}">
              <a16:creationId xmlns:a16="http://schemas.microsoft.com/office/drawing/2014/main" id="{F39161FA-A793-47DD-BC79-59013CFAFDC1}"/>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6B07BE32-1013-4B16-87F9-CD1B679138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4DA69AED-6FEB-4290-A48E-281B737E3D5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7823D7B4-3C3A-4D6D-A8F7-7E54B254E0E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6886C305-D56F-4BB7-B6E1-C846240EEBA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33F4C7C0-2B5F-4CD0-A6AB-A43AF5AF5C4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6FAF258-8D4A-422C-AEAA-0EAA548C42E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B1C64B5A-2B03-4796-BFA6-87861EBFA8D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44FBE443-0BEF-4D9C-B413-91F96D095CC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A5FAB5D0-5BCB-42DD-856F-C52B54E314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37633008-6B85-46CC-BAB4-F9939087680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2BC0DFAB-6C9F-4501-8BA8-2F67CBB1C3E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6776504F-4647-4629-B716-E6561BF2179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BFBB45D0-F58B-424E-A747-645C5475323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849B0840-500F-4247-B31C-ADBFF42B1F0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0BC73AA1-C128-4516-B284-C6BD75E8510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31B6D600-B4BF-45E1-8279-9D7274FC093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FB3D4CE0-2F8E-48AF-9B2C-FF2CA707116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3DBDFC55-6675-47F8-A4DD-DDC6CBDFF0D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A78EC0A2-AA2A-4AF8-848C-FB2199EDC4B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7ED1C4FF-7C4A-4DAA-9254-A812240588A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8A9CF806-C15D-487A-B367-071DCE52A42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8314E0AF-003C-4BB9-880E-389FBF11CE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0ACEDED6-0E65-4110-B6E2-442C9D9AF14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8EEAAB6B-A12B-4573-AA9A-3FBF65D092F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7" name="直線コネクタ 666">
          <a:extLst>
            <a:ext uri="{FF2B5EF4-FFF2-40B4-BE49-F238E27FC236}">
              <a16:creationId xmlns:a16="http://schemas.microsoft.com/office/drawing/2014/main" id="{63C8BD0D-4651-4764-A1A1-CF5881B43039}"/>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8" name="【公民館】&#10;有形固定資産減価償却率最小値テキスト">
          <a:extLst>
            <a:ext uri="{FF2B5EF4-FFF2-40B4-BE49-F238E27FC236}">
              <a16:creationId xmlns:a16="http://schemas.microsoft.com/office/drawing/2014/main" id="{0D5594A5-3705-4529-BF12-FC589D349033}"/>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9" name="直線コネクタ 668">
          <a:extLst>
            <a:ext uri="{FF2B5EF4-FFF2-40B4-BE49-F238E27FC236}">
              <a16:creationId xmlns:a16="http://schemas.microsoft.com/office/drawing/2014/main" id="{4B3F4E73-2817-445D-B767-CF79C51D5995}"/>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70" name="【公民館】&#10;有形固定資産減価償却率最大値テキスト">
          <a:extLst>
            <a:ext uri="{FF2B5EF4-FFF2-40B4-BE49-F238E27FC236}">
              <a16:creationId xmlns:a16="http://schemas.microsoft.com/office/drawing/2014/main" id="{40F00D61-97B8-4D5A-BE60-2449EC8121FA}"/>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1" name="直線コネクタ 670">
          <a:extLst>
            <a:ext uri="{FF2B5EF4-FFF2-40B4-BE49-F238E27FC236}">
              <a16:creationId xmlns:a16="http://schemas.microsoft.com/office/drawing/2014/main" id="{CB508D9A-E4DB-401D-A693-67663EB12A1C}"/>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72" name="【公民館】&#10;有形固定資産減価償却率平均値テキスト">
          <a:extLst>
            <a:ext uri="{FF2B5EF4-FFF2-40B4-BE49-F238E27FC236}">
              <a16:creationId xmlns:a16="http://schemas.microsoft.com/office/drawing/2014/main" id="{0BD844F1-A8BB-4788-BDA8-FE03495FF63A}"/>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3" name="フローチャート: 判断 672">
          <a:extLst>
            <a:ext uri="{FF2B5EF4-FFF2-40B4-BE49-F238E27FC236}">
              <a16:creationId xmlns:a16="http://schemas.microsoft.com/office/drawing/2014/main" id="{F290ED6C-634D-48A8-8A98-CCA67CF46009}"/>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4" name="フローチャート: 判断 673">
          <a:extLst>
            <a:ext uri="{FF2B5EF4-FFF2-40B4-BE49-F238E27FC236}">
              <a16:creationId xmlns:a16="http://schemas.microsoft.com/office/drawing/2014/main" id="{77EB931A-2CB9-46B9-9CA0-64C5DBD277E2}"/>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5" name="フローチャート: 判断 674">
          <a:extLst>
            <a:ext uri="{FF2B5EF4-FFF2-40B4-BE49-F238E27FC236}">
              <a16:creationId xmlns:a16="http://schemas.microsoft.com/office/drawing/2014/main" id="{303ABD00-EB47-4ACB-8C4C-143B9BE0AC0D}"/>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6" name="フローチャート: 判断 675">
          <a:extLst>
            <a:ext uri="{FF2B5EF4-FFF2-40B4-BE49-F238E27FC236}">
              <a16:creationId xmlns:a16="http://schemas.microsoft.com/office/drawing/2014/main" id="{180E395D-7F9B-46EB-9416-037315EED45F}"/>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7" name="フローチャート: 判断 676">
          <a:extLst>
            <a:ext uri="{FF2B5EF4-FFF2-40B4-BE49-F238E27FC236}">
              <a16:creationId xmlns:a16="http://schemas.microsoft.com/office/drawing/2014/main" id="{787A38C7-6C53-4A75-89B2-631E90CFFFF2}"/>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CF4B419-3D6C-42B0-92DD-5E6446F58FC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17E51B6-1CA4-4FD6-B2C8-D918FE9901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9096FCA-08BB-4DF3-9A63-E9444A535E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40491EC6-1D0E-4DC0-8403-1479625E61A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A34F0FEB-6AC3-410D-AAFF-1267D6A8881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168275</xdr:rowOff>
    </xdr:from>
    <xdr:to>
      <xdr:col>85</xdr:col>
      <xdr:colOff>177800</xdr:colOff>
      <xdr:row>106</xdr:row>
      <xdr:rowOff>98425</xdr:rowOff>
    </xdr:to>
    <xdr:sp macro="" textlink="">
      <xdr:nvSpPr>
        <xdr:cNvPr id="683" name="楕円 682">
          <a:extLst>
            <a:ext uri="{FF2B5EF4-FFF2-40B4-BE49-F238E27FC236}">
              <a16:creationId xmlns:a16="http://schemas.microsoft.com/office/drawing/2014/main" id="{456CA2D7-55F1-4D65-B97E-A5150DC8DBDA}"/>
            </a:ext>
          </a:extLst>
        </xdr:cNvPr>
        <xdr:cNvSpPr/>
      </xdr:nvSpPr>
      <xdr:spPr>
        <a:xfrm>
          <a:off x="162687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146702</xdr:rowOff>
    </xdr:from>
    <xdr:ext cx="405111" cy="259045"/>
    <xdr:sp macro="" textlink="">
      <xdr:nvSpPr>
        <xdr:cNvPr id="684" name="【公民館】&#10;有形固定資産減価償却率該当値テキスト">
          <a:extLst>
            <a:ext uri="{FF2B5EF4-FFF2-40B4-BE49-F238E27FC236}">
              <a16:creationId xmlns:a16="http://schemas.microsoft.com/office/drawing/2014/main" id="{A747ECC5-9540-41E0-9B3B-E073C03C5682}"/>
            </a:ext>
          </a:extLst>
        </xdr:cNvPr>
        <xdr:cNvSpPr txBox="1"/>
      </xdr:nvSpPr>
      <xdr:spPr>
        <a:xfrm>
          <a:off x="16357600"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116839</xdr:rowOff>
    </xdr:from>
    <xdr:to>
      <xdr:col>81</xdr:col>
      <xdr:colOff>101600</xdr:colOff>
      <xdr:row>106</xdr:row>
      <xdr:rowOff>46989</xdr:rowOff>
    </xdr:to>
    <xdr:sp macro="" textlink="">
      <xdr:nvSpPr>
        <xdr:cNvPr id="685" name="楕円 684">
          <a:extLst>
            <a:ext uri="{FF2B5EF4-FFF2-40B4-BE49-F238E27FC236}">
              <a16:creationId xmlns:a16="http://schemas.microsoft.com/office/drawing/2014/main" id="{587712DA-A206-459C-B5A3-A42249C6CEB0}"/>
            </a:ext>
          </a:extLst>
        </xdr:cNvPr>
        <xdr:cNvSpPr/>
      </xdr:nvSpPr>
      <xdr:spPr>
        <a:xfrm>
          <a:off x="15430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167639</xdr:rowOff>
    </xdr:from>
    <xdr:to>
      <xdr:col>85</xdr:col>
      <xdr:colOff>127000</xdr:colOff>
      <xdr:row>106</xdr:row>
      <xdr:rowOff>47625</xdr:rowOff>
    </xdr:to>
    <xdr:cxnSp macro="">
      <xdr:nvCxnSpPr>
        <xdr:cNvPr id="686" name="直線コネクタ 685">
          <a:extLst>
            <a:ext uri="{FF2B5EF4-FFF2-40B4-BE49-F238E27FC236}">
              <a16:creationId xmlns:a16="http://schemas.microsoft.com/office/drawing/2014/main" id="{39CFF48F-1024-471C-AEEC-A0731A08F2E6}"/>
            </a:ext>
          </a:extLst>
        </xdr:cNvPr>
        <xdr:cNvCxnSpPr/>
      </xdr:nvCxnSpPr>
      <xdr:spPr>
        <a:xfrm>
          <a:off x="15481300" y="1816988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67311</xdr:rowOff>
    </xdr:from>
    <xdr:to>
      <xdr:col>76</xdr:col>
      <xdr:colOff>165100</xdr:colOff>
      <xdr:row>105</xdr:row>
      <xdr:rowOff>168911</xdr:rowOff>
    </xdr:to>
    <xdr:sp macro="" textlink="">
      <xdr:nvSpPr>
        <xdr:cNvPr id="687" name="楕円 686">
          <a:extLst>
            <a:ext uri="{FF2B5EF4-FFF2-40B4-BE49-F238E27FC236}">
              <a16:creationId xmlns:a16="http://schemas.microsoft.com/office/drawing/2014/main" id="{6A939072-AD02-4320-B04B-72D54A3A8397}"/>
            </a:ext>
          </a:extLst>
        </xdr:cNvPr>
        <xdr:cNvSpPr/>
      </xdr:nvSpPr>
      <xdr:spPr>
        <a:xfrm>
          <a:off x="14541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118111</xdr:rowOff>
    </xdr:from>
    <xdr:to>
      <xdr:col>81</xdr:col>
      <xdr:colOff>50800</xdr:colOff>
      <xdr:row>105</xdr:row>
      <xdr:rowOff>167639</xdr:rowOff>
    </xdr:to>
    <xdr:cxnSp macro="">
      <xdr:nvCxnSpPr>
        <xdr:cNvPr id="688" name="直線コネクタ 687">
          <a:extLst>
            <a:ext uri="{FF2B5EF4-FFF2-40B4-BE49-F238E27FC236}">
              <a16:creationId xmlns:a16="http://schemas.microsoft.com/office/drawing/2014/main" id="{3EB865DB-C84B-466B-B647-BD77E84F3201}"/>
            </a:ext>
          </a:extLst>
        </xdr:cNvPr>
        <xdr:cNvCxnSpPr/>
      </xdr:nvCxnSpPr>
      <xdr:spPr>
        <a:xfrm>
          <a:off x="14592300" y="181203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689" name="楕円 688">
          <a:extLst>
            <a:ext uri="{FF2B5EF4-FFF2-40B4-BE49-F238E27FC236}">
              <a16:creationId xmlns:a16="http://schemas.microsoft.com/office/drawing/2014/main" id="{3D8A8201-DA89-458F-8A93-07599153A8FB}"/>
            </a:ext>
          </a:extLst>
        </xdr:cNvPr>
        <xdr:cNvSpPr/>
      </xdr:nvSpPr>
      <xdr:spPr>
        <a:xfrm>
          <a:off x="13652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118111</xdr:rowOff>
    </xdr:from>
    <xdr:to>
      <xdr:col>76</xdr:col>
      <xdr:colOff>114300</xdr:colOff>
      <xdr:row>106</xdr:row>
      <xdr:rowOff>45720</xdr:rowOff>
    </xdr:to>
    <xdr:cxnSp macro="">
      <xdr:nvCxnSpPr>
        <xdr:cNvPr id="690" name="直線コネクタ 689">
          <a:extLst>
            <a:ext uri="{FF2B5EF4-FFF2-40B4-BE49-F238E27FC236}">
              <a16:creationId xmlns:a16="http://schemas.microsoft.com/office/drawing/2014/main" id="{254BE338-A155-4DB1-A983-EDF06EADA901}"/>
            </a:ext>
          </a:extLst>
        </xdr:cNvPr>
        <xdr:cNvCxnSpPr/>
      </xdr:nvCxnSpPr>
      <xdr:spPr>
        <a:xfrm flipV="1">
          <a:off x="13703300" y="181203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124461</xdr:rowOff>
    </xdr:from>
    <xdr:to>
      <xdr:col>67</xdr:col>
      <xdr:colOff>101600</xdr:colOff>
      <xdr:row>106</xdr:row>
      <xdr:rowOff>54611</xdr:rowOff>
    </xdr:to>
    <xdr:sp macro="" textlink="">
      <xdr:nvSpPr>
        <xdr:cNvPr id="691" name="楕円 690">
          <a:extLst>
            <a:ext uri="{FF2B5EF4-FFF2-40B4-BE49-F238E27FC236}">
              <a16:creationId xmlns:a16="http://schemas.microsoft.com/office/drawing/2014/main" id="{18AF4EBD-16D2-4860-AA0B-1C7D90FFE14C}"/>
            </a:ext>
          </a:extLst>
        </xdr:cNvPr>
        <xdr:cNvSpPr/>
      </xdr:nvSpPr>
      <xdr:spPr>
        <a:xfrm>
          <a:off x="12763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3811</xdr:rowOff>
    </xdr:from>
    <xdr:to>
      <xdr:col>71</xdr:col>
      <xdr:colOff>177800</xdr:colOff>
      <xdr:row>106</xdr:row>
      <xdr:rowOff>45720</xdr:rowOff>
    </xdr:to>
    <xdr:cxnSp macro="">
      <xdr:nvCxnSpPr>
        <xdr:cNvPr id="692" name="直線コネクタ 691">
          <a:extLst>
            <a:ext uri="{FF2B5EF4-FFF2-40B4-BE49-F238E27FC236}">
              <a16:creationId xmlns:a16="http://schemas.microsoft.com/office/drawing/2014/main" id="{83E4FE4C-AAAF-4B66-9B28-016F81241AD0}"/>
            </a:ext>
          </a:extLst>
        </xdr:cNvPr>
        <xdr:cNvCxnSpPr/>
      </xdr:nvCxnSpPr>
      <xdr:spPr>
        <a:xfrm>
          <a:off x="12814300" y="181775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93" name="n_1aveValue【公民館】&#10;有形固定資産減価償却率">
          <a:extLst>
            <a:ext uri="{FF2B5EF4-FFF2-40B4-BE49-F238E27FC236}">
              <a16:creationId xmlns:a16="http://schemas.microsoft.com/office/drawing/2014/main" id="{8BA635EA-0DB3-43B3-A1C2-A98C523381E8}"/>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4" name="n_2aveValue【公民館】&#10;有形固定資産減価償却率">
          <a:extLst>
            <a:ext uri="{FF2B5EF4-FFF2-40B4-BE49-F238E27FC236}">
              <a16:creationId xmlns:a16="http://schemas.microsoft.com/office/drawing/2014/main" id="{6669B204-7646-4656-9923-BCBE41ACDF29}"/>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5" name="n_3aveValue【公民館】&#10;有形固定資産減価償却率">
          <a:extLst>
            <a:ext uri="{FF2B5EF4-FFF2-40B4-BE49-F238E27FC236}">
              <a16:creationId xmlns:a16="http://schemas.microsoft.com/office/drawing/2014/main" id="{0B0ADAF1-F5A5-4BA3-9F8B-604AFE2A0860}"/>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696" name="n_4aveValue【公民館】&#10;有形固定資産減価償却率">
          <a:extLst>
            <a:ext uri="{FF2B5EF4-FFF2-40B4-BE49-F238E27FC236}">
              <a16:creationId xmlns:a16="http://schemas.microsoft.com/office/drawing/2014/main" id="{8D20A492-12FA-4033-B30E-4176720AEBF0}"/>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38116</xdr:rowOff>
    </xdr:from>
    <xdr:ext cx="405111" cy="259045"/>
    <xdr:sp macro="" textlink="">
      <xdr:nvSpPr>
        <xdr:cNvPr id="697" name="n_1mainValue【公民館】&#10;有形固定資産減価償却率">
          <a:extLst>
            <a:ext uri="{FF2B5EF4-FFF2-40B4-BE49-F238E27FC236}">
              <a16:creationId xmlns:a16="http://schemas.microsoft.com/office/drawing/2014/main" id="{BBFA0371-FE65-439C-A8BA-31F2B34FD0E1}"/>
            </a:ext>
          </a:extLst>
        </xdr:cNvPr>
        <xdr:cNvSpPr txBox="1"/>
      </xdr:nvSpPr>
      <xdr:spPr>
        <a:xfrm>
          <a:off x="152660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160038</xdr:rowOff>
    </xdr:from>
    <xdr:ext cx="405111" cy="259045"/>
    <xdr:sp macro="" textlink="">
      <xdr:nvSpPr>
        <xdr:cNvPr id="698" name="n_2mainValue【公民館】&#10;有形固定資産減価償却率">
          <a:extLst>
            <a:ext uri="{FF2B5EF4-FFF2-40B4-BE49-F238E27FC236}">
              <a16:creationId xmlns:a16="http://schemas.microsoft.com/office/drawing/2014/main" id="{B73A8350-3141-448F-94EF-B9067B07F94A}"/>
            </a:ext>
          </a:extLst>
        </xdr:cNvPr>
        <xdr:cNvSpPr txBox="1"/>
      </xdr:nvSpPr>
      <xdr:spPr>
        <a:xfrm>
          <a:off x="14389744" y="1816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87647</xdr:rowOff>
    </xdr:from>
    <xdr:ext cx="405111" cy="259045"/>
    <xdr:sp macro="" textlink="">
      <xdr:nvSpPr>
        <xdr:cNvPr id="699" name="n_3mainValue【公民館】&#10;有形固定資産減価償却率">
          <a:extLst>
            <a:ext uri="{FF2B5EF4-FFF2-40B4-BE49-F238E27FC236}">
              <a16:creationId xmlns:a16="http://schemas.microsoft.com/office/drawing/2014/main" id="{A78A71CA-A2F2-46FF-8CA5-27B72C2D5242}"/>
            </a:ext>
          </a:extLst>
        </xdr:cNvPr>
        <xdr:cNvSpPr txBox="1"/>
      </xdr:nvSpPr>
      <xdr:spPr>
        <a:xfrm>
          <a:off x="13500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45738</xdr:rowOff>
    </xdr:from>
    <xdr:ext cx="405111" cy="259045"/>
    <xdr:sp macro="" textlink="">
      <xdr:nvSpPr>
        <xdr:cNvPr id="700" name="n_4mainValue【公民館】&#10;有形固定資産減価償却率">
          <a:extLst>
            <a:ext uri="{FF2B5EF4-FFF2-40B4-BE49-F238E27FC236}">
              <a16:creationId xmlns:a16="http://schemas.microsoft.com/office/drawing/2014/main" id="{1C6FA1A6-74D1-4A36-A46F-95D698830E07}"/>
            </a:ext>
          </a:extLst>
        </xdr:cNvPr>
        <xdr:cNvSpPr txBox="1"/>
      </xdr:nvSpPr>
      <xdr:spPr>
        <a:xfrm>
          <a:off x="12611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84334BC8-3367-4D78-AEFA-771D81B7238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27A4AD67-72F3-4388-A6AD-422EC2BF22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1799BD81-4FB9-4037-9463-6A9E866CC6C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3FF957ED-1AAD-49F8-BC5B-5EB06D91C2A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562BA027-3C6C-4B54-8794-2DD470E00EF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10BBB53B-5E7B-4A40-BE44-F7804512AAB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230804F-4C4E-4A99-B32C-8C87A6ED7AF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16AE75F2-FD30-41BF-A1D1-F7608F62F4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2EF28E0-E334-48FB-9594-A3FE6AD9847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4862618B-8F20-42B7-B806-602334E1D7C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F3F09295-4FAC-4E21-88AE-99DCCBF0272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BF6253CC-133E-4968-B0FB-F519387613E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BBEA1661-FDB2-41BA-AF7A-686AAC42F59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CF2B03D3-40D2-4A62-9F78-CE82B7A7E9F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3A1B7630-30A3-4173-AFC3-ABD922A16C7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9CE93D87-A891-467D-AA8B-D158963BADA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E01960C-D92B-47E9-B13A-5B0CB4C3AB5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1A53A466-61A7-4EDA-AD85-1A842D8EEA8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1BA20C88-D0A6-446A-8B97-5F8244442FD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E8AC1627-5926-44AE-901A-1CC29DE44D3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9E7138C3-CFE1-48C0-A730-28266789098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2" name="直線コネクタ 721">
          <a:extLst>
            <a:ext uri="{FF2B5EF4-FFF2-40B4-BE49-F238E27FC236}">
              <a16:creationId xmlns:a16="http://schemas.microsoft.com/office/drawing/2014/main" id="{BCC64283-47E7-4262-A05B-45D10CEB6695}"/>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3" name="【公民館】&#10;一人当たり面積最小値テキスト">
          <a:extLst>
            <a:ext uri="{FF2B5EF4-FFF2-40B4-BE49-F238E27FC236}">
              <a16:creationId xmlns:a16="http://schemas.microsoft.com/office/drawing/2014/main" id="{723476E9-778F-4202-9362-5ED5DECD7DC7}"/>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4" name="直線コネクタ 723">
          <a:extLst>
            <a:ext uri="{FF2B5EF4-FFF2-40B4-BE49-F238E27FC236}">
              <a16:creationId xmlns:a16="http://schemas.microsoft.com/office/drawing/2014/main" id="{74357E4C-01B9-4628-A325-C1230C7962BA}"/>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5" name="【公民館】&#10;一人当たり面積最大値テキスト">
          <a:extLst>
            <a:ext uri="{FF2B5EF4-FFF2-40B4-BE49-F238E27FC236}">
              <a16:creationId xmlns:a16="http://schemas.microsoft.com/office/drawing/2014/main" id="{703D8CF2-C35C-45B8-B671-6185E1536379}"/>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6" name="直線コネクタ 725">
          <a:extLst>
            <a:ext uri="{FF2B5EF4-FFF2-40B4-BE49-F238E27FC236}">
              <a16:creationId xmlns:a16="http://schemas.microsoft.com/office/drawing/2014/main" id="{48D49B99-EB8A-471E-847C-C2BEBFAD7D5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7" name="【公民館】&#10;一人当たり面積平均値テキスト">
          <a:extLst>
            <a:ext uri="{FF2B5EF4-FFF2-40B4-BE49-F238E27FC236}">
              <a16:creationId xmlns:a16="http://schemas.microsoft.com/office/drawing/2014/main" id="{25ED5DD9-1BA6-4B0E-80E6-D8A6E52D6CC3}"/>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8" name="フローチャート: 判断 727">
          <a:extLst>
            <a:ext uri="{FF2B5EF4-FFF2-40B4-BE49-F238E27FC236}">
              <a16:creationId xmlns:a16="http://schemas.microsoft.com/office/drawing/2014/main" id="{88A0BA11-EB7E-41FF-9698-A0BA7856884E}"/>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9" name="フローチャート: 判断 728">
          <a:extLst>
            <a:ext uri="{FF2B5EF4-FFF2-40B4-BE49-F238E27FC236}">
              <a16:creationId xmlns:a16="http://schemas.microsoft.com/office/drawing/2014/main" id="{1600E073-B7D9-4FEE-975E-A59B33BE736A}"/>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30" name="フローチャート: 判断 729">
          <a:extLst>
            <a:ext uri="{FF2B5EF4-FFF2-40B4-BE49-F238E27FC236}">
              <a16:creationId xmlns:a16="http://schemas.microsoft.com/office/drawing/2014/main" id="{AD9BF086-6339-4194-956E-CC6B34923500}"/>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1" name="フローチャート: 判断 730">
          <a:extLst>
            <a:ext uri="{FF2B5EF4-FFF2-40B4-BE49-F238E27FC236}">
              <a16:creationId xmlns:a16="http://schemas.microsoft.com/office/drawing/2014/main" id="{8A8F0BA1-6BF5-4C4F-9E16-A9742CAC53F1}"/>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2" name="フローチャート: 判断 731">
          <a:extLst>
            <a:ext uri="{FF2B5EF4-FFF2-40B4-BE49-F238E27FC236}">
              <a16:creationId xmlns:a16="http://schemas.microsoft.com/office/drawing/2014/main" id="{16C32296-91D0-4608-BA41-2D44ACBC7485}"/>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B2E9101-34FA-44DF-9560-DB33A2BA58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FB91635-E6EE-4596-93F6-95930F9D977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18AB65C-8FAA-4848-941C-FEFC8FFF16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27E684C-6930-48AF-A22A-92E95E5D0D0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B440093-5CA3-4687-BD58-98546B5708C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112268</xdr:rowOff>
    </xdr:from>
    <xdr:to>
      <xdr:col>116</xdr:col>
      <xdr:colOff>114300</xdr:colOff>
      <xdr:row>107</xdr:row>
      <xdr:rowOff>42418</xdr:rowOff>
    </xdr:to>
    <xdr:sp macro="" textlink="">
      <xdr:nvSpPr>
        <xdr:cNvPr id="738" name="楕円 737">
          <a:extLst>
            <a:ext uri="{FF2B5EF4-FFF2-40B4-BE49-F238E27FC236}">
              <a16:creationId xmlns:a16="http://schemas.microsoft.com/office/drawing/2014/main" id="{155CF712-B32A-4774-A6F8-098D3E481FD4}"/>
            </a:ext>
          </a:extLst>
        </xdr:cNvPr>
        <xdr:cNvSpPr/>
      </xdr:nvSpPr>
      <xdr:spPr>
        <a:xfrm>
          <a:off x="221107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90695</xdr:rowOff>
    </xdr:from>
    <xdr:ext cx="469744" cy="259045"/>
    <xdr:sp macro="" textlink="">
      <xdr:nvSpPr>
        <xdr:cNvPr id="739" name="【公民館】&#10;一人当たり面積該当値テキスト">
          <a:extLst>
            <a:ext uri="{FF2B5EF4-FFF2-40B4-BE49-F238E27FC236}">
              <a16:creationId xmlns:a16="http://schemas.microsoft.com/office/drawing/2014/main" id="{DB6BC085-82D8-4B87-8D52-0EE0F501B648}"/>
            </a:ext>
          </a:extLst>
        </xdr:cNvPr>
        <xdr:cNvSpPr txBox="1"/>
      </xdr:nvSpPr>
      <xdr:spPr>
        <a:xfrm>
          <a:off x="22199600" y="1826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112268</xdr:rowOff>
    </xdr:from>
    <xdr:to>
      <xdr:col>112</xdr:col>
      <xdr:colOff>38100</xdr:colOff>
      <xdr:row>107</xdr:row>
      <xdr:rowOff>42418</xdr:rowOff>
    </xdr:to>
    <xdr:sp macro="" textlink="">
      <xdr:nvSpPr>
        <xdr:cNvPr id="740" name="楕円 739">
          <a:extLst>
            <a:ext uri="{FF2B5EF4-FFF2-40B4-BE49-F238E27FC236}">
              <a16:creationId xmlns:a16="http://schemas.microsoft.com/office/drawing/2014/main" id="{854FA761-4C02-40B5-A994-76DBEEBA867A}"/>
            </a:ext>
          </a:extLst>
        </xdr:cNvPr>
        <xdr:cNvSpPr/>
      </xdr:nvSpPr>
      <xdr:spPr>
        <a:xfrm>
          <a:off x="21272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163068</xdr:rowOff>
    </xdr:from>
    <xdr:to>
      <xdr:col>116</xdr:col>
      <xdr:colOff>63500</xdr:colOff>
      <xdr:row>106</xdr:row>
      <xdr:rowOff>163068</xdr:rowOff>
    </xdr:to>
    <xdr:cxnSp macro="">
      <xdr:nvCxnSpPr>
        <xdr:cNvPr id="741" name="直線コネクタ 740">
          <a:extLst>
            <a:ext uri="{FF2B5EF4-FFF2-40B4-BE49-F238E27FC236}">
              <a16:creationId xmlns:a16="http://schemas.microsoft.com/office/drawing/2014/main" id="{85EA0081-8F6D-4E4A-8630-E68F734FA607}"/>
            </a:ext>
          </a:extLst>
        </xdr:cNvPr>
        <xdr:cNvCxnSpPr/>
      </xdr:nvCxnSpPr>
      <xdr:spPr>
        <a:xfrm>
          <a:off x="21323300" y="18336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112268</xdr:rowOff>
    </xdr:from>
    <xdr:to>
      <xdr:col>107</xdr:col>
      <xdr:colOff>101600</xdr:colOff>
      <xdr:row>107</xdr:row>
      <xdr:rowOff>42418</xdr:rowOff>
    </xdr:to>
    <xdr:sp macro="" textlink="">
      <xdr:nvSpPr>
        <xdr:cNvPr id="742" name="楕円 741">
          <a:extLst>
            <a:ext uri="{FF2B5EF4-FFF2-40B4-BE49-F238E27FC236}">
              <a16:creationId xmlns:a16="http://schemas.microsoft.com/office/drawing/2014/main" id="{9D3632B3-5CDF-4774-B452-83C5BC8CAE08}"/>
            </a:ext>
          </a:extLst>
        </xdr:cNvPr>
        <xdr:cNvSpPr/>
      </xdr:nvSpPr>
      <xdr:spPr>
        <a:xfrm>
          <a:off x="20383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163068</xdr:rowOff>
    </xdr:from>
    <xdr:to>
      <xdr:col>111</xdr:col>
      <xdr:colOff>177800</xdr:colOff>
      <xdr:row>106</xdr:row>
      <xdr:rowOff>163068</xdr:rowOff>
    </xdr:to>
    <xdr:cxnSp macro="">
      <xdr:nvCxnSpPr>
        <xdr:cNvPr id="743" name="直線コネクタ 742">
          <a:extLst>
            <a:ext uri="{FF2B5EF4-FFF2-40B4-BE49-F238E27FC236}">
              <a16:creationId xmlns:a16="http://schemas.microsoft.com/office/drawing/2014/main" id="{D46F34AB-7907-4280-870F-233036147DB9}"/>
            </a:ext>
          </a:extLst>
        </xdr:cNvPr>
        <xdr:cNvCxnSpPr/>
      </xdr:nvCxnSpPr>
      <xdr:spPr>
        <a:xfrm>
          <a:off x="20434300" y="1833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112268</xdr:rowOff>
    </xdr:from>
    <xdr:to>
      <xdr:col>102</xdr:col>
      <xdr:colOff>165100</xdr:colOff>
      <xdr:row>107</xdr:row>
      <xdr:rowOff>42418</xdr:rowOff>
    </xdr:to>
    <xdr:sp macro="" textlink="">
      <xdr:nvSpPr>
        <xdr:cNvPr id="744" name="楕円 743">
          <a:extLst>
            <a:ext uri="{FF2B5EF4-FFF2-40B4-BE49-F238E27FC236}">
              <a16:creationId xmlns:a16="http://schemas.microsoft.com/office/drawing/2014/main" id="{C321CC55-7235-4391-943E-DD947A5AD5E9}"/>
            </a:ext>
          </a:extLst>
        </xdr:cNvPr>
        <xdr:cNvSpPr/>
      </xdr:nvSpPr>
      <xdr:spPr>
        <a:xfrm>
          <a:off x="19494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163068</xdr:rowOff>
    </xdr:from>
    <xdr:to>
      <xdr:col>107</xdr:col>
      <xdr:colOff>50800</xdr:colOff>
      <xdr:row>106</xdr:row>
      <xdr:rowOff>163068</xdr:rowOff>
    </xdr:to>
    <xdr:cxnSp macro="">
      <xdr:nvCxnSpPr>
        <xdr:cNvPr id="745" name="直線コネクタ 744">
          <a:extLst>
            <a:ext uri="{FF2B5EF4-FFF2-40B4-BE49-F238E27FC236}">
              <a16:creationId xmlns:a16="http://schemas.microsoft.com/office/drawing/2014/main" id="{AEC503FA-C841-456F-992F-BB4EA5EFDFE6}"/>
            </a:ext>
          </a:extLst>
        </xdr:cNvPr>
        <xdr:cNvCxnSpPr/>
      </xdr:nvCxnSpPr>
      <xdr:spPr>
        <a:xfrm>
          <a:off x="19545300" y="1833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112268</xdr:rowOff>
    </xdr:from>
    <xdr:to>
      <xdr:col>98</xdr:col>
      <xdr:colOff>38100</xdr:colOff>
      <xdr:row>107</xdr:row>
      <xdr:rowOff>42418</xdr:rowOff>
    </xdr:to>
    <xdr:sp macro="" textlink="">
      <xdr:nvSpPr>
        <xdr:cNvPr id="746" name="楕円 745">
          <a:extLst>
            <a:ext uri="{FF2B5EF4-FFF2-40B4-BE49-F238E27FC236}">
              <a16:creationId xmlns:a16="http://schemas.microsoft.com/office/drawing/2014/main" id="{F16AC257-FF5E-463E-839F-699DCECF34EF}"/>
            </a:ext>
          </a:extLst>
        </xdr:cNvPr>
        <xdr:cNvSpPr/>
      </xdr:nvSpPr>
      <xdr:spPr>
        <a:xfrm>
          <a:off x="18605500" y="182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163068</xdr:rowOff>
    </xdr:from>
    <xdr:to>
      <xdr:col>102</xdr:col>
      <xdr:colOff>114300</xdr:colOff>
      <xdr:row>106</xdr:row>
      <xdr:rowOff>163068</xdr:rowOff>
    </xdr:to>
    <xdr:cxnSp macro="">
      <xdr:nvCxnSpPr>
        <xdr:cNvPr id="747" name="直線コネクタ 746">
          <a:extLst>
            <a:ext uri="{FF2B5EF4-FFF2-40B4-BE49-F238E27FC236}">
              <a16:creationId xmlns:a16="http://schemas.microsoft.com/office/drawing/2014/main" id="{DD8C096F-CF8A-4CC3-8D9C-AD44CC9C5B95}"/>
            </a:ext>
          </a:extLst>
        </xdr:cNvPr>
        <xdr:cNvCxnSpPr/>
      </xdr:nvCxnSpPr>
      <xdr:spPr>
        <a:xfrm>
          <a:off x="18656300" y="1833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8" name="n_1aveValue【公民館】&#10;一人当たり面積">
          <a:extLst>
            <a:ext uri="{FF2B5EF4-FFF2-40B4-BE49-F238E27FC236}">
              <a16:creationId xmlns:a16="http://schemas.microsoft.com/office/drawing/2014/main" id="{44FBD786-22F4-48A4-94F3-202E9D451760}"/>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9" name="n_2aveValue【公民館】&#10;一人当たり面積">
          <a:extLst>
            <a:ext uri="{FF2B5EF4-FFF2-40B4-BE49-F238E27FC236}">
              <a16:creationId xmlns:a16="http://schemas.microsoft.com/office/drawing/2014/main" id="{2C59BAB5-A841-4478-8D21-52AB568B88CA}"/>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50" name="n_3aveValue【公民館】&#10;一人当たり面積">
          <a:extLst>
            <a:ext uri="{FF2B5EF4-FFF2-40B4-BE49-F238E27FC236}">
              <a16:creationId xmlns:a16="http://schemas.microsoft.com/office/drawing/2014/main" id="{C7C11E76-FBAB-412C-92AE-879CD5C43392}"/>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751" name="n_4aveValue【公民館】&#10;一人当たり面積">
          <a:extLst>
            <a:ext uri="{FF2B5EF4-FFF2-40B4-BE49-F238E27FC236}">
              <a16:creationId xmlns:a16="http://schemas.microsoft.com/office/drawing/2014/main" id="{E3B083F4-2588-428E-A052-821F2575EDED}"/>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33545</xdr:rowOff>
    </xdr:from>
    <xdr:ext cx="469744" cy="259045"/>
    <xdr:sp macro="" textlink="">
      <xdr:nvSpPr>
        <xdr:cNvPr id="752" name="n_1mainValue【公民館】&#10;一人当たり面積">
          <a:extLst>
            <a:ext uri="{FF2B5EF4-FFF2-40B4-BE49-F238E27FC236}">
              <a16:creationId xmlns:a16="http://schemas.microsoft.com/office/drawing/2014/main" id="{1512B656-B127-4A17-9241-CDDCE7BEF01F}"/>
            </a:ext>
          </a:extLst>
        </xdr:cNvPr>
        <xdr:cNvSpPr txBox="1"/>
      </xdr:nvSpPr>
      <xdr:spPr>
        <a:xfrm>
          <a:off x="210757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33545</xdr:rowOff>
    </xdr:from>
    <xdr:ext cx="469744" cy="259045"/>
    <xdr:sp macro="" textlink="">
      <xdr:nvSpPr>
        <xdr:cNvPr id="753" name="n_2mainValue【公民館】&#10;一人当たり面積">
          <a:extLst>
            <a:ext uri="{FF2B5EF4-FFF2-40B4-BE49-F238E27FC236}">
              <a16:creationId xmlns:a16="http://schemas.microsoft.com/office/drawing/2014/main" id="{26F98315-206F-47A3-9377-E3E8B31C3080}"/>
            </a:ext>
          </a:extLst>
        </xdr:cNvPr>
        <xdr:cNvSpPr txBox="1"/>
      </xdr:nvSpPr>
      <xdr:spPr>
        <a:xfrm>
          <a:off x="201994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33545</xdr:rowOff>
    </xdr:from>
    <xdr:ext cx="469744" cy="259045"/>
    <xdr:sp macro="" textlink="">
      <xdr:nvSpPr>
        <xdr:cNvPr id="754" name="n_3mainValue【公民館】&#10;一人当たり面積">
          <a:extLst>
            <a:ext uri="{FF2B5EF4-FFF2-40B4-BE49-F238E27FC236}">
              <a16:creationId xmlns:a16="http://schemas.microsoft.com/office/drawing/2014/main" id="{BE0CD589-2E4C-4489-A6DE-1A650B27FF5F}"/>
            </a:ext>
          </a:extLst>
        </xdr:cNvPr>
        <xdr:cNvSpPr txBox="1"/>
      </xdr:nvSpPr>
      <xdr:spPr>
        <a:xfrm>
          <a:off x="193104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33545</xdr:rowOff>
    </xdr:from>
    <xdr:ext cx="469744" cy="259045"/>
    <xdr:sp macro="" textlink="">
      <xdr:nvSpPr>
        <xdr:cNvPr id="755" name="n_4mainValue【公民館】&#10;一人当たり面積">
          <a:extLst>
            <a:ext uri="{FF2B5EF4-FFF2-40B4-BE49-F238E27FC236}">
              <a16:creationId xmlns:a16="http://schemas.microsoft.com/office/drawing/2014/main" id="{52D5B776-C17E-42B5-AAC9-594F8BB66834}"/>
            </a:ext>
          </a:extLst>
        </xdr:cNvPr>
        <xdr:cNvSpPr txBox="1"/>
      </xdr:nvSpPr>
      <xdr:spPr>
        <a:xfrm>
          <a:off x="18421427"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1275EBAA-8B7C-4F1A-BD5E-2C0C5380963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9B268E6-8DE6-418F-BDE2-34C924EA083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FD8CE22-5C8B-434F-8BDB-1E10E3D88F4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人口一人当たりの面積等、施設保有状況についてはいずれも類似団体平均を下回っている。学校施設については平成</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年度に小学校の統廃合を行い、２校を減するなど適正配置については取組を進めている。有形固定資産減価償却率については道路及び児童館で類似団体平均を下回っているものの、橋りょう・トンネル、認定こども園・幼稚園・保育所、学校施設、公民館では類似団体平均を上回っている。特に学校施設については</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80</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％に近い値となっており、類似団体と比較しても高い値となっている。今後は、「昭島市公共施設等総合管理計画」及び個別施設計画に基づき、老朽化した施設の計画的な長寿命化等に取り組んでいく。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390CEE-6C0F-4AFE-974E-464B12D63B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19EB9D-3F41-4280-9D7D-53FB7F83987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2070B9-CEE8-436B-8DEE-FD30400206F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5338A2-49EA-4613-B536-D4033BC8694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東京都昭島市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650661-4363-4406-BE67-3D1CC392E52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840920-4E3C-487D-ADA7-BFAB403CC5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946B16-DDD3-4CAB-92A4-A951E0D9E06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5AB950-528D-4AD6-A719-047CEB5764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FF6145-2A38-46E4-AC61-1B9DDABA649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97139E3-D651-47CD-AEA8-FB1F2DE704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115,632
112,077
17.34
53,755,493
52,253,013
1,370,457
25,202,086
16,296,797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38C85D-0BFD-40FE-98CC-6B688D026C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86CAFC-3498-4AFC-99B2-602583D61D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6D053A-CD1B-49E1-9B58-158FF11DD5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E5FA0CA-5D38-4BC4-9695-0D737B6FE7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30CEA1-2307-4861-B59E-B29C9BF61EC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A008D7-2811-489F-B903-66DCDBC13E4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241315-2E25-4A3A-A5CE-685925ACE0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A8C2314-F1CA-4327-836B-7B7C1EFB125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88E97FC-0778-4CBE-B297-989BFF5247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16D74F-BAD3-42D4-B72A-0B159B02A0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C7C811-F2BE-42A3-8F33-672EFA7F47A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87C6DBA-51FB-41FA-A0CB-2CCB6FAE70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4F6F094-D2DD-4ECC-8B2A-D168FF11C25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3DFD91-5431-43A0-8CF6-5473F1F90DA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29869B-4CB8-4D34-B3EA-3353C6896B8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003DF3-7712-4C8C-A0E4-452BE3B480D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C97E08-6290-4A43-B022-3A43EE0F60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425899-855A-41EF-8873-BB2FE5037AB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E81D51-F517-4BF8-8070-202C2344337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0A1828-EDBF-475F-994E-496790AC93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5310E6-1EBE-4C26-A9D6-652F502408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4C43D52-1353-46CC-A190-DDA39EE370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8F12BE-FA5A-4BAB-97BB-03019272F88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7337E1-08B2-463C-BDC0-E61538FBDCB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A25AE9-3BC5-4385-B925-0E6105C8F3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458F769-EC6C-42C7-853D-899B6A7E542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1A71B0-8E97-4BEE-A6E6-5263D0B1F37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2E0035-1798-434B-AE97-C0497D6ADE4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EED734-1CF0-44C2-B854-CCDF508821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3909753-A25B-402C-B943-C2CA71E190B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7C20FB-685B-47B6-8401-20440DE501D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18C252-13D6-4677-8470-F51E11101C0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847CD1C-7A45-4471-B43C-F4797A36C25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68607B-486F-4E6E-A38E-1CC3755E7DC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6F5F9F7-F15E-44DC-940B-1F2C8F9F54B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53B989D-ECD9-4FD8-90B4-A16A94BC649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4D2E56A-7E67-4DAA-A478-AB8EB8484C3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31A30F6-907E-4D29-93CC-42151A7AC15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F76CC1-A5B8-4D5B-AD14-F5BC3603553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A2078FF-88DB-4A3E-8B34-5D751D94DA5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17E4532-FA82-4342-8841-DC3A4EFC1D4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E0FE344-C003-4DB4-B514-DD1A473F561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5A13D11-6B32-4F22-9F40-0ABAF6CF0CD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805E0C2-5846-4B6F-93A6-42186A928BC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9044505-D13B-4C23-B389-BC5199EEE36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D0BF0E6-D871-4ABF-BE93-FB82E285104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77833</xdr:rowOff>
    </xdr:from>
    <xdr:to>
      <xdr:col>24</xdr:col>
      <xdr:colOff>62865</xdr:colOff>
      <xdr:row>41</xdr:row>
      <xdr:rowOff>151312</xdr:rowOff>
    </xdr:to>
    <xdr:cxnSp macro="">
      <xdr:nvCxnSpPr>
        <xdr:cNvPr id="58" name="直線コネクタ 57">
          <a:extLst>
            <a:ext uri="{FF2B5EF4-FFF2-40B4-BE49-F238E27FC236}">
              <a16:creationId xmlns:a16="http://schemas.microsoft.com/office/drawing/2014/main" id="{7EDD5328-C03B-4221-B759-9056268509E9}"/>
            </a:ext>
          </a:extLst>
        </xdr:cNvPr>
        <xdr:cNvCxnSpPr/>
      </xdr:nvCxnSpPr>
      <xdr:spPr>
        <a:xfrm flipV="1">
          <a:off x="4634865" y="5907133"/>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155139</xdr:rowOff>
    </xdr:from>
    <xdr:ext cx="405111" cy="259045"/>
    <xdr:sp macro="" textlink="">
      <xdr:nvSpPr>
        <xdr:cNvPr id="59" name="【図書館】&#10;有形固定資産減価償却率最小値テキスト">
          <a:extLst>
            <a:ext uri="{FF2B5EF4-FFF2-40B4-BE49-F238E27FC236}">
              <a16:creationId xmlns:a16="http://schemas.microsoft.com/office/drawing/2014/main" id="{C62269D2-3B70-4617-B02D-EB2FA1A7E79E}"/>
            </a:ext>
          </a:extLst>
        </xdr:cNvPr>
        <xdr:cNvSpPr txBox="1"/>
      </xdr:nvSpPr>
      <xdr:spPr>
        <a:xfrm>
          <a:off x="4673600" y="718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151312</xdr:rowOff>
    </xdr:from>
    <xdr:to>
      <xdr:col>24</xdr:col>
      <xdr:colOff>152400</xdr:colOff>
      <xdr:row>41</xdr:row>
      <xdr:rowOff>151312</xdr:rowOff>
    </xdr:to>
    <xdr:cxnSp macro="">
      <xdr:nvCxnSpPr>
        <xdr:cNvPr id="60" name="直線コネクタ 59">
          <a:extLst>
            <a:ext uri="{FF2B5EF4-FFF2-40B4-BE49-F238E27FC236}">
              <a16:creationId xmlns:a16="http://schemas.microsoft.com/office/drawing/2014/main" id="{78ED0728-5206-4344-B8B5-BC42FF7B2312}"/>
            </a:ext>
          </a:extLst>
        </xdr:cNvPr>
        <xdr:cNvCxnSpPr/>
      </xdr:nvCxnSpPr>
      <xdr:spPr>
        <a:xfrm>
          <a:off x="4546600" y="718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24510</xdr:rowOff>
    </xdr:from>
    <xdr:ext cx="405111" cy="259045"/>
    <xdr:sp macro="" textlink="">
      <xdr:nvSpPr>
        <xdr:cNvPr id="61" name="【図書館】&#10;有形固定資産減価償却率最大値テキスト">
          <a:extLst>
            <a:ext uri="{FF2B5EF4-FFF2-40B4-BE49-F238E27FC236}">
              <a16:creationId xmlns:a16="http://schemas.microsoft.com/office/drawing/2014/main" id="{07245598-84D1-40F9-AD44-FA34C19A246B}"/>
            </a:ext>
          </a:extLst>
        </xdr:cNvPr>
        <xdr:cNvSpPr txBox="1"/>
      </xdr:nvSpPr>
      <xdr:spPr>
        <a:xfrm>
          <a:off x="4673600" y="5682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77833</xdr:rowOff>
    </xdr:from>
    <xdr:to>
      <xdr:col>24</xdr:col>
      <xdr:colOff>152400</xdr:colOff>
      <xdr:row>34</xdr:row>
      <xdr:rowOff>77833</xdr:rowOff>
    </xdr:to>
    <xdr:cxnSp macro="">
      <xdr:nvCxnSpPr>
        <xdr:cNvPr id="62" name="直線コネクタ 61">
          <a:extLst>
            <a:ext uri="{FF2B5EF4-FFF2-40B4-BE49-F238E27FC236}">
              <a16:creationId xmlns:a16="http://schemas.microsoft.com/office/drawing/2014/main" id="{B83F6C3E-7211-4EFC-82C2-924C827FFCFB}"/>
            </a:ext>
          </a:extLst>
        </xdr:cNvPr>
        <xdr:cNvCxnSpPr/>
      </xdr:nvCxnSpPr>
      <xdr:spPr>
        <a:xfrm>
          <a:off x="4546600" y="5907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109963</xdr:rowOff>
    </xdr:from>
    <xdr:ext cx="405111" cy="259045"/>
    <xdr:sp macro="" textlink="">
      <xdr:nvSpPr>
        <xdr:cNvPr id="63" name="【図書館】&#10;有形固定資産減価償却率平均値テキスト">
          <a:extLst>
            <a:ext uri="{FF2B5EF4-FFF2-40B4-BE49-F238E27FC236}">
              <a16:creationId xmlns:a16="http://schemas.microsoft.com/office/drawing/2014/main" id="{D4197F76-9CD2-437F-854B-93805091FFB6}"/>
            </a:ext>
          </a:extLst>
        </xdr:cNvPr>
        <xdr:cNvSpPr txBox="1"/>
      </xdr:nvSpPr>
      <xdr:spPr>
        <a:xfrm>
          <a:off x="4673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131536</xdr:rowOff>
    </xdr:from>
    <xdr:to>
      <xdr:col>24</xdr:col>
      <xdr:colOff>114300</xdr:colOff>
      <xdr:row>38</xdr:row>
      <xdr:rowOff>61686</xdr:rowOff>
    </xdr:to>
    <xdr:sp macro="" textlink="">
      <xdr:nvSpPr>
        <xdr:cNvPr id="64" name="フローチャート: 判断 63">
          <a:extLst>
            <a:ext uri="{FF2B5EF4-FFF2-40B4-BE49-F238E27FC236}">
              <a16:creationId xmlns:a16="http://schemas.microsoft.com/office/drawing/2014/main" id="{5697B442-6E7F-49B6-85A6-2D1AD1C467DC}"/>
            </a:ext>
          </a:extLst>
        </xdr:cNvPr>
        <xdr:cNvSpPr/>
      </xdr:nvSpPr>
      <xdr:spPr>
        <a:xfrm>
          <a:off x="4584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108676</xdr:rowOff>
    </xdr:from>
    <xdr:to>
      <xdr:col>20</xdr:col>
      <xdr:colOff>38100</xdr:colOff>
      <xdr:row>38</xdr:row>
      <xdr:rowOff>38826</xdr:rowOff>
    </xdr:to>
    <xdr:sp macro="" textlink="">
      <xdr:nvSpPr>
        <xdr:cNvPr id="65" name="フローチャート: 判断 64">
          <a:extLst>
            <a:ext uri="{FF2B5EF4-FFF2-40B4-BE49-F238E27FC236}">
              <a16:creationId xmlns:a16="http://schemas.microsoft.com/office/drawing/2014/main" id="{AA70FC06-2B42-407A-9FEA-7CFFDC9AE3A6}"/>
            </a:ext>
          </a:extLst>
        </xdr:cNvPr>
        <xdr:cNvSpPr/>
      </xdr:nvSpPr>
      <xdr:spPr>
        <a:xfrm>
          <a:off x="3746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1DA96AB-A5C7-42E3-B416-F8C4FE5C54A2}"/>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97246</xdr:rowOff>
    </xdr:from>
    <xdr:to>
      <xdr:col>10</xdr:col>
      <xdr:colOff>165100</xdr:colOff>
      <xdr:row>38</xdr:row>
      <xdr:rowOff>27395</xdr:rowOff>
    </xdr:to>
    <xdr:sp macro="" textlink="">
      <xdr:nvSpPr>
        <xdr:cNvPr id="67" name="フローチャート: 判断 66">
          <a:extLst>
            <a:ext uri="{FF2B5EF4-FFF2-40B4-BE49-F238E27FC236}">
              <a16:creationId xmlns:a16="http://schemas.microsoft.com/office/drawing/2014/main" id="{BB754BD3-54CA-46F4-AEF0-A633C9B9E339}"/>
            </a:ext>
          </a:extLst>
        </xdr:cNvPr>
        <xdr:cNvSpPr/>
      </xdr:nvSpPr>
      <xdr:spPr>
        <a:xfrm>
          <a:off x="1968500" y="644089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66222</xdr:rowOff>
    </xdr:from>
    <xdr:to>
      <xdr:col>6</xdr:col>
      <xdr:colOff>38100</xdr:colOff>
      <xdr:row>37</xdr:row>
      <xdr:rowOff>167822</xdr:rowOff>
    </xdr:to>
    <xdr:sp macro="" textlink="">
      <xdr:nvSpPr>
        <xdr:cNvPr id="68" name="フローチャート: 判断 67">
          <a:extLst>
            <a:ext uri="{FF2B5EF4-FFF2-40B4-BE49-F238E27FC236}">
              <a16:creationId xmlns:a16="http://schemas.microsoft.com/office/drawing/2014/main" id="{65ECAF37-F510-4F16-8753-AD33C145142C}"/>
            </a:ext>
          </a:extLst>
        </xdr:cNvPr>
        <xdr:cNvSpPr/>
      </xdr:nvSpPr>
      <xdr:spPr>
        <a:xfrm>
          <a:off x="1079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EF9B60-BA56-446B-A963-C2CC3C3C76E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C4862FC-B582-446E-B99F-45FC32E17F7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6C53EF-5B5F-44BB-AF68-B619243FFAD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835AEFE-FD8E-40A5-8D1E-E36B3D7A516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195431A-2D26-48CB-BEBB-9F498B6477B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58057</xdr:rowOff>
    </xdr:from>
    <xdr:to>
      <xdr:col>24</xdr:col>
      <xdr:colOff>114300</xdr:colOff>
      <xdr:row>34</xdr:row>
      <xdr:rowOff>159657</xdr:rowOff>
    </xdr:to>
    <xdr:sp macro="" textlink="">
      <xdr:nvSpPr>
        <xdr:cNvPr id="74" name="楕円 73">
          <a:extLst>
            <a:ext uri="{FF2B5EF4-FFF2-40B4-BE49-F238E27FC236}">
              <a16:creationId xmlns:a16="http://schemas.microsoft.com/office/drawing/2014/main" id="{7C0CEDF1-F21E-4890-96DA-C8532161CF8A}"/>
            </a:ext>
          </a:extLst>
        </xdr:cNvPr>
        <xdr:cNvSpPr/>
      </xdr:nvSpPr>
      <xdr:spPr>
        <a:xfrm>
          <a:off x="4584700" y="588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151510</xdr:rowOff>
    </xdr:from>
    <xdr:ext cx="405111" cy="259045"/>
    <xdr:sp macro="" textlink="">
      <xdr:nvSpPr>
        <xdr:cNvPr id="75" name="【図書館】&#10;有形固定資産減価償却率該当値テキスト">
          <a:extLst>
            <a:ext uri="{FF2B5EF4-FFF2-40B4-BE49-F238E27FC236}">
              <a16:creationId xmlns:a16="http://schemas.microsoft.com/office/drawing/2014/main" id="{591BB83F-7380-4E92-9485-FB8F6A45D9EC}"/>
            </a:ext>
          </a:extLst>
        </xdr:cNvPr>
        <xdr:cNvSpPr txBox="1"/>
      </xdr:nvSpPr>
      <xdr:spPr>
        <a:xfrm>
          <a:off x="4673600" y="5809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4173</xdr:rowOff>
    </xdr:from>
    <xdr:to>
      <xdr:col>20</xdr:col>
      <xdr:colOff>38100</xdr:colOff>
      <xdr:row>34</xdr:row>
      <xdr:rowOff>105773</xdr:rowOff>
    </xdr:to>
    <xdr:sp macro="" textlink="">
      <xdr:nvSpPr>
        <xdr:cNvPr id="76" name="楕円 75">
          <a:extLst>
            <a:ext uri="{FF2B5EF4-FFF2-40B4-BE49-F238E27FC236}">
              <a16:creationId xmlns:a16="http://schemas.microsoft.com/office/drawing/2014/main" id="{02B3F86E-B700-4E5F-B03C-87FDACBCDEEF}"/>
            </a:ext>
          </a:extLst>
        </xdr:cNvPr>
        <xdr:cNvSpPr/>
      </xdr:nvSpPr>
      <xdr:spPr>
        <a:xfrm>
          <a:off x="3746500" y="58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54973</xdr:rowOff>
    </xdr:from>
    <xdr:to>
      <xdr:col>24</xdr:col>
      <xdr:colOff>63500</xdr:colOff>
      <xdr:row>34</xdr:row>
      <xdr:rowOff>108857</xdr:rowOff>
    </xdr:to>
    <xdr:cxnSp macro="">
      <xdr:nvCxnSpPr>
        <xdr:cNvPr id="77" name="直線コネクタ 76">
          <a:extLst>
            <a:ext uri="{FF2B5EF4-FFF2-40B4-BE49-F238E27FC236}">
              <a16:creationId xmlns:a16="http://schemas.microsoft.com/office/drawing/2014/main" id="{A8E05459-21FD-43F6-B4F6-3F2C57B33FEE}"/>
            </a:ext>
          </a:extLst>
        </xdr:cNvPr>
        <xdr:cNvCxnSpPr/>
      </xdr:nvCxnSpPr>
      <xdr:spPr>
        <a:xfrm>
          <a:off x="3797300" y="588427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123372</xdr:rowOff>
    </xdr:from>
    <xdr:to>
      <xdr:col>15</xdr:col>
      <xdr:colOff>101600</xdr:colOff>
      <xdr:row>34</xdr:row>
      <xdr:rowOff>53522</xdr:rowOff>
    </xdr:to>
    <xdr:sp macro="" textlink="">
      <xdr:nvSpPr>
        <xdr:cNvPr id="78" name="楕円 77">
          <a:extLst>
            <a:ext uri="{FF2B5EF4-FFF2-40B4-BE49-F238E27FC236}">
              <a16:creationId xmlns:a16="http://schemas.microsoft.com/office/drawing/2014/main" id="{CF45B374-0CA6-4816-9D91-920F7E5E2484}"/>
            </a:ext>
          </a:extLst>
        </xdr:cNvPr>
        <xdr:cNvSpPr/>
      </xdr:nvSpPr>
      <xdr:spPr>
        <a:xfrm>
          <a:off x="2857500" y="57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2722</xdr:rowOff>
    </xdr:from>
    <xdr:to>
      <xdr:col>19</xdr:col>
      <xdr:colOff>177800</xdr:colOff>
      <xdr:row>34</xdr:row>
      <xdr:rowOff>54973</xdr:rowOff>
    </xdr:to>
    <xdr:cxnSp macro="">
      <xdr:nvCxnSpPr>
        <xdr:cNvPr id="79" name="直線コネクタ 78">
          <a:extLst>
            <a:ext uri="{FF2B5EF4-FFF2-40B4-BE49-F238E27FC236}">
              <a16:creationId xmlns:a16="http://schemas.microsoft.com/office/drawing/2014/main" id="{B915C5CF-0ADA-4E09-A64C-91F2C3B65C25}"/>
            </a:ext>
          </a:extLst>
        </xdr:cNvPr>
        <xdr:cNvCxnSpPr/>
      </xdr:nvCxnSpPr>
      <xdr:spPr>
        <a:xfrm>
          <a:off x="2908300" y="583202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71120</xdr:rowOff>
    </xdr:from>
    <xdr:to>
      <xdr:col>10</xdr:col>
      <xdr:colOff>165100</xdr:colOff>
      <xdr:row>34</xdr:row>
      <xdr:rowOff>1270</xdr:rowOff>
    </xdr:to>
    <xdr:sp macro="" textlink="">
      <xdr:nvSpPr>
        <xdr:cNvPr id="80" name="楕円 79">
          <a:extLst>
            <a:ext uri="{FF2B5EF4-FFF2-40B4-BE49-F238E27FC236}">
              <a16:creationId xmlns:a16="http://schemas.microsoft.com/office/drawing/2014/main" id="{ADB72880-6AA3-48E1-9E61-9D7153591EB3}"/>
            </a:ext>
          </a:extLst>
        </xdr:cNvPr>
        <xdr:cNvSpPr/>
      </xdr:nvSpPr>
      <xdr:spPr>
        <a:xfrm>
          <a:off x="1968500" y="57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121920</xdr:rowOff>
    </xdr:from>
    <xdr:to>
      <xdr:col>15</xdr:col>
      <xdr:colOff>50800</xdr:colOff>
      <xdr:row>34</xdr:row>
      <xdr:rowOff>2722</xdr:rowOff>
    </xdr:to>
    <xdr:cxnSp macro="">
      <xdr:nvCxnSpPr>
        <xdr:cNvPr id="81" name="直線コネクタ 80">
          <a:extLst>
            <a:ext uri="{FF2B5EF4-FFF2-40B4-BE49-F238E27FC236}">
              <a16:creationId xmlns:a16="http://schemas.microsoft.com/office/drawing/2014/main" id="{CEBFD66E-4579-4A00-9A45-EE0F6FCDC576}"/>
            </a:ext>
          </a:extLst>
        </xdr:cNvPr>
        <xdr:cNvCxnSpPr/>
      </xdr:nvCxnSpPr>
      <xdr:spPr>
        <a:xfrm>
          <a:off x="2019300" y="5779770"/>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22134</xdr:rowOff>
    </xdr:from>
    <xdr:to>
      <xdr:col>6</xdr:col>
      <xdr:colOff>38100</xdr:colOff>
      <xdr:row>33</xdr:row>
      <xdr:rowOff>123734</xdr:rowOff>
    </xdr:to>
    <xdr:sp macro="" textlink="">
      <xdr:nvSpPr>
        <xdr:cNvPr id="82" name="楕円 81">
          <a:extLst>
            <a:ext uri="{FF2B5EF4-FFF2-40B4-BE49-F238E27FC236}">
              <a16:creationId xmlns:a16="http://schemas.microsoft.com/office/drawing/2014/main" id="{BD95E00C-B4E5-400B-A997-2C8B4FE86BB1}"/>
            </a:ext>
          </a:extLst>
        </xdr:cNvPr>
        <xdr:cNvSpPr/>
      </xdr:nvSpPr>
      <xdr:spPr>
        <a:xfrm>
          <a:off x="1079500" y="567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72934</xdr:rowOff>
    </xdr:from>
    <xdr:to>
      <xdr:col>10</xdr:col>
      <xdr:colOff>114300</xdr:colOff>
      <xdr:row>33</xdr:row>
      <xdr:rowOff>121920</xdr:rowOff>
    </xdr:to>
    <xdr:cxnSp macro="">
      <xdr:nvCxnSpPr>
        <xdr:cNvPr id="83" name="直線コネクタ 82">
          <a:extLst>
            <a:ext uri="{FF2B5EF4-FFF2-40B4-BE49-F238E27FC236}">
              <a16:creationId xmlns:a16="http://schemas.microsoft.com/office/drawing/2014/main" id="{E7AB85C7-48A3-435C-9F20-318A862A0BE8}"/>
            </a:ext>
          </a:extLst>
        </xdr:cNvPr>
        <xdr:cNvCxnSpPr/>
      </xdr:nvCxnSpPr>
      <xdr:spPr>
        <a:xfrm>
          <a:off x="1130300" y="573078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29953</xdr:rowOff>
    </xdr:from>
    <xdr:ext cx="405111" cy="259045"/>
    <xdr:sp macro="" textlink="">
      <xdr:nvSpPr>
        <xdr:cNvPr id="84" name="n_1aveValue【図書館】&#10;有形固定資産減価償却率">
          <a:extLst>
            <a:ext uri="{FF2B5EF4-FFF2-40B4-BE49-F238E27FC236}">
              <a16:creationId xmlns:a16="http://schemas.microsoft.com/office/drawing/2014/main" id="{68C77428-EB69-44C1-AC10-446C34A0378E}"/>
            </a:ext>
          </a:extLst>
        </xdr:cNvPr>
        <xdr:cNvSpPr txBox="1"/>
      </xdr:nvSpPr>
      <xdr:spPr>
        <a:xfrm>
          <a:off x="35820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2D752E12-892B-40DA-9B61-492E37A60B26}"/>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18523</xdr:rowOff>
    </xdr:from>
    <xdr:ext cx="405111" cy="259045"/>
    <xdr:sp macro="" textlink="">
      <xdr:nvSpPr>
        <xdr:cNvPr id="86" name="n_3aveValue【図書館】&#10;有形固定資産減価償却率">
          <a:extLst>
            <a:ext uri="{FF2B5EF4-FFF2-40B4-BE49-F238E27FC236}">
              <a16:creationId xmlns:a16="http://schemas.microsoft.com/office/drawing/2014/main" id="{DE50CB36-8077-47DE-B633-420EE7B3ABA4}"/>
            </a:ext>
          </a:extLst>
        </xdr:cNvPr>
        <xdr:cNvSpPr txBox="1"/>
      </xdr:nvSpPr>
      <xdr:spPr>
        <a:xfrm>
          <a:off x="18167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158949</xdr:rowOff>
    </xdr:from>
    <xdr:ext cx="405111" cy="259045"/>
    <xdr:sp macro="" textlink="">
      <xdr:nvSpPr>
        <xdr:cNvPr id="87" name="n_4aveValue【図書館】&#10;有形固定資産減価償却率">
          <a:extLst>
            <a:ext uri="{FF2B5EF4-FFF2-40B4-BE49-F238E27FC236}">
              <a16:creationId xmlns:a16="http://schemas.microsoft.com/office/drawing/2014/main" id="{212B6F92-7A21-4652-BA16-9A5ED0C0CB57}"/>
            </a:ext>
          </a:extLst>
        </xdr:cNvPr>
        <xdr:cNvSpPr txBox="1"/>
      </xdr:nvSpPr>
      <xdr:spPr>
        <a:xfrm>
          <a:off x="927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122300</xdr:rowOff>
    </xdr:from>
    <xdr:ext cx="405111" cy="259045"/>
    <xdr:sp macro="" textlink="">
      <xdr:nvSpPr>
        <xdr:cNvPr id="88" name="n_1mainValue【図書館】&#10;有形固定資産減価償却率">
          <a:extLst>
            <a:ext uri="{FF2B5EF4-FFF2-40B4-BE49-F238E27FC236}">
              <a16:creationId xmlns:a16="http://schemas.microsoft.com/office/drawing/2014/main" id="{A4DB3A16-FEB8-47BA-85D2-F5B221F7EFE5}"/>
            </a:ext>
          </a:extLst>
        </xdr:cNvPr>
        <xdr:cNvSpPr txBox="1"/>
      </xdr:nvSpPr>
      <xdr:spPr>
        <a:xfrm>
          <a:off x="3582044" y="56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70049</xdr:rowOff>
    </xdr:from>
    <xdr:ext cx="405111" cy="259045"/>
    <xdr:sp macro="" textlink="">
      <xdr:nvSpPr>
        <xdr:cNvPr id="89" name="n_2mainValue【図書館】&#10;有形固定資産減価償却率">
          <a:extLst>
            <a:ext uri="{FF2B5EF4-FFF2-40B4-BE49-F238E27FC236}">
              <a16:creationId xmlns:a16="http://schemas.microsoft.com/office/drawing/2014/main" id="{72F23BD5-F9F6-4024-B055-3955AC533BB7}"/>
            </a:ext>
          </a:extLst>
        </xdr:cNvPr>
        <xdr:cNvSpPr txBox="1"/>
      </xdr:nvSpPr>
      <xdr:spPr>
        <a:xfrm>
          <a:off x="2705744" y="555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17797</xdr:rowOff>
    </xdr:from>
    <xdr:ext cx="340478" cy="259045"/>
    <xdr:sp macro="" textlink="">
      <xdr:nvSpPr>
        <xdr:cNvPr id="90" name="n_3mainValue【図書館】&#10;有形固定資産減価償却率">
          <a:extLst>
            <a:ext uri="{FF2B5EF4-FFF2-40B4-BE49-F238E27FC236}">
              <a16:creationId xmlns:a16="http://schemas.microsoft.com/office/drawing/2014/main" id="{A091812B-9804-4652-B546-B3C44AA8E3CE}"/>
            </a:ext>
          </a:extLst>
        </xdr:cNvPr>
        <xdr:cNvSpPr txBox="1"/>
      </xdr:nvSpPr>
      <xdr:spPr>
        <a:xfrm>
          <a:off x="1849061" y="5504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140261</xdr:rowOff>
    </xdr:from>
    <xdr:ext cx="340478" cy="259045"/>
    <xdr:sp macro="" textlink="">
      <xdr:nvSpPr>
        <xdr:cNvPr id="91" name="n_4mainValue【図書館】&#10;有形固定資産減価償却率">
          <a:extLst>
            <a:ext uri="{FF2B5EF4-FFF2-40B4-BE49-F238E27FC236}">
              <a16:creationId xmlns:a16="http://schemas.microsoft.com/office/drawing/2014/main" id="{440871C5-DE2E-4E96-9D72-BBC5C5145D46}"/>
            </a:ext>
          </a:extLst>
        </xdr:cNvPr>
        <xdr:cNvSpPr txBox="1"/>
      </xdr:nvSpPr>
      <xdr:spPr>
        <a:xfrm>
          <a:off x="960061" y="5455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01FD724-08C8-4727-A859-F72D2145E8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68812B6-4A59-4693-8504-D0A17FFCAB3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9DBD40D-8A3E-4874-976F-FF00F2EDAE0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4C94B72-EAA7-4240-9139-099965ACE12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C1CD027-CC15-4577-B356-0CBF3F573D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868CA06-FEA3-4A55-A307-7AEA81CD60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DF242CA-CBAF-4FF6-A78D-FF34E5AD643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A2D5DCD-2966-4633-A65A-49DD5E8567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6DC4DE2-9E5F-4317-B143-F7E2F4EA380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CA5F17C-F6EC-4817-B084-5C9972F52E0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2425E66-4D12-4683-A5F0-F7110EDBD42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C4C83AD1-651E-4DFB-9067-A2463A03CD8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27DC8633-78FB-4DDF-9A4C-1658A9A9AFC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B7EA08C8-0CB4-4C73-98B5-45C4262D529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68FCC50D-8964-44CB-B0C8-CD1B36C7235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83B61FE8-391E-4069-A53C-7C9DCB13CC56}"/>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EA540CB5-030D-4F26-9192-B6760F6A83E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C6A514B5-040E-4409-8F1D-2EB945091A63}"/>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9479FC00-6408-40B9-90AC-5F08A5BAC04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1953CB52-F0DB-4D82-81E0-111CA289E9EA}"/>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9DCD176-33D8-4B21-8965-16A84CF2BE8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5988D8B7-D953-4955-9920-6874C8495E52}"/>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92BA7E57-C6AF-4593-91E3-9E8477CFD0F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DA67386E-C936-4F5A-8976-C229EDC6AA7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3805A881-2C7B-42C0-A95F-51337446895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D07D6187-E912-4913-8D61-D8A40A76F5B7}"/>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DE4E26A0-D89A-4C2D-9633-944AD59D7A06}"/>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23FB2398-C5DE-4DD2-8D0F-FD57F63D91A7}"/>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8A725EC1-C8C2-4F7F-BD4B-620D3B2B4D05}"/>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CDCE9E2B-56E6-4EF7-86B3-E08D150A7AE2}"/>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2" name="【図書館】&#10;一人当たり面積平均値テキスト">
          <a:extLst>
            <a:ext uri="{FF2B5EF4-FFF2-40B4-BE49-F238E27FC236}">
              <a16:creationId xmlns:a16="http://schemas.microsoft.com/office/drawing/2014/main" id="{2B81776B-C220-45BC-8D4C-5E64975A246C}"/>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08EEF0BE-4295-4CF3-8AC1-FB2760D85ADE}"/>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B0267DBC-4351-48F8-AAF6-5FE2529AF92A}"/>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5" name="フローチャート: 判断 124">
          <a:extLst>
            <a:ext uri="{FF2B5EF4-FFF2-40B4-BE49-F238E27FC236}">
              <a16:creationId xmlns:a16="http://schemas.microsoft.com/office/drawing/2014/main" id="{F0DFF121-2374-46D4-864F-2472E93E4C33}"/>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6" name="フローチャート: 判断 125">
          <a:extLst>
            <a:ext uri="{FF2B5EF4-FFF2-40B4-BE49-F238E27FC236}">
              <a16:creationId xmlns:a16="http://schemas.microsoft.com/office/drawing/2014/main" id="{B79E5D41-8C6A-4751-9E8D-9209FCC9A214}"/>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7" name="フローチャート: 判断 126">
          <a:extLst>
            <a:ext uri="{FF2B5EF4-FFF2-40B4-BE49-F238E27FC236}">
              <a16:creationId xmlns:a16="http://schemas.microsoft.com/office/drawing/2014/main" id="{24867C20-11DD-4650-9372-215E94BE125E}"/>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890803E-10CA-417E-A252-A8CA72A45E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43B67A1-2EE7-4DE9-B8AA-FAE69A8E0D6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E383297-75E0-42B2-804D-3F5AB5F411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AB419CB-B97D-4E91-A272-D061F152960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706AE97-6E92-44DE-84E1-FDC47D1A62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133" name="楕円 132">
          <a:extLst>
            <a:ext uri="{FF2B5EF4-FFF2-40B4-BE49-F238E27FC236}">
              <a16:creationId xmlns:a16="http://schemas.microsoft.com/office/drawing/2014/main" id="{EE5C05D9-7206-4F40-90BE-D15A945DCB30}"/>
            </a:ext>
          </a:extLst>
        </xdr:cNvPr>
        <xdr:cNvSpPr/>
      </xdr:nvSpPr>
      <xdr:spPr>
        <a:xfrm>
          <a:off x="10426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67327</xdr:rowOff>
    </xdr:from>
    <xdr:ext cx="469744" cy="259045"/>
    <xdr:sp macro="" textlink="">
      <xdr:nvSpPr>
        <xdr:cNvPr id="134" name="【図書館】&#10;一人当たり面積該当値テキスト">
          <a:extLst>
            <a:ext uri="{FF2B5EF4-FFF2-40B4-BE49-F238E27FC236}">
              <a16:creationId xmlns:a16="http://schemas.microsoft.com/office/drawing/2014/main" id="{9743EF62-4E64-4442-8FC5-9FFBE93409C0}"/>
            </a:ext>
          </a:extLst>
        </xdr:cNvPr>
        <xdr:cNvSpPr txBox="1"/>
      </xdr:nvSpPr>
      <xdr:spPr>
        <a:xfrm>
          <a:off x="1051560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macro="" textlink="">
      <xdr:nvSpPr>
        <xdr:cNvPr id="135" name="楕円 134">
          <a:extLst>
            <a:ext uri="{FF2B5EF4-FFF2-40B4-BE49-F238E27FC236}">
              <a16:creationId xmlns:a16="http://schemas.microsoft.com/office/drawing/2014/main" id="{C14C96C0-B054-44E0-9EB7-75F1BC3F75F0}"/>
            </a:ext>
          </a:extLst>
        </xdr:cNvPr>
        <xdr:cNvSpPr/>
      </xdr:nvSpPr>
      <xdr:spPr>
        <a:xfrm>
          <a:off x="9588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95250</xdr:rowOff>
    </xdr:from>
    <xdr:to>
      <xdr:col>55</xdr:col>
      <xdr:colOff>0</xdr:colOff>
      <xdr:row>39</xdr:row>
      <xdr:rowOff>95250</xdr:rowOff>
    </xdr:to>
    <xdr:cxnSp macro="">
      <xdr:nvCxnSpPr>
        <xdr:cNvPr id="136" name="直線コネクタ 135">
          <a:extLst>
            <a:ext uri="{FF2B5EF4-FFF2-40B4-BE49-F238E27FC236}">
              <a16:creationId xmlns:a16="http://schemas.microsoft.com/office/drawing/2014/main" id="{EC14CEA9-11AD-429D-B372-F71D97FDAD6B}"/>
            </a:ext>
          </a:extLst>
        </xdr:cNvPr>
        <xdr:cNvCxnSpPr/>
      </xdr:nvCxnSpPr>
      <xdr:spPr>
        <a:xfrm>
          <a:off x="9639300" y="678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37" name="楕円 136">
          <a:extLst>
            <a:ext uri="{FF2B5EF4-FFF2-40B4-BE49-F238E27FC236}">
              <a16:creationId xmlns:a16="http://schemas.microsoft.com/office/drawing/2014/main" id="{D1AFFA84-8222-4D5E-AD23-2877E365BEC8}"/>
            </a:ext>
          </a:extLst>
        </xdr:cNvPr>
        <xdr:cNvSpPr/>
      </xdr:nvSpPr>
      <xdr:spPr>
        <a:xfrm>
          <a:off x="8699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95250</xdr:rowOff>
    </xdr:from>
    <xdr:to>
      <xdr:col>50</xdr:col>
      <xdr:colOff>114300</xdr:colOff>
      <xdr:row>39</xdr:row>
      <xdr:rowOff>95250</xdr:rowOff>
    </xdr:to>
    <xdr:cxnSp macro="">
      <xdr:nvCxnSpPr>
        <xdr:cNvPr id="138" name="直線コネクタ 137">
          <a:extLst>
            <a:ext uri="{FF2B5EF4-FFF2-40B4-BE49-F238E27FC236}">
              <a16:creationId xmlns:a16="http://schemas.microsoft.com/office/drawing/2014/main" id="{2FA7B90B-3AEE-4373-B931-0FA7189BF489}"/>
            </a:ext>
          </a:extLst>
        </xdr:cNvPr>
        <xdr:cNvCxnSpPr/>
      </xdr:nvCxnSpPr>
      <xdr:spPr>
        <a:xfrm>
          <a:off x="8750300" y="678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44450</xdr:rowOff>
    </xdr:from>
    <xdr:to>
      <xdr:col>41</xdr:col>
      <xdr:colOff>101600</xdr:colOff>
      <xdr:row>39</xdr:row>
      <xdr:rowOff>146050</xdr:rowOff>
    </xdr:to>
    <xdr:sp macro="" textlink="">
      <xdr:nvSpPr>
        <xdr:cNvPr id="139" name="楕円 138">
          <a:extLst>
            <a:ext uri="{FF2B5EF4-FFF2-40B4-BE49-F238E27FC236}">
              <a16:creationId xmlns:a16="http://schemas.microsoft.com/office/drawing/2014/main" id="{1403279D-A216-4D81-ABAB-F96668B3C3E8}"/>
            </a:ext>
          </a:extLst>
        </xdr:cNvPr>
        <xdr:cNvSpPr/>
      </xdr:nvSpPr>
      <xdr:spPr>
        <a:xfrm>
          <a:off x="7810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95250</xdr:rowOff>
    </xdr:from>
    <xdr:to>
      <xdr:col>45</xdr:col>
      <xdr:colOff>177800</xdr:colOff>
      <xdr:row>39</xdr:row>
      <xdr:rowOff>95250</xdr:rowOff>
    </xdr:to>
    <xdr:cxnSp macro="">
      <xdr:nvCxnSpPr>
        <xdr:cNvPr id="140" name="直線コネクタ 139">
          <a:extLst>
            <a:ext uri="{FF2B5EF4-FFF2-40B4-BE49-F238E27FC236}">
              <a16:creationId xmlns:a16="http://schemas.microsoft.com/office/drawing/2014/main" id="{65FF174E-46B7-4627-B2AE-AA64D7DD3D88}"/>
            </a:ext>
          </a:extLst>
        </xdr:cNvPr>
        <xdr:cNvCxnSpPr/>
      </xdr:nvCxnSpPr>
      <xdr:spPr>
        <a:xfrm>
          <a:off x="7861300" y="678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33565</xdr:rowOff>
    </xdr:from>
    <xdr:to>
      <xdr:col>36</xdr:col>
      <xdr:colOff>165100</xdr:colOff>
      <xdr:row>39</xdr:row>
      <xdr:rowOff>135165</xdr:rowOff>
    </xdr:to>
    <xdr:sp macro="" textlink="">
      <xdr:nvSpPr>
        <xdr:cNvPr id="141" name="楕円 140">
          <a:extLst>
            <a:ext uri="{FF2B5EF4-FFF2-40B4-BE49-F238E27FC236}">
              <a16:creationId xmlns:a16="http://schemas.microsoft.com/office/drawing/2014/main" id="{F623BC59-84B6-4E34-8982-A179E59B2214}"/>
            </a:ext>
          </a:extLst>
        </xdr:cNvPr>
        <xdr:cNvSpPr/>
      </xdr:nvSpPr>
      <xdr:spPr>
        <a:xfrm>
          <a:off x="6921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84365</xdr:rowOff>
    </xdr:from>
    <xdr:to>
      <xdr:col>41</xdr:col>
      <xdr:colOff>50800</xdr:colOff>
      <xdr:row>39</xdr:row>
      <xdr:rowOff>95250</xdr:rowOff>
    </xdr:to>
    <xdr:cxnSp macro="">
      <xdr:nvCxnSpPr>
        <xdr:cNvPr id="142" name="直線コネクタ 141">
          <a:extLst>
            <a:ext uri="{FF2B5EF4-FFF2-40B4-BE49-F238E27FC236}">
              <a16:creationId xmlns:a16="http://schemas.microsoft.com/office/drawing/2014/main" id="{F9A27C93-EDB1-4542-AB70-FA5F3BA44A0C}"/>
            </a:ext>
          </a:extLst>
        </xdr:cNvPr>
        <xdr:cNvCxnSpPr/>
      </xdr:nvCxnSpPr>
      <xdr:spPr>
        <a:xfrm>
          <a:off x="6972300" y="67709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3" name="n_1aveValue【図書館】&#10;一人当たり面積">
          <a:extLst>
            <a:ext uri="{FF2B5EF4-FFF2-40B4-BE49-F238E27FC236}">
              <a16:creationId xmlns:a16="http://schemas.microsoft.com/office/drawing/2014/main" id="{49605742-34D1-4242-9423-4B982529BAFC}"/>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4" name="n_2aveValue【図書館】&#10;一人当たり面積">
          <a:extLst>
            <a:ext uri="{FF2B5EF4-FFF2-40B4-BE49-F238E27FC236}">
              <a16:creationId xmlns:a16="http://schemas.microsoft.com/office/drawing/2014/main" id="{027EB36F-8D20-456F-94B5-817AA5FB70A0}"/>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5" name="n_3aveValue【図書館】&#10;一人当たり面積">
          <a:extLst>
            <a:ext uri="{FF2B5EF4-FFF2-40B4-BE49-F238E27FC236}">
              <a16:creationId xmlns:a16="http://schemas.microsoft.com/office/drawing/2014/main" id="{29FBF9FD-3C7D-47B4-8D27-41220B86E4C5}"/>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6" name="n_4aveValue【図書館】&#10;一人当たり面積">
          <a:extLst>
            <a:ext uri="{FF2B5EF4-FFF2-40B4-BE49-F238E27FC236}">
              <a16:creationId xmlns:a16="http://schemas.microsoft.com/office/drawing/2014/main" id="{345AE667-8566-4B0D-84F7-823DBB76872D}"/>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162577</xdr:rowOff>
    </xdr:from>
    <xdr:ext cx="469744" cy="259045"/>
    <xdr:sp macro="" textlink="">
      <xdr:nvSpPr>
        <xdr:cNvPr id="147" name="n_1mainValue【図書館】&#10;一人当たり面積">
          <a:extLst>
            <a:ext uri="{FF2B5EF4-FFF2-40B4-BE49-F238E27FC236}">
              <a16:creationId xmlns:a16="http://schemas.microsoft.com/office/drawing/2014/main" id="{3141F05A-66C6-4CEE-8406-ECAEB7D8BF01}"/>
            </a:ext>
          </a:extLst>
        </xdr:cNvPr>
        <xdr:cNvSpPr txBox="1"/>
      </xdr:nvSpPr>
      <xdr:spPr>
        <a:xfrm>
          <a:off x="93917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162577</xdr:rowOff>
    </xdr:from>
    <xdr:ext cx="469744" cy="259045"/>
    <xdr:sp macro="" textlink="">
      <xdr:nvSpPr>
        <xdr:cNvPr id="148" name="n_2mainValue【図書館】&#10;一人当たり面積">
          <a:extLst>
            <a:ext uri="{FF2B5EF4-FFF2-40B4-BE49-F238E27FC236}">
              <a16:creationId xmlns:a16="http://schemas.microsoft.com/office/drawing/2014/main" id="{881D327A-3570-457D-B4E1-0D53A6BC5F06}"/>
            </a:ext>
          </a:extLst>
        </xdr:cNvPr>
        <xdr:cNvSpPr txBox="1"/>
      </xdr:nvSpPr>
      <xdr:spPr>
        <a:xfrm>
          <a:off x="8515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162577</xdr:rowOff>
    </xdr:from>
    <xdr:ext cx="469744" cy="259045"/>
    <xdr:sp macro="" textlink="">
      <xdr:nvSpPr>
        <xdr:cNvPr id="149" name="n_3mainValue【図書館】&#10;一人当たり面積">
          <a:extLst>
            <a:ext uri="{FF2B5EF4-FFF2-40B4-BE49-F238E27FC236}">
              <a16:creationId xmlns:a16="http://schemas.microsoft.com/office/drawing/2014/main" id="{30185186-6B75-4CB4-9013-F3FB173CDA45}"/>
            </a:ext>
          </a:extLst>
        </xdr:cNvPr>
        <xdr:cNvSpPr txBox="1"/>
      </xdr:nvSpPr>
      <xdr:spPr>
        <a:xfrm>
          <a:off x="7626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151692</xdr:rowOff>
    </xdr:from>
    <xdr:ext cx="469744" cy="259045"/>
    <xdr:sp macro="" textlink="">
      <xdr:nvSpPr>
        <xdr:cNvPr id="150" name="n_4mainValue【図書館】&#10;一人当たり面積">
          <a:extLst>
            <a:ext uri="{FF2B5EF4-FFF2-40B4-BE49-F238E27FC236}">
              <a16:creationId xmlns:a16="http://schemas.microsoft.com/office/drawing/2014/main" id="{22657873-6340-43F8-9786-DF9AC607D9EB}"/>
            </a:ext>
          </a:extLst>
        </xdr:cNvPr>
        <xdr:cNvSpPr txBox="1"/>
      </xdr:nvSpPr>
      <xdr:spPr>
        <a:xfrm>
          <a:off x="67374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CAB5BFD7-FA97-4FC0-A694-BF73CF2346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85B224AF-55D0-40E4-80B9-7D12C8CCC6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6EC96D45-A94A-456D-B82D-559C5783D6E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928C8BF2-5561-45AE-A1D6-7ED2DCFE514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A91BC821-A53D-4299-A8E8-CBFD115037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840E92E4-81C7-43A1-B5D0-6EFA2A4088A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95C6A97-8EB6-4803-A514-E7CC413DA1A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C571EA7-F429-4818-B2A6-70072F30883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643A047-8881-4A19-B79D-312FF32AB7E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A2D226F2-C0FB-4514-91D6-A7FCFF17420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782BAB18-C485-467E-97B9-16CA1B9BD4D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F928999F-6F67-4D25-9DBE-A8CD97903D7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F473F7C6-E83A-4734-AE3D-191A249DB14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1ACB2EBD-5BDD-4345-9624-D69B2EB834B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619B280E-F2AA-4F02-8B81-DCB2A262BA0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8C3F764B-9249-4E08-A016-01914FF128B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9052224F-64E5-45CB-A8B9-2CE94CC0532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3AE753C9-9EFB-483C-B79E-94955E4922A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BA3D1478-0487-453B-835B-3C085E6A3F0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31B7EE90-4DA3-45B5-8139-79BA8F8934C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18D39108-74EE-4CDD-BAB6-973402C1A2F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D30D915B-A787-4D9A-AF70-D7C22FAC59F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AE51F860-DC27-483E-B327-DEC4F40F02D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CF2E1E0C-4384-423F-A898-6579D29CB83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752FC297-F9BF-4DFF-A827-E6A91C8EC76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6" name="直線コネクタ 175">
          <a:extLst>
            <a:ext uri="{FF2B5EF4-FFF2-40B4-BE49-F238E27FC236}">
              <a16:creationId xmlns:a16="http://schemas.microsoft.com/office/drawing/2014/main" id="{2746758F-D312-4FB9-BF99-773E3815959D}"/>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B0B50369-65E9-442B-ACFD-0F032008E461}"/>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8" name="直線コネクタ 177">
          <a:extLst>
            <a:ext uri="{FF2B5EF4-FFF2-40B4-BE49-F238E27FC236}">
              <a16:creationId xmlns:a16="http://schemas.microsoft.com/office/drawing/2014/main" id="{59795716-23C0-4943-AC6C-5F261ABC5D78}"/>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8253796E-092A-4710-BF55-DC5C1ACCC434}"/>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80" name="直線コネクタ 179">
          <a:extLst>
            <a:ext uri="{FF2B5EF4-FFF2-40B4-BE49-F238E27FC236}">
              <a16:creationId xmlns:a16="http://schemas.microsoft.com/office/drawing/2014/main" id="{6B1DD26C-0FC7-4E61-A03A-D672BD9319F9}"/>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2BE7EF59-D705-43B4-9187-612B992C8AC5}"/>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2" name="フローチャート: 判断 181">
          <a:extLst>
            <a:ext uri="{FF2B5EF4-FFF2-40B4-BE49-F238E27FC236}">
              <a16:creationId xmlns:a16="http://schemas.microsoft.com/office/drawing/2014/main" id="{9C623809-C740-42B0-A738-BAEF9F855A43}"/>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3" name="フローチャート: 判断 182">
          <a:extLst>
            <a:ext uri="{FF2B5EF4-FFF2-40B4-BE49-F238E27FC236}">
              <a16:creationId xmlns:a16="http://schemas.microsoft.com/office/drawing/2014/main" id="{4881ACD8-F53F-4F0F-8AA7-43A775AF1E6E}"/>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4" name="フローチャート: 判断 183">
          <a:extLst>
            <a:ext uri="{FF2B5EF4-FFF2-40B4-BE49-F238E27FC236}">
              <a16:creationId xmlns:a16="http://schemas.microsoft.com/office/drawing/2014/main" id="{7376B21B-222B-4658-BDC0-BA5B74695DEC}"/>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5" name="フローチャート: 判断 184">
          <a:extLst>
            <a:ext uri="{FF2B5EF4-FFF2-40B4-BE49-F238E27FC236}">
              <a16:creationId xmlns:a16="http://schemas.microsoft.com/office/drawing/2014/main" id="{4ED9B87B-54CE-49FE-A656-E79ECEF1C466}"/>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a:extLst>
            <a:ext uri="{FF2B5EF4-FFF2-40B4-BE49-F238E27FC236}">
              <a16:creationId xmlns:a16="http://schemas.microsoft.com/office/drawing/2014/main" id="{4AF4A213-B990-4689-8596-C99B7AE440FF}"/>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937EEF-1CCD-436A-A167-E07ACA33747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D12D62-01FC-4EB3-9C91-ED279A46EED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BB29630-5BAC-4FDF-B3DD-157D028AF7A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09ED890-CF75-4B07-89A9-C36038D3627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A02D76B5-ED89-4284-ADEB-70B912C3728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92" name="楕円 191">
          <a:extLst>
            <a:ext uri="{FF2B5EF4-FFF2-40B4-BE49-F238E27FC236}">
              <a16:creationId xmlns:a16="http://schemas.microsoft.com/office/drawing/2014/main" id="{B6F432EE-2FF0-4662-AFF2-48923DA30EAD}"/>
            </a:ext>
          </a:extLst>
        </xdr:cNvPr>
        <xdr:cNvSpPr/>
      </xdr:nvSpPr>
      <xdr:spPr>
        <a:xfrm>
          <a:off x="45847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162758</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CC06DF88-200B-4C72-9E0E-926246F3736D}"/>
            </a:ext>
          </a:extLst>
        </xdr:cNvPr>
        <xdr:cNvSpPr txBox="1"/>
      </xdr:nvSpPr>
      <xdr:spPr>
        <a:xfrm>
          <a:off x="4673600"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140244</xdr:rowOff>
    </xdr:from>
    <xdr:to>
      <xdr:col>20</xdr:col>
      <xdr:colOff>38100</xdr:colOff>
      <xdr:row>61</xdr:row>
      <xdr:rowOff>70394</xdr:rowOff>
    </xdr:to>
    <xdr:sp macro="" textlink="">
      <xdr:nvSpPr>
        <xdr:cNvPr id="194" name="楕円 193">
          <a:extLst>
            <a:ext uri="{FF2B5EF4-FFF2-40B4-BE49-F238E27FC236}">
              <a16:creationId xmlns:a16="http://schemas.microsoft.com/office/drawing/2014/main" id="{93DC4C07-80ED-4880-924A-3D7E1FCD47D8}"/>
            </a:ext>
          </a:extLst>
        </xdr:cNvPr>
        <xdr:cNvSpPr/>
      </xdr:nvSpPr>
      <xdr:spPr>
        <a:xfrm>
          <a:off x="3746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19594</xdr:rowOff>
    </xdr:from>
    <xdr:to>
      <xdr:col>24</xdr:col>
      <xdr:colOff>63500</xdr:colOff>
      <xdr:row>61</xdr:row>
      <xdr:rowOff>63681</xdr:rowOff>
    </xdr:to>
    <xdr:cxnSp macro="">
      <xdr:nvCxnSpPr>
        <xdr:cNvPr id="195" name="直線コネクタ 194">
          <a:extLst>
            <a:ext uri="{FF2B5EF4-FFF2-40B4-BE49-F238E27FC236}">
              <a16:creationId xmlns:a16="http://schemas.microsoft.com/office/drawing/2014/main" id="{1AFF5B5A-19FF-4A0E-B72E-A1F0FC5B8B77}"/>
            </a:ext>
          </a:extLst>
        </xdr:cNvPr>
        <xdr:cNvCxnSpPr/>
      </xdr:nvCxnSpPr>
      <xdr:spPr>
        <a:xfrm>
          <a:off x="3797300" y="104780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96157</xdr:rowOff>
    </xdr:from>
    <xdr:to>
      <xdr:col>15</xdr:col>
      <xdr:colOff>101600</xdr:colOff>
      <xdr:row>61</xdr:row>
      <xdr:rowOff>26307</xdr:rowOff>
    </xdr:to>
    <xdr:sp macro="" textlink="">
      <xdr:nvSpPr>
        <xdr:cNvPr id="196" name="楕円 195">
          <a:extLst>
            <a:ext uri="{FF2B5EF4-FFF2-40B4-BE49-F238E27FC236}">
              <a16:creationId xmlns:a16="http://schemas.microsoft.com/office/drawing/2014/main" id="{3F5BED5C-CEF4-4C8D-AE31-44240A4E4BB6}"/>
            </a:ext>
          </a:extLst>
        </xdr:cNvPr>
        <xdr:cNvSpPr/>
      </xdr:nvSpPr>
      <xdr:spPr>
        <a:xfrm>
          <a:off x="2857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146957</xdr:rowOff>
    </xdr:from>
    <xdr:to>
      <xdr:col>19</xdr:col>
      <xdr:colOff>177800</xdr:colOff>
      <xdr:row>61</xdr:row>
      <xdr:rowOff>19594</xdr:rowOff>
    </xdr:to>
    <xdr:cxnSp macro="">
      <xdr:nvCxnSpPr>
        <xdr:cNvPr id="197" name="直線コネクタ 196">
          <a:extLst>
            <a:ext uri="{FF2B5EF4-FFF2-40B4-BE49-F238E27FC236}">
              <a16:creationId xmlns:a16="http://schemas.microsoft.com/office/drawing/2014/main" id="{AB407E66-6339-4B90-BA43-F9E8C820148C}"/>
            </a:ext>
          </a:extLst>
        </xdr:cNvPr>
        <xdr:cNvCxnSpPr/>
      </xdr:nvCxnSpPr>
      <xdr:spPr>
        <a:xfrm>
          <a:off x="2908300" y="104339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98" name="楕円 197">
          <a:extLst>
            <a:ext uri="{FF2B5EF4-FFF2-40B4-BE49-F238E27FC236}">
              <a16:creationId xmlns:a16="http://schemas.microsoft.com/office/drawing/2014/main" id="{FBFD9F77-182F-4F0B-9929-0FB7F66A3CF6}"/>
            </a:ext>
          </a:extLst>
        </xdr:cNvPr>
        <xdr:cNvSpPr/>
      </xdr:nvSpPr>
      <xdr:spPr>
        <a:xfrm>
          <a:off x="1968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146957</xdr:rowOff>
    </xdr:to>
    <xdr:cxnSp macro="">
      <xdr:nvCxnSpPr>
        <xdr:cNvPr id="199" name="直線コネクタ 198">
          <a:extLst>
            <a:ext uri="{FF2B5EF4-FFF2-40B4-BE49-F238E27FC236}">
              <a16:creationId xmlns:a16="http://schemas.microsoft.com/office/drawing/2014/main" id="{3D446B94-81B1-4740-ADB2-FF5588881EFF}"/>
            </a:ext>
          </a:extLst>
        </xdr:cNvPr>
        <xdr:cNvCxnSpPr/>
      </xdr:nvCxnSpPr>
      <xdr:spPr>
        <a:xfrm>
          <a:off x="2019300" y="1038987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200" name="楕円 199">
          <a:extLst>
            <a:ext uri="{FF2B5EF4-FFF2-40B4-BE49-F238E27FC236}">
              <a16:creationId xmlns:a16="http://schemas.microsoft.com/office/drawing/2014/main" id="{F449ABB4-9AAB-43FC-9D7D-F8A2E339DB16}"/>
            </a:ext>
          </a:extLst>
        </xdr:cNvPr>
        <xdr:cNvSpPr/>
      </xdr:nvSpPr>
      <xdr:spPr>
        <a:xfrm>
          <a:off x="1079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102870</xdr:rowOff>
    </xdr:to>
    <xdr:cxnSp macro="">
      <xdr:nvCxnSpPr>
        <xdr:cNvPr id="201" name="直線コネクタ 200">
          <a:extLst>
            <a:ext uri="{FF2B5EF4-FFF2-40B4-BE49-F238E27FC236}">
              <a16:creationId xmlns:a16="http://schemas.microsoft.com/office/drawing/2014/main" id="{3AD06AC1-8AAC-4275-80C1-08DA7E81CD8D}"/>
            </a:ext>
          </a:extLst>
        </xdr:cNvPr>
        <xdr:cNvCxnSpPr/>
      </xdr:nvCxnSpPr>
      <xdr:spPr>
        <a:xfrm>
          <a:off x="1130300" y="10344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2" name="n_1aveValue【体育館・プール】&#10;有形固定資産減価償却率">
          <a:extLst>
            <a:ext uri="{FF2B5EF4-FFF2-40B4-BE49-F238E27FC236}">
              <a16:creationId xmlns:a16="http://schemas.microsoft.com/office/drawing/2014/main" id="{53E73518-014C-4930-BCDD-BE8764084468}"/>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3" name="n_2aveValue【体育館・プール】&#10;有形固定資産減価償却率">
          <a:extLst>
            <a:ext uri="{FF2B5EF4-FFF2-40B4-BE49-F238E27FC236}">
              <a16:creationId xmlns:a16="http://schemas.microsoft.com/office/drawing/2014/main" id="{FDAA4492-2970-4DD1-B8CE-34E17E13F16B}"/>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4" name="n_3aveValue【体育館・プール】&#10;有形固定資産減価償却率">
          <a:extLst>
            <a:ext uri="{FF2B5EF4-FFF2-40B4-BE49-F238E27FC236}">
              <a16:creationId xmlns:a16="http://schemas.microsoft.com/office/drawing/2014/main" id="{833BC519-1139-4770-9ECE-5239FECD560E}"/>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5" name="n_4aveValue【体育館・プール】&#10;有形固定資産減価償却率">
          <a:extLst>
            <a:ext uri="{FF2B5EF4-FFF2-40B4-BE49-F238E27FC236}">
              <a16:creationId xmlns:a16="http://schemas.microsoft.com/office/drawing/2014/main" id="{EDF6E669-8470-480B-A0C3-378DB589F636}"/>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86921</xdr:rowOff>
    </xdr:from>
    <xdr:ext cx="405111" cy="259045"/>
    <xdr:sp macro="" textlink="">
      <xdr:nvSpPr>
        <xdr:cNvPr id="206" name="n_1mainValue【体育館・プール】&#10;有形固定資産減価償却率">
          <a:extLst>
            <a:ext uri="{FF2B5EF4-FFF2-40B4-BE49-F238E27FC236}">
              <a16:creationId xmlns:a16="http://schemas.microsoft.com/office/drawing/2014/main" id="{336C6DCB-D137-4C47-96F2-2DBE58FB765D}"/>
            </a:ext>
          </a:extLst>
        </xdr:cNvPr>
        <xdr:cNvSpPr txBox="1"/>
      </xdr:nvSpPr>
      <xdr:spPr>
        <a:xfrm>
          <a:off x="35820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207" name="n_2mainValue【体育館・プール】&#10;有形固定資産減価償却率">
          <a:extLst>
            <a:ext uri="{FF2B5EF4-FFF2-40B4-BE49-F238E27FC236}">
              <a16:creationId xmlns:a16="http://schemas.microsoft.com/office/drawing/2014/main" id="{9905F763-954C-4E1C-932B-CC4E92739DC3}"/>
            </a:ext>
          </a:extLst>
        </xdr:cNvPr>
        <xdr:cNvSpPr txBox="1"/>
      </xdr:nvSpPr>
      <xdr:spPr>
        <a:xfrm>
          <a:off x="2705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170197</xdr:rowOff>
    </xdr:from>
    <xdr:ext cx="405111" cy="259045"/>
    <xdr:sp macro="" textlink="">
      <xdr:nvSpPr>
        <xdr:cNvPr id="208" name="n_3mainValue【体育館・プール】&#10;有形固定資産減価償却率">
          <a:extLst>
            <a:ext uri="{FF2B5EF4-FFF2-40B4-BE49-F238E27FC236}">
              <a16:creationId xmlns:a16="http://schemas.microsoft.com/office/drawing/2014/main" id="{76AEEA0B-F64D-497E-A99C-BC218AA2F09F}"/>
            </a:ext>
          </a:extLst>
        </xdr:cNvPr>
        <xdr:cNvSpPr txBox="1"/>
      </xdr:nvSpPr>
      <xdr:spPr>
        <a:xfrm>
          <a:off x="1816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9" name="n_4mainValue【体育館・プール】&#10;有形固定資産減価償却率">
          <a:extLst>
            <a:ext uri="{FF2B5EF4-FFF2-40B4-BE49-F238E27FC236}">
              <a16:creationId xmlns:a16="http://schemas.microsoft.com/office/drawing/2014/main" id="{9E0D9BB0-7B42-490D-ABE0-B3E2B217F95A}"/>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A33BE284-0183-41B8-9837-76CC1901C1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676448DF-15EA-4498-B1E1-AA811CC86B8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7B7BED5-543F-46C6-89AF-3E2B11C6D91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34BEECA6-AA84-4F4A-9426-17580B4DEBB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23326DD9-E15F-415A-9D8C-EDEF870C7BE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B71DD538-D4CE-4DB6-8A06-42EC0A5BD6E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8B6FB7FD-A5F2-4451-A745-3F66D2B91F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7E7797E6-0ECC-4945-BEAB-BB58D21F38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31C68AD0-5423-4726-9502-60554FFEA2A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8993EAAF-5858-45F9-9FE7-677C2C57360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34B2DE8B-3768-446F-A7B9-74CE63CD5F7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86D83B35-FEDC-405F-BBAA-44192B385B3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6EE45C8A-AC1B-49D2-8B03-B8F1F138CB8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12493CF4-6FAE-4695-8675-38D77AC73F3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B56F37F1-9EC6-4339-95BE-74A595FA66A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B192A9C2-9094-48A5-88BB-A7B938E4800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0B56C4E1-79BB-4473-9B6E-270B6A77F5F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82185906-5481-43FD-92F1-8F65836518A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410276F2-FC58-408D-BD94-DBE5DBD4CF3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C5A58E7A-608B-44E1-A3F9-6FD6CC5BC26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1CE46147-C13D-4FC6-AC4C-32D8BD3EC73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696730C7-00D4-43AD-AD08-2920EA413E1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34187F51-66C5-4D48-B180-506E5FDB61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3" name="直線コネクタ 232">
          <a:extLst>
            <a:ext uri="{FF2B5EF4-FFF2-40B4-BE49-F238E27FC236}">
              <a16:creationId xmlns:a16="http://schemas.microsoft.com/office/drawing/2014/main" id="{73317AF7-7A04-4A5D-BFE5-516E210781F2}"/>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4" name="【体育館・プール】&#10;一人当たり面積最小値テキスト">
          <a:extLst>
            <a:ext uri="{FF2B5EF4-FFF2-40B4-BE49-F238E27FC236}">
              <a16:creationId xmlns:a16="http://schemas.microsoft.com/office/drawing/2014/main" id="{CA93BE6B-2EBE-4583-86AF-5EA5262EE56B}"/>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5" name="直線コネクタ 234">
          <a:extLst>
            <a:ext uri="{FF2B5EF4-FFF2-40B4-BE49-F238E27FC236}">
              <a16:creationId xmlns:a16="http://schemas.microsoft.com/office/drawing/2014/main" id="{11D8EE98-68D5-4FA1-B183-E44B1018FA14}"/>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6" name="【体育館・プール】&#10;一人当たり面積最大値テキスト">
          <a:extLst>
            <a:ext uri="{FF2B5EF4-FFF2-40B4-BE49-F238E27FC236}">
              <a16:creationId xmlns:a16="http://schemas.microsoft.com/office/drawing/2014/main" id="{E1CB65D3-55F4-4505-B1AE-861E8012E40A}"/>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7" name="直線コネクタ 236">
          <a:extLst>
            <a:ext uri="{FF2B5EF4-FFF2-40B4-BE49-F238E27FC236}">
              <a16:creationId xmlns:a16="http://schemas.microsoft.com/office/drawing/2014/main" id="{F557E8FA-7C63-4571-ACBF-1D4F37B3372F}"/>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8" name="【体育館・プール】&#10;一人当たり面積平均値テキスト">
          <a:extLst>
            <a:ext uri="{FF2B5EF4-FFF2-40B4-BE49-F238E27FC236}">
              <a16:creationId xmlns:a16="http://schemas.microsoft.com/office/drawing/2014/main" id="{4E0FC944-978A-42C5-8D33-7A858DBBC336}"/>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9" name="フローチャート: 判断 238">
          <a:extLst>
            <a:ext uri="{FF2B5EF4-FFF2-40B4-BE49-F238E27FC236}">
              <a16:creationId xmlns:a16="http://schemas.microsoft.com/office/drawing/2014/main" id="{9AF90ED2-B99A-43BF-9572-656E3585C617}"/>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40" name="フローチャート: 判断 239">
          <a:extLst>
            <a:ext uri="{FF2B5EF4-FFF2-40B4-BE49-F238E27FC236}">
              <a16:creationId xmlns:a16="http://schemas.microsoft.com/office/drawing/2014/main" id="{5B7DF42B-7757-4699-A3AA-B626C63ABC49}"/>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1" name="フローチャート: 判断 240">
          <a:extLst>
            <a:ext uri="{FF2B5EF4-FFF2-40B4-BE49-F238E27FC236}">
              <a16:creationId xmlns:a16="http://schemas.microsoft.com/office/drawing/2014/main" id="{A52EC3D1-13E0-4B9B-8274-874B27AB6F02}"/>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2" name="フローチャート: 判断 241">
          <a:extLst>
            <a:ext uri="{FF2B5EF4-FFF2-40B4-BE49-F238E27FC236}">
              <a16:creationId xmlns:a16="http://schemas.microsoft.com/office/drawing/2014/main" id="{AE06214A-76EB-425D-86F6-0913CE68CB51}"/>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3" name="フローチャート: 判断 242">
          <a:extLst>
            <a:ext uri="{FF2B5EF4-FFF2-40B4-BE49-F238E27FC236}">
              <a16:creationId xmlns:a16="http://schemas.microsoft.com/office/drawing/2014/main" id="{75B142A5-27EB-4D13-85C5-669A7BA84EAB}"/>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AC0EF15-30A9-41FD-B0DD-B74F50173E2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9592E40-8DB7-44C7-B2EC-82C5F1BA7F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E04F0E7-80E6-4917-ABE2-0AF2EB6122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FA37142-0985-4DD8-8122-9F5C23A6646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EB2330F5-3D74-46D2-9069-A9164AB5A86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78740</xdr:rowOff>
    </xdr:from>
    <xdr:to>
      <xdr:col>55</xdr:col>
      <xdr:colOff>50800</xdr:colOff>
      <xdr:row>64</xdr:row>
      <xdr:rowOff>8890</xdr:rowOff>
    </xdr:to>
    <xdr:sp macro="" textlink="">
      <xdr:nvSpPr>
        <xdr:cNvPr id="249" name="楕円 248">
          <a:extLst>
            <a:ext uri="{FF2B5EF4-FFF2-40B4-BE49-F238E27FC236}">
              <a16:creationId xmlns:a16="http://schemas.microsoft.com/office/drawing/2014/main" id="{78DE03EA-EBAD-48A0-822D-DC95A1567854}"/>
            </a:ext>
          </a:extLst>
        </xdr:cNvPr>
        <xdr:cNvSpPr/>
      </xdr:nvSpPr>
      <xdr:spPr>
        <a:xfrm>
          <a:off x="104267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165117</xdr:rowOff>
    </xdr:from>
    <xdr:ext cx="469744" cy="259045"/>
    <xdr:sp macro="" textlink="">
      <xdr:nvSpPr>
        <xdr:cNvPr id="250" name="【体育館・プール】&#10;一人当たり面積該当値テキスト">
          <a:extLst>
            <a:ext uri="{FF2B5EF4-FFF2-40B4-BE49-F238E27FC236}">
              <a16:creationId xmlns:a16="http://schemas.microsoft.com/office/drawing/2014/main" id="{67B36B7B-2B95-4C3F-BF8E-8FFF9543AE9C}"/>
            </a:ext>
          </a:extLst>
        </xdr:cNvPr>
        <xdr:cNvSpPr txBox="1"/>
      </xdr:nvSpPr>
      <xdr:spPr>
        <a:xfrm>
          <a:off x="10515600" y="1079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74930</xdr:rowOff>
    </xdr:from>
    <xdr:to>
      <xdr:col>50</xdr:col>
      <xdr:colOff>165100</xdr:colOff>
      <xdr:row>64</xdr:row>
      <xdr:rowOff>5080</xdr:rowOff>
    </xdr:to>
    <xdr:sp macro="" textlink="">
      <xdr:nvSpPr>
        <xdr:cNvPr id="251" name="楕円 250">
          <a:extLst>
            <a:ext uri="{FF2B5EF4-FFF2-40B4-BE49-F238E27FC236}">
              <a16:creationId xmlns:a16="http://schemas.microsoft.com/office/drawing/2014/main" id="{34C6C3B2-8CE9-4F59-812F-CCD93911E81C}"/>
            </a:ext>
          </a:extLst>
        </xdr:cNvPr>
        <xdr:cNvSpPr/>
      </xdr:nvSpPr>
      <xdr:spPr>
        <a:xfrm>
          <a:off x="9588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125730</xdr:rowOff>
    </xdr:from>
    <xdr:to>
      <xdr:col>55</xdr:col>
      <xdr:colOff>0</xdr:colOff>
      <xdr:row>63</xdr:row>
      <xdr:rowOff>129540</xdr:rowOff>
    </xdr:to>
    <xdr:cxnSp macro="">
      <xdr:nvCxnSpPr>
        <xdr:cNvPr id="252" name="直線コネクタ 251">
          <a:extLst>
            <a:ext uri="{FF2B5EF4-FFF2-40B4-BE49-F238E27FC236}">
              <a16:creationId xmlns:a16="http://schemas.microsoft.com/office/drawing/2014/main" id="{09417C9E-CA5F-47A5-8832-E783C2697C1A}"/>
            </a:ext>
          </a:extLst>
        </xdr:cNvPr>
        <xdr:cNvCxnSpPr/>
      </xdr:nvCxnSpPr>
      <xdr:spPr>
        <a:xfrm>
          <a:off x="9639300" y="109270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74930</xdr:rowOff>
    </xdr:from>
    <xdr:to>
      <xdr:col>46</xdr:col>
      <xdr:colOff>38100</xdr:colOff>
      <xdr:row>64</xdr:row>
      <xdr:rowOff>5080</xdr:rowOff>
    </xdr:to>
    <xdr:sp macro="" textlink="">
      <xdr:nvSpPr>
        <xdr:cNvPr id="253" name="楕円 252">
          <a:extLst>
            <a:ext uri="{FF2B5EF4-FFF2-40B4-BE49-F238E27FC236}">
              <a16:creationId xmlns:a16="http://schemas.microsoft.com/office/drawing/2014/main" id="{32D30291-F960-41EF-888A-C7BE3099AB88}"/>
            </a:ext>
          </a:extLst>
        </xdr:cNvPr>
        <xdr:cNvSpPr/>
      </xdr:nvSpPr>
      <xdr:spPr>
        <a:xfrm>
          <a:off x="8699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125730</xdr:rowOff>
    </xdr:from>
    <xdr:to>
      <xdr:col>50</xdr:col>
      <xdr:colOff>114300</xdr:colOff>
      <xdr:row>63</xdr:row>
      <xdr:rowOff>125730</xdr:rowOff>
    </xdr:to>
    <xdr:cxnSp macro="">
      <xdr:nvCxnSpPr>
        <xdr:cNvPr id="254" name="直線コネクタ 253">
          <a:extLst>
            <a:ext uri="{FF2B5EF4-FFF2-40B4-BE49-F238E27FC236}">
              <a16:creationId xmlns:a16="http://schemas.microsoft.com/office/drawing/2014/main" id="{EBFCCEEC-C9BF-403F-96D2-7AAFDA612FF0}"/>
            </a:ext>
          </a:extLst>
        </xdr:cNvPr>
        <xdr:cNvCxnSpPr/>
      </xdr:nvCxnSpPr>
      <xdr:spPr>
        <a:xfrm>
          <a:off x="8750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74930</xdr:rowOff>
    </xdr:from>
    <xdr:to>
      <xdr:col>41</xdr:col>
      <xdr:colOff>101600</xdr:colOff>
      <xdr:row>64</xdr:row>
      <xdr:rowOff>5080</xdr:rowOff>
    </xdr:to>
    <xdr:sp macro="" textlink="">
      <xdr:nvSpPr>
        <xdr:cNvPr id="255" name="楕円 254">
          <a:extLst>
            <a:ext uri="{FF2B5EF4-FFF2-40B4-BE49-F238E27FC236}">
              <a16:creationId xmlns:a16="http://schemas.microsoft.com/office/drawing/2014/main" id="{C4845625-97EC-4745-B857-6999E5167F01}"/>
            </a:ext>
          </a:extLst>
        </xdr:cNvPr>
        <xdr:cNvSpPr/>
      </xdr:nvSpPr>
      <xdr:spPr>
        <a:xfrm>
          <a:off x="7810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125730</xdr:rowOff>
    </xdr:from>
    <xdr:to>
      <xdr:col>45</xdr:col>
      <xdr:colOff>177800</xdr:colOff>
      <xdr:row>63</xdr:row>
      <xdr:rowOff>125730</xdr:rowOff>
    </xdr:to>
    <xdr:cxnSp macro="">
      <xdr:nvCxnSpPr>
        <xdr:cNvPr id="256" name="直線コネクタ 255">
          <a:extLst>
            <a:ext uri="{FF2B5EF4-FFF2-40B4-BE49-F238E27FC236}">
              <a16:creationId xmlns:a16="http://schemas.microsoft.com/office/drawing/2014/main" id="{DD9FECA1-D77D-4F3D-A2CD-B2D43D943427}"/>
            </a:ext>
          </a:extLst>
        </xdr:cNvPr>
        <xdr:cNvCxnSpPr/>
      </xdr:nvCxnSpPr>
      <xdr:spPr>
        <a:xfrm>
          <a:off x="7861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74930</xdr:rowOff>
    </xdr:from>
    <xdr:to>
      <xdr:col>36</xdr:col>
      <xdr:colOff>165100</xdr:colOff>
      <xdr:row>64</xdr:row>
      <xdr:rowOff>5080</xdr:rowOff>
    </xdr:to>
    <xdr:sp macro="" textlink="">
      <xdr:nvSpPr>
        <xdr:cNvPr id="257" name="楕円 256">
          <a:extLst>
            <a:ext uri="{FF2B5EF4-FFF2-40B4-BE49-F238E27FC236}">
              <a16:creationId xmlns:a16="http://schemas.microsoft.com/office/drawing/2014/main" id="{E0C6B90C-A522-4658-9B87-CC5E2D3EDC7B}"/>
            </a:ext>
          </a:extLst>
        </xdr:cNvPr>
        <xdr:cNvSpPr/>
      </xdr:nvSpPr>
      <xdr:spPr>
        <a:xfrm>
          <a:off x="6921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125730</xdr:rowOff>
    </xdr:from>
    <xdr:to>
      <xdr:col>41</xdr:col>
      <xdr:colOff>50800</xdr:colOff>
      <xdr:row>63</xdr:row>
      <xdr:rowOff>125730</xdr:rowOff>
    </xdr:to>
    <xdr:cxnSp macro="">
      <xdr:nvCxnSpPr>
        <xdr:cNvPr id="258" name="直線コネクタ 257">
          <a:extLst>
            <a:ext uri="{FF2B5EF4-FFF2-40B4-BE49-F238E27FC236}">
              <a16:creationId xmlns:a16="http://schemas.microsoft.com/office/drawing/2014/main" id="{69835CA4-F346-41FB-8989-17130515D450}"/>
            </a:ext>
          </a:extLst>
        </xdr:cNvPr>
        <xdr:cNvCxnSpPr/>
      </xdr:nvCxnSpPr>
      <xdr:spPr>
        <a:xfrm>
          <a:off x="6972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9" name="n_1aveValue【体育館・プール】&#10;一人当たり面積">
          <a:extLst>
            <a:ext uri="{FF2B5EF4-FFF2-40B4-BE49-F238E27FC236}">
              <a16:creationId xmlns:a16="http://schemas.microsoft.com/office/drawing/2014/main" id="{7EBBAB69-CD29-43B4-890C-6B1DCF9B18DD}"/>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60" name="n_2aveValue【体育館・プール】&#10;一人当たり面積">
          <a:extLst>
            <a:ext uri="{FF2B5EF4-FFF2-40B4-BE49-F238E27FC236}">
              <a16:creationId xmlns:a16="http://schemas.microsoft.com/office/drawing/2014/main" id="{61126AC0-D394-4928-A9A1-21A8F58886DF}"/>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1" name="n_3aveValue【体育館・プール】&#10;一人当たり面積">
          <a:extLst>
            <a:ext uri="{FF2B5EF4-FFF2-40B4-BE49-F238E27FC236}">
              <a16:creationId xmlns:a16="http://schemas.microsoft.com/office/drawing/2014/main" id="{B81D7F6D-7B27-4DE1-BAD7-B59EEC25396A}"/>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2" name="n_4aveValue【体育館・プール】&#10;一人当たり面積">
          <a:extLst>
            <a:ext uri="{FF2B5EF4-FFF2-40B4-BE49-F238E27FC236}">
              <a16:creationId xmlns:a16="http://schemas.microsoft.com/office/drawing/2014/main" id="{5E37FE1B-9042-4482-8419-DB467524D9F5}"/>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167657</xdr:rowOff>
    </xdr:from>
    <xdr:ext cx="469744" cy="259045"/>
    <xdr:sp macro="" textlink="">
      <xdr:nvSpPr>
        <xdr:cNvPr id="263" name="n_1mainValue【体育館・プール】&#10;一人当たり面積">
          <a:extLst>
            <a:ext uri="{FF2B5EF4-FFF2-40B4-BE49-F238E27FC236}">
              <a16:creationId xmlns:a16="http://schemas.microsoft.com/office/drawing/2014/main" id="{BE01FB73-81A7-4F83-891B-783786644802}"/>
            </a:ext>
          </a:extLst>
        </xdr:cNvPr>
        <xdr:cNvSpPr txBox="1"/>
      </xdr:nvSpPr>
      <xdr:spPr>
        <a:xfrm>
          <a:off x="9391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167657</xdr:rowOff>
    </xdr:from>
    <xdr:ext cx="469744" cy="259045"/>
    <xdr:sp macro="" textlink="">
      <xdr:nvSpPr>
        <xdr:cNvPr id="264" name="n_2mainValue【体育館・プール】&#10;一人当たり面積">
          <a:extLst>
            <a:ext uri="{FF2B5EF4-FFF2-40B4-BE49-F238E27FC236}">
              <a16:creationId xmlns:a16="http://schemas.microsoft.com/office/drawing/2014/main" id="{F2CC9DF0-5773-4050-AEFC-E5BE304BDA49}"/>
            </a:ext>
          </a:extLst>
        </xdr:cNvPr>
        <xdr:cNvSpPr txBox="1"/>
      </xdr:nvSpPr>
      <xdr:spPr>
        <a:xfrm>
          <a:off x="8515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167657</xdr:rowOff>
    </xdr:from>
    <xdr:ext cx="469744" cy="259045"/>
    <xdr:sp macro="" textlink="">
      <xdr:nvSpPr>
        <xdr:cNvPr id="265" name="n_3mainValue【体育館・プール】&#10;一人当たり面積">
          <a:extLst>
            <a:ext uri="{FF2B5EF4-FFF2-40B4-BE49-F238E27FC236}">
              <a16:creationId xmlns:a16="http://schemas.microsoft.com/office/drawing/2014/main" id="{4615BF76-BB60-4976-B08C-E0BD96CA9C8A}"/>
            </a:ext>
          </a:extLst>
        </xdr:cNvPr>
        <xdr:cNvSpPr txBox="1"/>
      </xdr:nvSpPr>
      <xdr:spPr>
        <a:xfrm>
          <a:off x="7626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167657</xdr:rowOff>
    </xdr:from>
    <xdr:ext cx="469744" cy="259045"/>
    <xdr:sp macro="" textlink="">
      <xdr:nvSpPr>
        <xdr:cNvPr id="266" name="n_4mainValue【体育館・プール】&#10;一人当たり面積">
          <a:extLst>
            <a:ext uri="{FF2B5EF4-FFF2-40B4-BE49-F238E27FC236}">
              <a16:creationId xmlns:a16="http://schemas.microsoft.com/office/drawing/2014/main" id="{7AB4F576-DC2F-455D-B336-8DC1471D2079}"/>
            </a:ext>
          </a:extLst>
        </xdr:cNvPr>
        <xdr:cNvSpPr txBox="1"/>
      </xdr:nvSpPr>
      <xdr:spPr>
        <a:xfrm>
          <a:off x="6737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EB10DFAC-F349-40DF-9F49-320EFB367D6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C0650BBC-B293-4EDD-8DAB-C4ED21A25BA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F14799EB-BE65-40EE-865E-6A4FB09452A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BEB22041-AD36-4D32-801D-4A72CB9559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C7F2CBF8-AC2A-4D95-979A-B353AAE6823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611AA24F-91E0-499A-81EE-F6AC652791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EEBDE63F-8B98-49BC-BF51-74449A6D5F7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CB6D5358-A744-49E8-87E7-522071C9AB1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13CB62A7-A134-4795-A11C-EC9D46E9C92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24FD6533-6A50-47DA-B293-5F1115DF37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BD1FCF33-3C29-44A0-9B8D-51AFE9C9D32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6C14FC16-61D6-42A5-AF40-32AF7554F56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91479B2B-196D-43D7-8FC4-DE95D06142E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E07CB649-9C34-468C-B413-A64BBAD6B32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703EF24E-658B-4580-A500-F78D5F9974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E9CF2B9A-FC9F-41EC-8595-A2254CB7EB6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52589096-81D6-4166-8397-66225BBE745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BFB94457-62E7-4670-961E-351C842765F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88FCB987-7260-4B94-B0EC-9B57CDB1BB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76E65D54-5ED5-4CBD-95B6-836E57B5DB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E5515F27-56DE-4DC8-B7A6-C394CA7AC10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9D486CC2-6614-4890-8AC5-37CEAC75381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152F5543-EA22-4E06-BE10-583AA2B53F9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AC742262-C1AC-483F-9179-D25DF0BEE36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4169AD38-433C-4C58-B0F8-0FDB057325F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49598CC2-7BD7-45C1-BC87-830386F7DD0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BB045625-D0B6-4176-B5C7-46C31F31BF2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4" name="直線コネクタ 293">
          <a:extLst>
            <a:ext uri="{FF2B5EF4-FFF2-40B4-BE49-F238E27FC236}">
              <a16:creationId xmlns:a16="http://schemas.microsoft.com/office/drawing/2014/main" id="{EFEB3727-B4E6-49BA-B934-CA1CD070D30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5" name="テキスト ボックス 294">
          <a:extLst>
            <a:ext uri="{FF2B5EF4-FFF2-40B4-BE49-F238E27FC236}">
              <a16:creationId xmlns:a16="http://schemas.microsoft.com/office/drawing/2014/main" id="{C6776932-B01B-468D-A739-7B60E58177F3}"/>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6" name="直線コネクタ 295">
          <a:extLst>
            <a:ext uri="{FF2B5EF4-FFF2-40B4-BE49-F238E27FC236}">
              <a16:creationId xmlns:a16="http://schemas.microsoft.com/office/drawing/2014/main" id="{7F90F2ED-68F3-4308-AD17-BC3CF21E09A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7" name="テキスト ボックス 296">
          <a:extLst>
            <a:ext uri="{FF2B5EF4-FFF2-40B4-BE49-F238E27FC236}">
              <a16:creationId xmlns:a16="http://schemas.microsoft.com/office/drawing/2014/main" id="{5F1B63C0-1585-416E-9244-C61AD59703D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8" name="直線コネクタ 297">
          <a:extLst>
            <a:ext uri="{FF2B5EF4-FFF2-40B4-BE49-F238E27FC236}">
              <a16:creationId xmlns:a16="http://schemas.microsoft.com/office/drawing/2014/main" id="{72EE2FCC-E266-4B99-8AF4-7D2C97EBF8E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9" name="テキスト ボックス 298">
          <a:extLst>
            <a:ext uri="{FF2B5EF4-FFF2-40B4-BE49-F238E27FC236}">
              <a16:creationId xmlns:a16="http://schemas.microsoft.com/office/drawing/2014/main" id="{6513F358-4141-49FE-98CD-89D937374A2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00" name="直線コネクタ 299">
          <a:extLst>
            <a:ext uri="{FF2B5EF4-FFF2-40B4-BE49-F238E27FC236}">
              <a16:creationId xmlns:a16="http://schemas.microsoft.com/office/drawing/2014/main" id="{52C3AF43-7A40-44C2-B872-46E453CE1D6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1" name="テキスト ボックス 300">
          <a:extLst>
            <a:ext uri="{FF2B5EF4-FFF2-40B4-BE49-F238E27FC236}">
              <a16:creationId xmlns:a16="http://schemas.microsoft.com/office/drawing/2014/main" id="{194C6FA7-8557-49DC-818B-29DFE015E9E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2" name="直線コネクタ 301">
          <a:extLst>
            <a:ext uri="{FF2B5EF4-FFF2-40B4-BE49-F238E27FC236}">
              <a16:creationId xmlns:a16="http://schemas.microsoft.com/office/drawing/2014/main" id="{E6400616-2954-4A9F-8E45-2BE8DA11264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3" name="テキスト ボックス 302">
          <a:extLst>
            <a:ext uri="{FF2B5EF4-FFF2-40B4-BE49-F238E27FC236}">
              <a16:creationId xmlns:a16="http://schemas.microsoft.com/office/drawing/2014/main" id="{B5018793-AC60-4E54-A156-EBDCB09DF3FE}"/>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FCEB000E-2D36-4D4E-BA85-84FAA8BE6C6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5" name="テキスト ボックス 304">
          <a:extLst>
            <a:ext uri="{FF2B5EF4-FFF2-40B4-BE49-F238E27FC236}">
              <a16:creationId xmlns:a16="http://schemas.microsoft.com/office/drawing/2014/main" id="{6ADBFC9A-4E96-4F34-A7CF-3269751FC7D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49B68018-EFEF-455C-8E2C-5E64EA3E09E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7" name="直線コネクタ 306">
          <a:extLst>
            <a:ext uri="{FF2B5EF4-FFF2-40B4-BE49-F238E27FC236}">
              <a16:creationId xmlns:a16="http://schemas.microsoft.com/office/drawing/2014/main" id="{2451BE5E-0B60-43FA-8742-31C7697F674D}"/>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8" name="【市民会館】&#10;有形固定資産減価償却率最小値テキスト">
          <a:extLst>
            <a:ext uri="{FF2B5EF4-FFF2-40B4-BE49-F238E27FC236}">
              <a16:creationId xmlns:a16="http://schemas.microsoft.com/office/drawing/2014/main" id="{FE661074-3E87-4E01-84D7-7D3FE090EC97}"/>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9" name="直線コネクタ 308">
          <a:extLst>
            <a:ext uri="{FF2B5EF4-FFF2-40B4-BE49-F238E27FC236}">
              <a16:creationId xmlns:a16="http://schemas.microsoft.com/office/drawing/2014/main" id="{BB93D941-0AFE-4104-AE20-66742335A4CE}"/>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10" name="【市民会館】&#10;有形固定資産減価償却率最大値テキスト">
          <a:extLst>
            <a:ext uri="{FF2B5EF4-FFF2-40B4-BE49-F238E27FC236}">
              <a16:creationId xmlns:a16="http://schemas.microsoft.com/office/drawing/2014/main" id="{96C6B54D-CD93-4334-853C-95A5752DD25B}"/>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11" name="直線コネクタ 310">
          <a:extLst>
            <a:ext uri="{FF2B5EF4-FFF2-40B4-BE49-F238E27FC236}">
              <a16:creationId xmlns:a16="http://schemas.microsoft.com/office/drawing/2014/main" id="{AD21755A-9353-41B8-B9C2-751219F32019}"/>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025DAAAD-2B40-4D47-8004-4E8F9710C771}"/>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3" name="フローチャート: 判断 312">
          <a:extLst>
            <a:ext uri="{FF2B5EF4-FFF2-40B4-BE49-F238E27FC236}">
              <a16:creationId xmlns:a16="http://schemas.microsoft.com/office/drawing/2014/main" id="{6992AB51-99B7-4A98-9579-A5DA4B3FE480}"/>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4" name="フローチャート: 判断 313">
          <a:extLst>
            <a:ext uri="{FF2B5EF4-FFF2-40B4-BE49-F238E27FC236}">
              <a16:creationId xmlns:a16="http://schemas.microsoft.com/office/drawing/2014/main" id="{461FEC85-0610-4D82-A039-077F21EA79F6}"/>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5" name="フローチャート: 判断 314">
          <a:extLst>
            <a:ext uri="{FF2B5EF4-FFF2-40B4-BE49-F238E27FC236}">
              <a16:creationId xmlns:a16="http://schemas.microsoft.com/office/drawing/2014/main" id="{D710FE1D-C125-41FE-86F8-AE8747068DC6}"/>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6" name="フローチャート: 判断 315">
          <a:extLst>
            <a:ext uri="{FF2B5EF4-FFF2-40B4-BE49-F238E27FC236}">
              <a16:creationId xmlns:a16="http://schemas.microsoft.com/office/drawing/2014/main" id="{54375CB6-5C74-49A0-B2A1-2C776AC82D2B}"/>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7" name="フローチャート: 判断 316">
          <a:extLst>
            <a:ext uri="{FF2B5EF4-FFF2-40B4-BE49-F238E27FC236}">
              <a16:creationId xmlns:a16="http://schemas.microsoft.com/office/drawing/2014/main" id="{406C80DF-C382-4C81-AC1B-C8FE27986B7F}"/>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FF1B5F6-8CFB-4E0D-8819-415078E00A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5F0A2EE2-44BD-4F30-8785-AE399441164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9B68CC5B-9692-44C0-BD09-65BA167F454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96D67DB8-359B-429F-A599-94F77FB6880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83C33B43-F1CA-4FB4-815A-ECEA2BA4DE5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168275</xdr:rowOff>
    </xdr:from>
    <xdr:to>
      <xdr:col>24</xdr:col>
      <xdr:colOff>114300</xdr:colOff>
      <xdr:row>106</xdr:row>
      <xdr:rowOff>98425</xdr:rowOff>
    </xdr:to>
    <xdr:sp macro="" textlink="">
      <xdr:nvSpPr>
        <xdr:cNvPr id="323" name="楕円 322">
          <a:extLst>
            <a:ext uri="{FF2B5EF4-FFF2-40B4-BE49-F238E27FC236}">
              <a16:creationId xmlns:a16="http://schemas.microsoft.com/office/drawing/2014/main" id="{57A4878B-CC03-4F14-8220-D28F04721D79}"/>
            </a:ext>
          </a:extLst>
        </xdr:cNvPr>
        <xdr:cNvSpPr/>
      </xdr:nvSpPr>
      <xdr:spPr>
        <a:xfrm>
          <a:off x="45847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146702</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79EAE082-EA27-4589-9BFE-DD5BEE37927A}"/>
            </a:ext>
          </a:extLst>
        </xdr:cNvPr>
        <xdr:cNvSpPr txBox="1"/>
      </xdr:nvSpPr>
      <xdr:spPr>
        <a:xfrm>
          <a:off x="4673600"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116839</xdr:rowOff>
    </xdr:from>
    <xdr:to>
      <xdr:col>20</xdr:col>
      <xdr:colOff>38100</xdr:colOff>
      <xdr:row>106</xdr:row>
      <xdr:rowOff>46989</xdr:rowOff>
    </xdr:to>
    <xdr:sp macro="" textlink="">
      <xdr:nvSpPr>
        <xdr:cNvPr id="325" name="楕円 324">
          <a:extLst>
            <a:ext uri="{FF2B5EF4-FFF2-40B4-BE49-F238E27FC236}">
              <a16:creationId xmlns:a16="http://schemas.microsoft.com/office/drawing/2014/main" id="{21361F10-2EFF-42FA-AD81-198464AEF855}"/>
            </a:ext>
          </a:extLst>
        </xdr:cNvPr>
        <xdr:cNvSpPr/>
      </xdr:nvSpPr>
      <xdr:spPr>
        <a:xfrm>
          <a:off x="3746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167639</xdr:rowOff>
    </xdr:from>
    <xdr:to>
      <xdr:col>24</xdr:col>
      <xdr:colOff>63500</xdr:colOff>
      <xdr:row>106</xdr:row>
      <xdr:rowOff>47625</xdr:rowOff>
    </xdr:to>
    <xdr:cxnSp macro="">
      <xdr:nvCxnSpPr>
        <xdr:cNvPr id="326" name="直線コネクタ 325">
          <a:extLst>
            <a:ext uri="{FF2B5EF4-FFF2-40B4-BE49-F238E27FC236}">
              <a16:creationId xmlns:a16="http://schemas.microsoft.com/office/drawing/2014/main" id="{064B4AD9-9BD1-42C1-893C-85FC527B8A53}"/>
            </a:ext>
          </a:extLst>
        </xdr:cNvPr>
        <xdr:cNvCxnSpPr/>
      </xdr:nvCxnSpPr>
      <xdr:spPr>
        <a:xfrm>
          <a:off x="3797300" y="1816988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67311</xdr:rowOff>
    </xdr:from>
    <xdr:to>
      <xdr:col>15</xdr:col>
      <xdr:colOff>101600</xdr:colOff>
      <xdr:row>105</xdr:row>
      <xdr:rowOff>168911</xdr:rowOff>
    </xdr:to>
    <xdr:sp macro="" textlink="">
      <xdr:nvSpPr>
        <xdr:cNvPr id="327" name="楕円 326">
          <a:extLst>
            <a:ext uri="{FF2B5EF4-FFF2-40B4-BE49-F238E27FC236}">
              <a16:creationId xmlns:a16="http://schemas.microsoft.com/office/drawing/2014/main" id="{F83DA0AC-D055-44B0-A4DB-280E0910124A}"/>
            </a:ext>
          </a:extLst>
        </xdr:cNvPr>
        <xdr:cNvSpPr/>
      </xdr:nvSpPr>
      <xdr:spPr>
        <a:xfrm>
          <a:off x="2857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118111</xdr:rowOff>
    </xdr:from>
    <xdr:to>
      <xdr:col>19</xdr:col>
      <xdr:colOff>177800</xdr:colOff>
      <xdr:row>105</xdr:row>
      <xdr:rowOff>167639</xdr:rowOff>
    </xdr:to>
    <xdr:cxnSp macro="">
      <xdr:nvCxnSpPr>
        <xdr:cNvPr id="328" name="直線コネクタ 327">
          <a:extLst>
            <a:ext uri="{FF2B5EF4-FFF2-40B4-BE49-F238E27FC236}">
              <a16:creationId xmlns:a16="http://schemas.microsoft.com/office/drawing/2014/main" id="{8D2E06F5-ADFF-48ED-917C-7773E6DD91AC}"/>
            </a:ext>
          </a:extLst>
        </xdr:cNvPr>
        <xdr:cNvCxnSpPr/>
      </xdr:nvCxnSpPr>
      <xdr:spPr>
        <a:xfrm>
          <a:off x="2908300" y="181203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166370</xdr:rowOff>
    </xdr:from>
    <xdr:to>
      <xdr:col>10</xdr:col>
      <xdr:colOff>165100</xdr:colOff>
      <xdr:row>106</xdr:row>
      <xdr:rowOff>96520</xdr:rowOff>
    </xdr:to>
    <xdr:sp macro="" textlink="">
      <xdr:nvSpPr>
        <xdr:cNvPr id="329" name="楕円 328">
          <a:extLst>
            <a:ext uri="{FF2B5EF4-FFF2-40B4-BE49-F238E27FC236}">
              <a16:creationId xmlns:a16="http://schemas.microsoft.com/office/drawing/2014/main" id="{121C617B-8E7A-4561-A0AA-72AD591C3369}"/>
            </a:ext>
          </a:extLst>
        </xdr:cNvPr>
        <xdr:cNvSpPr/>
      </xdr:nvSpPr>
      <xdr:spPr>
        <a:xfrm>
          <a:off x="1968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118111</xdr:rowOff>
    </xdr:from>
    <xdr:to>
      <xdr:col>15</xdr:col>
      <xdr:colOff>50800</xdr:colOff>
      <xdr:row>106</xdr:row>
      <xdr:rowOff>45720</xdr:rowOff>
    </xdr:to>
    <xdr:cxnSp macro="">
      <xdr:nvCxnSpPr>
        <xdr:cNvPr id="330" name="直線コネクタ 329">
          <a:extLst>
            <a:ext uri="{FF2B5EF4-FFF2-40B4-BE49-F238E27FC236}">
              <a16:creationId xmlns:a16="http://schemas.microsoft.com/office/drawing/2014/main" id="{2ACEAF41-2F20-4373-AE9D-DFF8869765DB}"/>
            </a:ext>
          </a:extLst>
        </xdr:cNvPr>
        <xdr:cNvCxnSpPr/>
      </xdr:nvCxnSpPr>
      <xdr:spPr>
        <a:xfrm flipV="1">
          <a:off x="2019300" y="181203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124461</xdr:rowOff>
    </xdr:from>
    <xdr:to>
      <xdr:col>6</xdr:col>
      <xdr:colOff>38100</xdr:colOff>
      <xdr:row>106</xdr:row>
      <xdr:rowOff>54611</xdr:rowOff>
    </xdr:to>
    <xdr:sp macro="" textlink="">
      <xdr:nvSpPr>
        <xdr:cNvPr id="331" name="楕円 330">
          <a:extLst>
            <a:ext uri="{FF2B5EF4-FFF2-40B4-BE49-F238E27FC236}">
              <a16:creationId xmlns:a16="http://schemas.microsoft.com/office/drawing/2014/main" id="{4F8B196F-4946-4BE7-9F05-2FF97B1D7ECD}"/>
            </a:ext>
          </a:extLst>
        </xdr:cNvPr>
        <xdr:cNvSpPr/>
      </xdr:nvSpPr>
      <xdr:spPr>
        <a:xfrm>
          <a:off x="1079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3811</xdr:rowOff>
    </xdr:from>
    <xdr:to>
      <xdr:col>10</xdr:col>
      <xdr:colOff>114300</xdr:colOff>
      <xdr:row>106</xdr:row>
      <xdr:rowOff>45720</xdr:rowOff>
    </xdr:to>
    <xdr:cxnSp macro="">
      <xdr:nvCxnSpPr>
        <xdr:cNvPr id="332" name="直線コネクタ 331">
          <a:extLst>
            <a:ext uri="{FF2B5EF4-FFF2-40B4-BE49-F238E27FC236}">
              <a16:creationId xmlns:a16="http://schemas.microsoft.com/office/drawing/2014/main" id="{BCEF72FA-CFF6-4111-A9B8-0AC8B6D466DF}"/>
            </a:ext>
          </a:extLst>
        </xdr:cNvPr>
        <xdr:cNvCxnSpPr/>
      </xdr:nvCxnSpPr>
      <xdr:spPr>
        <a:xfrm>
          <a:off x="1130300" y="181775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333" name="n_1aveValue【市民会館】&#10;有形固定資産減価償却率">
          <a:extLst>
            <a:ext uri="{FF2B5EF4-FFF2-40B4-BE49-F238E27FC236}">
              <a16:creationId xmlns:a16="http://schemas.microsoft.com/office/drawing/2014/main" id="{9FFE424C-9C46-447D-AC40-7B4CFD0BCF0B}"/>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334" name="n_2aveValue【市民会館】&#10;有形固定資産減価償却率">
          <a:extLst>
            <a:ext uri="{FF2B5EF4-FFF2-40B4-BE49-F238E27FC236}">
              <a16:creationId xmlns:a16="http://schemas.microsoft.com/office/drawing/2014/main" id="{70218377-96FF-409E-9D29-30E131085697}"/>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335" name="n_3aveValue【市民会館】&#10;有形固定資産減価償却率">
          <a:extLst>
            <a:ext uri="{FF2B5EF4-FFF2-40B4-BE49-F238E27FC236}">
              <a16:creationId xmlns:a16="http://schemas.microsoft.com/office/drawing/2014/main" id="{63CE9218-39CA-45E8-8C93-291DEF81616B}"/>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336" name="n_4aveValue【市民会館】&#10;有形固定資産減価償却率">
          <a:extLst>
            <a:ext uri="{FF2B5EF4-FFF2-40B4-BE49-F238E27FC236}">
              <a16:creationId xmlns:a16="http://schemas.microsoft.com/office/drawing/2014/main" id="{D212C9BE-2E18-4965-B757-843A339A1EE5}"/>
            </a:ext>
          </a:extLst>
        </xdr:cNvPr>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38116</xdr:rowOff>
    </xdr:from>
    <xdr:ext cx="405111" cy="259045"/>
    <xdr:sp macro="" textlink="">
      <xdr:nvSpPr>
        <xdr:cNvPr id="337" name="n_1mainValue【市民会館】&#10;有形固定資産減価償却率">
          <a:extLst>
            <a:ext uri="{FF2B5EF4-FFF2-40B4-BE49-F238E27FC236}">
              <a16:creationId xmlns:a16="http://schemas.microsoft.com/office/drawing/2014/main" id="{A022FED8-42EA-40B7-9F51-0251C5935934}"/>
            </a:ext>
          </a:extLst>
        </xdr:cNvPr>
        <xdr:cNvSpPr txBox="1"/>
      </xdr:nvSpPr>
      <xdr:spPr>
        <a:xfrm>
          <a:off x="35820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160038</xdr:rowOff>
    </xdr:from>
    <xdr:ext cx="405111" cy="259045"/>
    <xdr:sp macro="" textlink="">
      <xdr:nvSpPr>
        <xdr:cNvPr id="338" name="n_2mainValue【市民会館】&#10;有形固定資産減価償却率">
          <a:extLst>
            <a:ext uri="{FF2B5EF4-FFF2-40B4-BE49-F238E27FC236}">
              <a16:creationId xmlns:a16="http://schemas.microsoft.com/office/drawing/2014/main" id="{066439BA-F146-4CEB-98B9-21C239E62946}"/>
            </a:ext>
          </a:extLst>
        </xdr:cNvPr>
        <xdr:cNvSpPr txBox="1"/>
      </xdr:nvSpPr>
      <xdr:spPr>
        <a:xfrm>
          <a:off x="2705744" y="1816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87647</xdr:rowOff>
    </xdr:from>
    <xdr:ext cx="405111" cy="259045"/>
    <xdr:sp macro="" textlink="">
      <xdr:nvSpPr>
        <xdr:cNvPr id="339" name="n_3mainValue【市民会館】&#10;有形固定資産減価償却率">
          <a:extLst>
            <a:ext uri="{FF2B5EF4-FFF2-40B4-BE49-F238E27FC236}">
              <a16:creationId xmlns:a16="http://schemas.microsoft.com/office/drawing/2014/main" id="{45DE99DA-A132-43DB-B284-28F07FB283F2}"/>
            </a:ext>
          </a:extLst>
        </xdr:cNvPr>
        <xdr:cNvSpPr txBox="1"/>
      </xdr:nvSpPr>
      <xdr:spPr>
        <a:xfrm>
          <a:off x="1816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45738</xdr:rowOff>
    </xdr:from>
    <xdr:ext cx="405111" cy="259045"/>
    <xdr:sp macro="" textlink="">
      <xdr:nvSpPr>
        <xdr:cNvPr id="340" name="n_4mainValue【市民会館】&#10;有形固定資産減価償却率">
          <a:extLst>
            <a:ext uri="{FF2B5EF4-FFF2-40B4-BE49-F238E27FC236}">
              <a16:creationId xmlns:a16="http://schemas.microsoft.com/office/drawing/2014/main" id="{F8646351-4652-4093-ADE6-A33EA40B2E50}"/>
            </a:ext>
          </a:extLst>
        </xdr:cNvPr>
        <xdr:cNvSpPr txBox="1"/>
      </xdr:nvSpPr>
      <xdr:spPr>
        <a:xfrm>
          <a:off x="927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07C266F0-D5C3-4A90-AF90-0B84727CA83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913E8C53-46C1-4C4D-8570-33A420D1F77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D98DDEB6-4048-441B-B8A7-C97B26160A1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E1A53426-593C-4B8F-85AA-45D4824FC2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0CF3B70A-D2C9-41D5-AAA3-352073D9829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FD7975A3-6B34-4E0A-A81F-7444115B7E3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FA5FDAE7-6CAC-4E20-8318-AF86FF7EBE6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0A12564C-A58F-402F-A008-AFD085E8263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22126469-0589-4A86-A6E1-B9689ED0009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B8605816-B046-4DA0-863E-F6C2FD187B9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51" name="直線コネクタ 350">
          <a:extLst>
            <a:ext uri="{FF2B5EF4-FFF2-40B4-BE49-F238E27FC236}">
              <a16:creationId xmlns:a16="http://schemas.microsoft.com/office/drawing/2014/main" id="{71393545-FC54-4D23-B3C5-E1AE41352BAA}"/>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2" name="テキスト ボックス 351">
          <a:extLst>
            <a:ext uri="{FF2B5EF4-FFF2-40B4-BE49-F238E27FC236}">
              <a16:creationId xmlns:a16="http://schemas.microsoft.com/office/drawing/2014/main" id="{6FD7FC95-AF86-42A1-919F-6684E2D9B6B8}"/>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3" name="直線コネクタ 352">
          <a:extLst>
            <a:ext uri="{FF2B5EF4-FFF2-40B4-BE49-F238E27FC236}">
              <a16:creationId xmlns:a16="http://schemas.microsoft.com/office/drawing/2014/main" id="{CC18AE34-7D44-4CE8-A1F3-C9A75166E94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4" name="テキスト ボックス 353">
          <a:extLst>
            <a:ext uri="{FF2B5EF4-FFF2-40B4-BE49-F238E27FC236}">
              <a16:creationId xmlns:a16="http://schemas.microsoft.com/office/drawing/2014/main" id="{73B22EFD-6E7A-41C0-8C59-5DB987CEDE8D}"/>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5" name="直線コネクタ 354">
          <a:extLst>
            <a:ext uri="{FF2B5EF4-FFF2-40B4-BE49-F238E27FC236}">
              <a16:creationId xmlns:a16="http://schemas.microsoft.com/office/drawing/2014/main" id="{69FB4934-07CC-42F0-A5CC-E289B5E3221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6" name="テキスト ボックス 355">
          <a:extLst>
            <a:ext uri="{FF2B5EF4-FFF2-40B4-BE49-F238E27FC236}">
              <a16:creationId xmlns:a16="http://schemas.microsoft.com/office/drawing/2014/main" id="{FBB5C25C-FEB3-4951-B603-2C02E0D18ED2}"/>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7" name="直線コネクタ 356">
          <a:extLst>
            <a:ext uri="{FF2B5EF4-FFF2-40B4-BE49-F238E27FC236}">
              <a16:creationId xmlns:a16="http://schemas.microsoft.com/office/drawing/2014/main" id="{59C89332-9274-46F4-82BC-6EB7067EE86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8" name="テキスト ボックス 357">
          <a:extLst>
            <a:ext uri="{FF2B5EF4-FFF2-40B4-BE49-F238E27FC236}">
              <a16:creationId xmlns:a16="http://schemas.microsoft.com/office/drawing/2014/main" id="{43351B0C-3B59-4B61-84BF-668EC952F91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708A340F-70AA-4F1C-BB2D-7686F7FD889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285421F5-77E6-462A-AF08-E6DE1AD87D7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88753A48-75EB-46F6-94B4-3A66EB54C20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362" name="直線コネクタ 361">
          <a:extLst>
            <a:ext uri="{FF2B5EF4-FFF2-40B4-BE49-F238E27FC236}">
              <a16:creationId xmlns:a16="http://schemas.microsoft.com/office/drawing/2014/main" id="{280E68EE-C4AB-4268-81EB-8762A4AF2E05}"/>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363" name="【市民会館】&#10;一人当たり面積最小値テキスト">
          <a:extLst>
            <a:ext uri="{FF2B5EF4-FFF2-40B4-BE49-F238E27FC236}">
              <a16:creationId xmlns:a16="http://schemas.microsoft.com/office/drawing/2014/main" id="{D4DA6D98-0712-4541-8581-527CEB9392B3}"/>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364" name="直線コネクタ 363">
          <a:extLst>
            <a:ext uri="{FF2B5EF4-FFF2-40B4-BE49-F238E27FC236}">
              <a16:creationId xmlns:a16="http://schemas.microsoft.com/office/drawing/2014/main" id="{889B581B-0BE8-479A-A38F-C20E54D487E9}"/>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365" name="【市民会館】&#10;一人当たり面積最大値テキスト">
          <a:extLst>
            <a:ext uri="{FF2B5EF4-FFF2-40B4-BE49-F238E27FC236}">
              <a16:creationId xmlns:a16="http://schemas.microsoft.com/office/drawing/2014/main" id="{6E1350D5-2898-400A-9B64-4F2BB0435084}"/>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366" name="直線コネクタ 365">
          <a:extLst>
            <a:ext uri="{FF2B5EF4-FFF2-40B4-BE49-F238E27FC236}">
              <a16:creationId xmlns:a16="http://schemas.microsoft.com/office/drawing/2014/main" id="{AC76D738-66F6-48FE-BC01-46192A1D254C}"/>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367" name="【市民会館】&#10;一人当たり面積平均値テキスト">
          <a:extLst>
            <a:ext uri="{FF2B5EF4-FFF2-40B4-BE49-F238E27FC236}">
              <a16:creationId xmlns:a16="http://schemas.microsoft.com/office/drawing/2014/main" id="{6A2DFADB-3128-4A8A-87FA-DAD6C00D90E3}"/>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368" name="フローチャート: 判断 367">
          <a:extLst>
            <a:ext uri="{FF2B5EF4-FFF2-40B4-BE49-F238E27FC236}">
              <a16:creationId xmlns:a16="http://schemas.microsoft.com/office/drawing/2014/main" id="{4DC037C7-8F82-479D-8725-6259B0F8DA8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369" name="フローチャート: 判断 368">
          <a:extLst>
            <a:ext uri="{FF2B5EF4-FFF2-40B4-BE49-F238E27FC236}">
              <a16:creationId xmlns:a16="http://schemas.microsoft.com/office/drawing/2014/main" id="{C14E3E88-A7BD-45B1-B0A7-0FEB1CA27C01}"/>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370" name="フローチャート: 判断 369">
          <a:extLst>
            <a:ext uri="{FF2B5EF4-FFF2-40B4-BE49-F238E27FC236}">
              <a16:creationId xmlns:a16="http://schemas.microsoft.com/office/drawing/2014/main" id="{91604C34-C214-4D8B-BECF-BEFBFB77D506}"/>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371" name="フローチャート: 判断 370">
          <a:extLst>
            <a:ext uri="{FF2B5EF4-FFF2-40B4-BE49-F238E27FC236}">
              <a16:creationId xmlns:a16="http://schemas.microsoft.com/office/drawing/2014/main" id="{F53F1C1F-65FE-48FD-8C1D-F89833208500}"/>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372" name="フローチャート: 判断 371">
          <a:extLst>
            <a:ext uri="{FF2B5EF4-FFF2-40B4-BE49-F238E27FC236}">
              <a16:creationId xmlns:a16="http://schemas.microsoft.com/office/drawing/2014/main" id="{75D711AA-97A1-4D50-9FC1-5D9FB4FB5AE1}"/>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0369E44-2069-4B3C-8609-705BAEB8A91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9A437122-9788-4983-83B9-4AD0190144E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D7B6212-DCE1-40DF-88AC-A0513097ADD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1236A2A9-C186-4104-AA03-19415DF8162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5A108E22-9B79-452F-A136-2FAF5A574FC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378" name="楕円 377">
          <a:extLst>
            <a:ext uri="{FF2B5EF4-FFF2-40B4-BE49-F238E27FC236}">
              <a16:creationId xmlns:a16="http://schemas.microsoft.com/office/drawing/2014/main" id="{D02F08B9-A470-46C3-970A-50AC73179A44}"/>
            </a:ext>
          </a:extLst>
        </xdr:cNvPr>
        <xdr:cNvSpPr/>
      </xdr:nvSpPr>
      <xdr:spPr>
        <a:xfrm>
          <a:off x="10426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100347</xdr:rowOff>
    </xdr:from>
    <xdr:ext cx="469744" cy="259045"/>
    <xdr:sp macro="" textlink="">
      <xdr:nvSpPr>
        <xdr:cNvPr id="379" name="【市民会館】&#10;一人当たり面積該当値テキスト">
          <a:extLst>
            <a:ext uri="{FF2B5EF4-FFF2-40B4-BE49-F238E27FC236}">
              <a16:creationId xmlns:a16="http://schemas.microsoft.com/office/drawing/2014/main" id="{B03B69C2-038D-4CA2-AF20-1D9BBC2B2B76}"/>
            </a:ext>
          </a:extLst>
        </xdr:cNvPr>
        <xdr:cNvSpPr txBox="1"/>
      </xdr:nvSpPr>
      <xdr:spPr>
        <a:xfrm>
          <a:off x="10515600" y="1827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xdr:rowOff>
    </xdr:from>
    <xdr:to>
      <xdr:col>50</xdr:col>
      <xdr:colOff>165100</xdr:colOff>
      <xdr:row>107</xdr:row>
      <xdr:rowOff>115570</xdr:rowOff>
    </xdr:to>
    <xdr:sp macro="" textlink="">
      <xdr:nvSpPr>
        <xdr:cNvPr id="380" name="楕円 379">
          <a:extLst>
            <a:ext uri="{FF2B5EF4-FFF2-40B4-BE49-F238E27FC236}">
              <a16:creationId xmlns:a16="http://schemas.microsoft.com/office/drawing/2014/main" id="{2C8C1D99-F14F-430F-BD62-26220591CC50}"/>
            </a:ext>
          </a:extLst>
        </xdr:cNvPr>
        <xdr:cNvSpPr/>
      </xdr:nvSpPr>
      <xdr:spPr>
        <a:xfrm>
          <a:off x="9588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64770</xdr:rowOff>
    </xdr:to>
    <xdr:cxnSp macro="">
      <xdr:nvCxnSpPr>
        <xdr:cNvPr id="381" name="直線コネクタ 380">
          <a:extLst>
            <a:ext uri="{FF2B5EF4-FFF2-40B4-BE49-F238E27FC236}">
              <a16:creationId xmlns:a16="http://schemas.microsoft.com/office/drawing/2014/main" id="{4B23A768-248D-4B76-A560-CE06DBE61521}"/>
            </a:ext>
          </a:extLst>
        </xdr:cNvPr>
        <xdr:cNvCxnSpPr/>
      </xdr:nvCxnSpPr>
      <xdr:spPr>
        <a:xfrm>
          <a:off x="9639300" y="1840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13970</xdr:rowOff>
    </xdr:from>
    <xdr:to>
      <xdr:col>46</xdr:col>
      <xdr:colOff>38100</xdr:colOff>
      <xdr:row>107</xdr:row>
      <xdr:rowOff>115570</xdr:rowOff>
    </xdr:to>
    <xdr:sp macro="" textlink="">
      <xdr:nvSpPr>
        <xdr:cNvPr id="382" name="楕円 381">
          <a:extLst>
            <a:ext uri="{FF2B5EF4-FFF2-40B4-BE49-F238E27FC236}">
              <a16:creationId xmlns:a16="http://schemas.microsoft.com/office/drawing/2014/main" id="{FC1A2FE3-730A-4DA9-B0F0-2CD2E0DB76DF}"/>
            </a:ext>
          </a:extLst>
        </xdr:cNvPr>
        <xdr:cNvSpPr/>
      </xdr:nvSpPr>
      <xdr:spPr>
        <a:xfrm>
          <a:off x="8699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64770</xdr:rowOff>
    </xdr:from>
    <xdr:to>
      <xdr:col>50</xdr:col>
      <xdr:colOff>114300</xdr:colOff>
      <xdr:row>107</xdr:row>
      <xdr:rowOff>64770</xdr:rowOff>
    </xdr:to>
    <xdr:cxnSp macro="">
      <xdr:nvCxnSpPr>
        <xdr:cNvPr id="383" name="直線コネクタ 382">
          <a:extLst>
            <a:ext uri="{FF2B5EF4-FFF2-40B4-BE49-F238E27FC236}">
              <a16:creationId xmlns:a16="http://schemas.microsoft.com/office/drawing/2014/main" id="{636B24A9-0E53-4EDF-96B1-733F966DB570}"/>
            </a:ext>
          </a:extLst>
        </xdr:cNvPr>
        <xdr:cNvCxnSpPr/>
      </xdr:nvCxnSpPr>
      <xdr:spPr>
        <a:xfrm>
          <a:off x="8750300" y="1840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xdr:rowOff>
    </xdr:from>
    <xdr:to>
      <xdr:col>41</xdr:col>
      <xdr:colOff>101600</xdr:colOff>
      <xdr:row>107</xdr:row>
      <xdr:rowOff>115570</xdr:rowOff>
    </xdr:to>
    <xdr:sp macro="" textlink="">
      <xdr:nvSpPr>
        <xdr:cNvPr id="384" name="楕円 383">
          <a:extLst>
            <a:ext uri="{FF2B5EF4-FFF2-40B4-BE49-F238E27FC236}">
              <a16:creationId xmlns:a16="http://schemas.microsoft.com/office/drawing/2014/main" id="{476E0E06-8AAB-4BD5-B64E-2CF6F46CF626}"/>
            </a:ext>
          </a:extLst>
        </xdr:cNvPr>
        <xdr:cNvSpPr/>
      </xdr:nvSpPr>
      <xdr:spPr>
        <a:xfrm>
          <a:off x="7810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64770</xdr:rowOff>
    </xdr:from>
    <xdr:to>
      <xdr:col>45</xdr:col>
      <xdr:colOff>177800</xdr:colOff>
      <xdr:row>107</xdr:row>
      <xdr:rowOff>64770</xdr:rowOff>
    </xdr:to>
    <xdr:cxnSp macro="">
      <xdr:nvCxnSpPr>
        <xdr:cNvPr id="385" name="直線コネクタ 384">
          <a:extLst>
            <a:ext uri="{FF2B5EF4-FFF2-40B4-BE49-F238E27FC236}">
              <a16:creationId xmlns:a16="http://schemas.microsoft.com/office/drawing/2014/main" id="{D4D740BE-5266-46C2-AFCC-C6AF2F76C1D2}"/>
            </a:ext>
          </a:extLst>
        </xdr:cNvPr>
        <xdr:cNvCxnSpPr/>
      </xdr:nvCxnSpPr>
      <xdr:spPr>
        <a:xfrm>
          <a:off x="7861300" y="1840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9398</xdr:rowOff>
    </xdr:from>
    <xdr:to>
      <xdr:col>36</xdr:col>
      <xdr:colOff>165100</xdr:colOff>
      <xdr:row>107</xdr:row>
      <xdr:rowOff>110998</xdr:rowOff>
    </xdr:to>
    <xdr:sp macro="" textlink="">
      <xdr:nvSpPr>
        <xdr:cNvPr id="386" name="楕円 385">
          <a:extLst>
            <a:ext uri="{FF2B5EF4-FFF2-40B4-BE49-F238E27FC236}">
              <a16:creationId xmlns:a16="http://schemas.microsoft.com/office/drawing/2014/main" id="{2B0495E8-8CAC-479F-A364-B6D3A4955E82}"/>
            </a:ext>
          </a:extLst>
        </xdr:cNvPr>
        <xdr:cNvSpPr/>
      </xdr:nvSpPr>
      <xdr:spPr>
        <a:xfrm>
          <a:off x="6921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60198</xdr:rowOff>
    </xdr:from>
    <xdr:to>
      <xdr:col>41</xdr:col>
      <xdr:colOff>50800</xdr:colOff>
      <xdr:row>107</xdr:row>
      <xdr:rowOff>64770</xdr:rowOff>
    </xdr:to>
    <xdr:cxnSp macro="">
      <xdr:nvCxnSpPr>
        <xdr:cNvPr id="387" name="直線コネクタ 386">
          <a:extLst>
            <a:ext uri="{FF2B5EF4-FFF2-40B4-BE49-F238E27FC236}">
              <a16:creationId xmlns:a16="http://schemas.microsoft.com/office/drawing/2014/main" id="{CA5D99CE-97B9-45AF-9AE5-AC8EDD33BC19}"/>
            </a:ext>
          </a:extLst>
        </xdr:cNvPr>
        <xdr:cNvCxnSpPr/>
      </xdr:nvCxnSpPr>
      <xdr:spPr>
        <a:xfrm>
          <a:off x="6972300" y="18405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388" name="n_1aveValue【市民会館】&#10;一人当たり面積">
          <a:extLst>
            <a:ext uri="{FF2B5EF4-FFF2-40B4-BE49-F238E27FC236}">
              <a16:creationId xmlns:a16="http://schemas.microsoft.com/office/drawing/2014/main" id="{F1489AA6-BE7F-4EB7-B8AD-87E2F7E1C11C}"/>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389" name="n_2aveValue【市民会館】&#10;一人当たり面積">
          <a:extLst>
            <a:ext uri="{FF2B5EF4-FFF2-40B4-BE49-F238E27FC236}">
              <a16:creationId xmlns:a16="http://schemas.microsoft.com/office/drawing/2014/main" id="{04A7955F-72AF-4A0F-9305-5D7E99C13F8B}"/>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390" name="n_3aveValue【市民会館】&#10;一人当たり面積">
          <a:extLst>
            <a:ext uri="{FF2B5EF4-FFF2-40B4-BE49-F238E27FC236}">
              <a16:creationId xmlns:a16="http://schemas.microsoft.com/office/drawing/2014/main" id="{428F71F6-57CD-4C93-8033-DF803F194D78}"/>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391" name="n_4aveValue【市民会館】&#10;一人当たり面積">
          <a:extLst>
            <a:ext uri="{FF2B5EF4-FFF2-40B4-BE49-F238E27FC236}">
              <a16:creationId xmlns:a16="http://schemas.microsoft.com/office/drawing/2014/main" id="{239059B5-B6C9-4256-AA43-E2E5C63CC7B0}"/>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106697</xdr:rowOff>
    </xdr:from>
    <xdr:ext cx="469744" cy="259045"/>
    <xdr:sp macro="" textlink="">
      <xdr:nvSpPr>
        <xdr:cNvPr id="392" name="n_1mainValue【市民会館】&#10;一人当たり面積">
          <a:extLst>
            <a:ext uri="{FF2B5EF4-FFF2-40B4-BE49-F238E27FC236}">
              <a16:creationId xmlns:a16="http://schemas.microsoft.com/office/drawing/2014/main" id="{EF3362D6-B615-42DD-A894-FF8160F35B12}"/>
            </a:ext>
          </a:extLst>
        </xdr:cNvPr>
        <xdr:cNvSpPr txBox="1"/>
      </xdr:nvSpPr>
      <xdr:spPr>
        <a:xfrm>
          <a:off x="93917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106697</xdr:rowOff>
    </xdr:from>
    <xdr:ext cx="469744" cy="259045"/>
    <xdr:sp macro="" textlink="">
      <xdr:nvSpPr>
        <xdr:cNvPr id="393" name="n_2mainValue【市民会館】&#10;一人当たり面積">
          <a:extLst>
            <a:ext uri="{FF2B5EF4-FFF2-40B4-BE49-F238E27FC236}">
              <a16:creationId xmlns:a16="http://schemas.microsoft.com/office/drawing/2014/main" id="{04F9EBE9-D125-4E77-9843-4407DA919B42}"/>
            </a:ext>
          </a:extLst>
        </xdr:cNvPr>
        <xdr:cNvSpPr txBox="1"/>
      </xdr:nvSpPr>
      <xdr:spPr>
        <a:xfrm>
          <a:off x="8515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106697</xdr:rowOff>
    </xdr:from>
    <xdr:ext cx="469744" cy="259045"/>
    <xdr:sp macro="" textlink="">
      <xdr:nvSpPr>
        <xdr:cNvPr id="394" name="n_3mainValue【市民会館】&#10;一人当たり面積">
          <a:extLst>
            <a:ext uri="{FF2B5EF4-FFF2-40B4-BE49-F238E27FC236}">
              <a16:creationId xmlns:a16="http://schemas.microsoft.com/office/drawing/2014/main" id="{9C2CCF9C-210C-4EE1-BC22-74DB0FB2BC0F}"/>
            </a:ext>
          </a:extLst>
        </xdr:cNvPr>
        <xdr:cNvSpPr txBox="1"/>
      </xdr:nvSpPr>
      <xdr:spPr>
        <a:xfrm>
          <a:off x="7626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102125</xdr:rowOff>
    </xdr:from>
    <xdr:ext cx="469744" cy="259045"/>
    <xdr:sp macro="" textlink="">
      <xdr:nvSpPr>
        <xdr:cNvPr id="395" name="n_4mainValue【市民会館】&#10;一人当たり面積">
          <a:extLst>
            <a:ext uri="{FF2B5EF4-FFF2-40B4-BE49-F238E27FC236}">
              <a16:creationId xmlns:a16="http://schemas.microsoft.com/office/drawing/2014/main" id="{CD8B4850-FA40-4237-81BC-0B27B3905ED7}"/>
            </a:ext>
          </a:extLst>
        </xdr:cNvPr>
        <xdr:cNvSpPr txBox="1"/>
      </xdr:nvSpPr>
      <xdr:spPr>
        <a:xfrm>
          <a:off x="6737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E869DCF0-87A8-4749-AB93-C065F7528D8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8ECB5AC-E8A3-4059-80E2-AB42B28ED5A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B06B0A4D-A80F-4F2E-A282-0CEB958EAB5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F3E07574-FAF6-4FE2-AE5B-AA8705C9D2D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1D5CCC28-8F3C-42CE-9320-E8F309D7312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C574B166-F093-4BCE-8F74-4256939B9B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4501BDAD-D8E3-4466-ADE6-A89B738FE4E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693EF976-8DBC-4059-985E-59B79328121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D7680223-2A16-4BB6-979A-570A01F1C47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CC7A6A4A-C037-4BE7-8E49-29B2095A536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4987DA83-4FBD-4636-BD90-92623A397B2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B68CB75C-7DBB-4524-A78C-522BF543513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D6623437-0455-4343-A5BA-5B0868CB0BD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649A7071-C3B5-42AC-AB3A-C95BBF00821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D73AF18D-F800-428C-87DE-46C6D7F145F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04D368FB-CDC0-4BC0-9325-FB09B878DB8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FA366262-4C50-428E-A5C2-950D18B032E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B8CB6352-92CA-4296-8B1A-0653B036ED6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3C24AF23-2067-4A85-A7A3-901D2A2E10E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873637F0-95A7-4DC9-8EE0-209CBF82F11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D46F34D2-BC33-44BD-A911-9149851454E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E1DF8A89-C2A8-431A-952D-767F75B1BA3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2709B4D3-D26D-4AC4-9A9D-C37C2BDD208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D0227916-E512-4261-B3DD-BC2941CB3F1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20" name="直線コネクタ 419">
          <a:extLst>
            <a:ext uri="{FF2B5EF4-FFF2-40B4-BE49-F238E27FC236}">
              <a16:creationId xmlns:a16="http://schemas.microsoft.com/office/drawing/2014/main" id="{4C6D0C9C-4627-4F50-8E07-F0CACC3A612B}"/>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1" name="【一般廃棄物処理施設】&#10;有形固定資産減価償却率最小値テキスト">
          <a:extLst>
            <a:ext uri="{FF2B5EF4-FFF2-40B4-BE49-F238E27FC236}">
              <a16:creationId xmlns:a16="http://schemas.microsoft.com/office/drawing/2014/main" id="{4BD175E8-F795-44D7-8E66-DE7917EEA28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2" name="直線コネクタ 421">
          <a:extLst>
            <a:ext uri="{FF2B5EF4-FFF2-40B4-BE49-F238E27FC236}">
              <a16:creationId xmlns:a16="http://schemas.microsoft.com/office/drawing/2014/main" id="{C0D4B7D6-4D42-49F8-B9E4-104CEAA5C07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3" name="【一般廃棄物処理施設】&#10;有形固定資産減価償却率最大値テキスト">
          <a:extLst>
            <a:ext uri="{FF2B5EF4-FFF2-40B4-BE49-F238E27FC236}">
              <a16:creationId xmlns:a16="http://schemas.microsoft.com/office/drawing/2014/main" id="{07D9FFFE-6E93-4CD7-9151-74254A97263F}"/>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4" name="直線コネクタ 423">
          <a:extLst>
            <a:ext uri="{FF2B5EF4-FFF2-40B4-BE49-F238E27FC236}">
              <a16:creationId xmlns:a16="http://schemas.microsoft.com/office/drawing/2014/main" id="{2100F8B2-1DFB-4FF9-8872-801E8C5AD242}"/>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D3A1DBB3-97C5-403F-88C8-7FE3376A0C15}"/>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6" name="フローチャート: 判断 425">
          <a:extLst>
            <a:ext uri="{FF2B5EF4-FFF2-40B4-BE49-F238E27FC236}">
              <a16:creationId xmlns:a16="http://schemas.microsoft.com/office/drawing/2014/main" id="{009C826A-D0E2-4D71-800D-AD27205D996E}"/>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7" name="フローチャート: 判断 426">
          <a:extLst>
            <a:ext uri="{FF2B5EF4-FFF2-40B4-BE49-F238E27FC236}">
              <a16:creationId xmlns:a16="http://schemas.microsoft.com/office/drawing/2014/main" id="{C12C35F3-66EC-46B2-8184-02FC9AC5004D}"/>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8" name="フローチャート: 判断 427">
          <a:extLst>
            <a:ext uri="{FF2B5EF4-FFF2-40B4-BE49-F238E27FC236}">
              <a16:creationId xmlns:a16="http://schemas.microsoft.com/office/drawing/2014/main" id="{F9487019-C58A-4AC8-92F1-4E22251C0BCC}"/>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29" name="フローチャート: 判断 428">
          <a:extLst>
            <a:ext uri="{FF2B5EF4-FFF2-40B4-BE49-F238E27FC236}">
              <a16:creationId xmlns:a16="http://schemas.microsoft.com/office/drawing/2014/main" id="{00216203-737C-4885-92E9-BA8AE051C315}"/>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30" name="フローチャート: 判断 429">
          <a:extLst>
            <a:ext uri="{FF2B5EF4-FFF2-40B4-BE49-F238E27FC236}">
              <a16:creationId xmlns:a16="http://schemas.microsoft.com/office/drawing/2014/main" id="{645C2A51-61FF-4FE5-8C86-EB158C507ABE}"/>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3E600DC-D56D-4E72-8E4F-2A04E38A779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44E6FFF-59AA-4C88-98CB-D23CF977D1A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B8B87A3-0FFC-4CF1-BE0F-83E238EBF8C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7C90D68-E1CE-40B7-8A00-AA6926B45CF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D4B7879-E6A2-45B7-82D3-6495CD82D17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105410</xdr:rowOff>
    </xdr:from>
    <xdr:to>
      <xdr:col>85</xdr:col>
      <xdr:colOff>177800</xdr:colOff>
      <xdr:row>40</xdr:row>
      <xdr:rowOff>35560</xdr:rowOff>
    </xdr:to>
    <xdr:sp macro="" textlink="">
      <xdr:nvSpPr>
        <xdr:cNvPr id="436" name="楕円 435">
          <a:extLst>
            <a:ext uri="{FF2B5EF4-FFF2-40B4-BE49-F238E27FC236}">
              <a16:creationId xmlns:a16="http://schemas.microsoft.com/office/drawing/2014/main" id="{4D76CBAB-7C89-4B53-97B7-F26251BB9497}"/>
            </a:ext>
          </a:extLst>
        </xdr:cNvPr>
        <xdr:cNvSpPr/>
      </xdr:nvSpPr>
      <xdr:spPr>
        <a:xfrm>
          <a:off x="16268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83837</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485110E7-AFFB-4124-ADA6-8084DA775061}"/>
            </a:ext>
          </a:extLst>
        </xdr:cNvPr>
        <xdr:cNvSpPr txBox="1"/>
      </xdr:nvSpPr>
      <xdr:spPr>
        <a:xfrm>
          <a:off x="16357600"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156845</xdr:rowOff>
    </xdr:from>
    <xdr:to>
      <xdr:col>81</xdr:col>
      <xdr:colOff>101600</xdr:colOff>
      <xdr:row>39</xdr:row>
      <xdr:rowOff>86995</xdr:rowOff>
    </xdr:to>
    <xdr:sp macro="" textlink="">
      <xdr:nvSpPr>
        <xdr:cNvPr id="438" name="楕円 437">
          <a:extLst>
            <a:ext uri="{FF2B5EF4-FFF2-40B4-BE49-F238E27FC236}">
              <a16:creationId xmlns:a16="http://schemas.microsoft.com/office/drawing/2014/main" id="{94863D90-8213-457A-B601-E516358C8233}"/>
            </a:ext>
          </a:extLst>
        </xdr:cNvPr>
        <xdr:cNvSpPr/>
      </xdr:nvSpPr>
      <xdr:spPr>
        <a:xfrm>
          <a:off x="15430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36195</xdr:rowOff>
    </xdr:from>
    <xdr:to>
      <xdr:col>85</xdr:col>
      <xdr:colOff>127000</xdr:colOff>
      <xdr:row>39</xdr:row>
      <xdr:rowOff>156210</xdr:rowOff>
    </xdr:to>
    <xdr:cxnSp macro="">
      <xdr:nvCxnSpPr>
        <xdr:cNvPr id="439" name="直線コネクタ 438">
          <a:extLst>
            <a:ext uri="{FF2B5EF4-FFF2-40B4-BE49-F238E27FC236}">
              <a16:creationId xmlns:a16="http://schemas.microsoft.com/office/drawing/2014/main" id="{B3423F60-59D4-496F-88B7-BD4DC2C5D97E}"/>
            </a:ext>
          </a:extLst>
        </xdr:cNvPr>
        <xdr:cNvCxnSpPr/>
      </xdr:nvCxnSpPr>
      <xdr:spPr>
        <a:xfrm>
          <a:off x="15481300" y="672274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143510</xdr:rowOff>
    </xdr:from>
    <xdr:to>
      <xdr:col>76</xdr:col>
      <xdr:colOff>165100</xdr:colOff>
      <xdr:row>39</xdr:row>
      <xdr:rowOff>73660</xdr:rowOff>
    </xdr:to>
    <xdr:sp macro="" textlink="">
      <xdr:nvSpPr>
        <xdr:cNvPr id="440" name="楕円 439">
          <a:extLst>
            <a:ext uri="{FF2B5EF4-FFF2-40B4-BE49-F238E27FC236}">
              <a16:creationId xmlns:a16="http://schemas.microsoft.com/office/drawing/2014/main" id="{A9430AAA-08BE-4A4A-8089-FBB15E2DDA55}"/>
            </a:ext>
          </a:extLst>
        </xdr:cNvPr>
        <xdr:cNvSpPr/>
      </xdr:nvSpPr>
      <xdr:spPr>
        <a:xfrm>
          <a:off x="1454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22860</xdr:rowOff>
    </xdr:from>
    <xdr:to>
      <xdr:col>81</xdr:col>
      <xdr:colOff>50800</xdr:colOff>
      <xdr:row>39</xdr:row>
      <xdr:rowOff>36195</xdr:rowOff>
    </xdr:to>
    <xdr:cxnSp macro="">
      <xdr:nvCxnSpPr>
        <xdr:cNvPr id="441" name="直線コネクタ 440">
          <a:extLst>
            <a:ext uri="{FF2B5EF4-FFF2-40B4-BE49-F238E27FC236}">
              <a16:creationId xmlns:a16="http://schemas.microsoft.com/office/drawing/2014/main" id="{470FDF0C-F7BE-42DC-9257-3D5919392683}"/>
            </a:ext>
          </a:extLst>
        </xdr:cNvPr>
        <xdr:cNvCxnSpPr/>
      </xdr:nvCxnSpPr>
      <xdr:spPr>
        <a:xfrm>
          <a:off x="14592300" y="67094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128270</xdr:rowOff>
    </xdr:from>
    <xdr:to>
      <xdr:col>72</xdr:col>
      <xdr:colOff>38100</xdr:colOff>
      <xdr:row>39</xdr:row>
      <xdr:rowOff>58420</xdr:rowOff>
    </xdr:to>
    <xdr:sp macro="" textlink="">
      <xdr:nvSpPr>
        <xdr:cNvPr id="442" name="楕円 441">
          <a:extLst>
            <a:ext uri="{FF2B5EF4-FFF2-40B4-BE49-F238E27FC236}">
              <a16:creationId xmlns:a16="http://schemas.microsoft.com/office/drawing/2014/main" id="{43DB2547-DE46-4A33-96CB-A93123F9D83C}"/>
            </a:ext>
          </a:extLst>
        </xdr:cNvPr>
        <xdr:cNvSpPr/>
      </xdr:nvSpPr>
      <xdr:spPr>
        <a:xfrm>
          <a:off x="1365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7620</xdr:rowOff>
    </xdr:from>
    <xdr:to>
      <xdr:col>76</xdr:col>
      <xdr:colOff>114300</xdr:colOff>
      <xdr:row>39</xdr:row>
      <xdr:rowOff>22860</xdr:rowOff>
    </xdr:to>
    <xdr:cxnSp macro="">
      <xdr:nvCxnSpPr>
        <xdr:cNvPr id="443" name="直線コネクタ 442">
          <a:extLst>
            <a:ext uri="{FF2B5EF4-FFF2-40B4-BE49-F238E27FC236}">
              <a16:creationId xmlns:a16="http://schemas.microsoft.com/office/drawing/2014/main" id="{190A22A6-EB34-4166-845D-580051163A4F}"/>
            </a:ext>
          </a:extLst>
        </xdr:cNvPr>
        <xdr:cNvCxnSpPr/>
      </xdr:nvCxnSpPr>
      <xdr:spPr>
        <a:xfrm>
          <a:off x="13703300" y="66941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116840</xdr:rowOff>
    </xdr:from>
    <xdr:to>
      <xdr:col>67</xdr:col>
      <xdr:colOff>101600</xdr:colOff>
      <xdr:row>39</xdr:row>
      <xdr:rowOff>46990</xdr:rowOff>
    </xdr:to>
    <xdr:sp macro="" textlink="">
      <xdr:nvSpPr>
        <xdr:cNvPr id="444" name="楕円 443">
          <a:extLst>
            <a:ext uri="{FF2B5EF4-FFF2-40B4-BE49-F238E27FC236}">
              <a16:creationId xmlns:a16="http://schemas.microsoft.com/office/drawing/2014/main" id="{A3C28E55-BD43-4A7E-94CE-25B6E6070766}"/>
            </a:ext>
          </a:extLst>
        </xdr:cNvPr>
        <xdr:cNvSpPr/>
      </xdr:nvSpPr>
      <xdr:spPr>
        <a:xfrm>
          <a:off x="12763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167640</xdr:rowOff>
    </xdr:from>
    <xdr:to>
      <xdr:col>71</xdr:col>
      <xdr:colOff>177800</xdr:colOff>
      <xdr:row>39</xdr:row>
      <xdr:rowOff>7620</xdr:rowOff>
    </xdr:to>
    <xdr:cxnSp macro="">
      <xdr:nvCxnSpPr>
        <xdr:cNvPr id="445" name="直線コネクタ 444">
          <a:extLst>
            <a:ext uri="{FF2B5EF4-FFF2-40B4-BE49-F238E27FC236}">
              <a16:creationId xmlns:a16="http://schemas.microsoft.com/office/drawing/2014/main" id="{E4DBD693-F263-430F-80D6-A2B3D762C685}"/>
            </a:ext>
          </a:extLst>
        </xdr:cNvPr>
        <xdr:cNvCxnSpPr/>
      </xdr:nvCxnSpPr>
      <xdr:spPr>
        <a:xfrm>
          <a:off x="12814300" y="66827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8EAE1A62-A303-417E-B72F-5A1CC537EEDF}"/>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CC4141B3-1CCC-42C8-BD05-A8C949797DC7}"/>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224A57C2-3C20-49F0-8452-AFFFB77BE9A5}"/>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810E6952-7554-464B-AC61-63BD414B5F28}"/>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78122</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D573D031-09F5-4640-8D81-9B899241573F}"/>
            </a:ext>
          </a:extLst>
        </xdr:cNvPr>
        <xdr:cNvSpPr txBox="1"/>
      </xdr:nvSpPr>
      <xdr:spPr>
        <a:xfrm>
          <a:off x="152660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64787</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5F2AC624-89C1-43DC-93D0-B44B83A9AC7A}"/>
            </a:ext>
          </a:extLst>
        </xdr:cNvPr>
        <xdr:cNvSpPr txBox="1"/>
      </xdr:nvSpPr>
      <xdr:spPr>
        <a:xfrm>
          <a:off x="14389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F0520A4C-EAB1-4D6A-9979-DC6CF8D45594}"/>
            </a:ext>
          </a:extLst>
        </xdr:cNvPr>
        <xdr:cNvSpPr txBox="1"/>
      </xdr:nvSpPr>
      <xdr:spPr>
        <a:xfrm>
          <a:off x="13500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5F8A4CCC-3677-4AE1-A7C2-2DAA85D24A2B}"/>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6D028539-2148-47C9-BFC0-DB45C1A9ACE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378A99F4-E787-4844-B748-5DCF38BDEF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E62A7158-6A79-44AD-A149-17CB284A4D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7648504-16C2-4EC1-8C41-B27DAE8491B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1E0B126E-AF39-4FBC-8E32-A3A3A0A286D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D49578D8-AB31-4216-A101-2A3379AACA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DB103128-AC5A-4C9B-9CA1-D55C005480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B1561E2B-98BC-4BDF-9B87-42272E0C571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AC78590F-6F6D-472A-9A7D-598451CA0B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D5C111FE-1CD5-4B56-BB53-B7209EAB88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76E9A7EB-2D58-44C4-AC0D-8F7D669815E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5" name="テキスト ボックス 464">
          <a:extLst>
            <a:ext uri="{FF2B5EF4-FFF2-40B4-BE49-F238E27FC236}">
              <a16:creationId xmlns:a16="http://schemas.microsoft.com/office/drawing/2014/main" id="{EE6DBA62-5DF3-47C0-9C6D-24138E79D48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B76C597F-B974-433B-A93A-1ED8A28D0D0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7" name="テキスト ボックス 466">
          <a:extLst>
            <a:ext uri="{FF2B5EF4-FFF2-40B4-BE49-F238E27FC236}">
              <a16:creationId xmlns:a16="http://schemas.microsoft.com/office/drawing/2014/main" id="{42CF3543-BBA4-4D13-AC43-79049D697CB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EFD36251-7E06-41ED-8497-643F3E57E92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9" name="テキスト ボックス 468">
          <a:extLst>
            <a:ext uri="{FF2B5EF4-FFF2-40B4-BE49-F238E27FC236}">
              <a16:creationId xmlns:a16="http://schemas.microsoft.com/office/drawing/2014/main" id="{6AB61AF8-3A80-44C6-8F82-DA3C6F5E44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3A3C35BB-FDF6-4621-9B75-EEA272186F8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1" name="テキスト ボックス 470">
          <a:extLst>
            <a:ext uri="{FF2B5EF4-FFF2-40B4-BE49-F238E27FC236}">
              <a16:creationId xmlns:a16="http://schemas.microsoft.com/office/drawing/2014/main" id="{75127B73-165D-47B8-9504-B22CE362573A}"/>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53B2AC6-0DE8-49FC-9F62-84974E98CD4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B5989772-418E-40B6-A5E2-3853968E9B7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CEEE56BD-295E-49C3-B6AE-39763B4834C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5" name="直線コネクタ 474">
          <a:extLst>
            <a:ext uri="{FF2B5EF4-FFF2-40B4-BE49-F238E27FC236}">
              <a16:creationId xmlns:a16="http://schemas.microsoft.com/office/drawing/2014/main" id="{5E739FF3-6070-413D-9F0B-9F1F006EF886}"/>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6" name="【一般廃棄物処理施設】&#10;一人当たり有形固定資産（償却資産）額最小値テキスト">
          <a:extLst>
            <a:ext uri="{FF2B5EF4-FFF2-40B4-BE49-F238E27FC236}">
              <a16:creationId xmlns:a16="http://schemas.microsoft.com/office/drawing/2014/main" id="{8A1245EB-ACDB-4F89-BDBE-30B361583307}"/>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7" name="直線コネクタ 476">
          <a:extLst>
            <a:ext uri="{FF2B5EF4-FFF2-40B4-BE49-F238E27FC236}">
              <a16:creationId xmlns:a16="http://schemas.microsoft.com/office/drawing/2014/main" id="{C9027587-A8E9-42CC-B57F-7AA99DF77ABC}"/>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AE19B44E-538A-4B73-8FF2-1A9F5D0B7375}"/>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79" name="直線コネクタ 478">
          <a:extLst>
            <a:ext uri="{FF2B5EF4-FFF2-40B4-BE49-F238E27FC236}">
              <a16:creationId xmlns:a16="http://schemas.microsoft.com/office/drawing/2014/main" id="{24B89DA0-300D-4677-A39F-F53EC80D72B2}"/>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480" name="【一般廃棄物処理施設】&#10;一人当たり有形固定資産（償却資産）額平均値テキスト">
          <a:extLst>
            <a:ext uri="{FF2B5EF4-FFF2-40B4-BE49-F238E27FC236}">
              <a16:creationId xmlns:a16="http://schemas.microsoft.com/office/drawing/2014/main" id="{BCD95174-4356-4E26-A230-447EE878DBAA}"/>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1" name="フローチャート: 判断 480">
          <a:extLst>
            <a:ext uri="{FF2B5EF4-FFF2-40B4-BE49-F238E27FC236}">
              <a16:creationId xmlns:a16="http://schemas.microsoft.com/office/drawing/2014/main" id="{AB0A01CF-B909-4B7D-B5BE-00EE326CDD75}"/>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2" name="フローチャート: 判断 481">
          <a:extLst>
            <a:ext uri="{FF2B5EF4-FFF2-40B4-BE49-F238E27FC236}">
              <a16:creationId xmlns:a16="http://schemas.microsoft.com/office/drawing/2014/main" id="{C1F08488-BD8B-41A3-A70B-57EC9E5EE5AF}"/>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3" name="フローチャート: 判断 482">
          <a:extLst>
            <a:ext uri="{FF2B5EF4-FFF2-40B4-BE49-F238E27FC236}">
              <a16:creationId xmlns:a16="http://schemas.microsoft.com/office/drawing/2014/main" id="{0DC27868-6677-4771-9138-4B1AEF9A6B79}"/>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4" name="フローチャート: 判断 483">
          <a:extLst>
            <a:ext uri="{FF2B5EF4-FFF2-40B4-BE49-F238E27FC236}">
              <a16:creationId xmlns:a16="http://schemas.microsoft.com/office/drawing/2014/main" id="{69F4C195-026F-4C66-A9CC-547E5B9076A8}"/>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5" name="フローチャート: 判断 484">
          <a:extLst>
            <a:ext uri="{FF2B5EF4-FFF2-40B4-BE49-F238E27FC236}">
              <a16:creationId xmlns:a16="http://schemas.microsoft.com/office/drawing/2014/main" id="{6C315B29-98E5-44D5-939D-2CCAC684F0F4}"/>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222856E-1129-44A2-AB30-8ACF614D560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D81B9E0-CB7A-4DBB-AD97-167651E1ADC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CC69C16-2C1A-4B94-89EC-0BBC15CFB7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C695179-FFCF-4733-BFF8-0CE1C6A51F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23F574D-DFE0-4DDA-9734-75FEB5A130C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43839</xdr:rowOff>
    </xdr:from>
    <xdr:to>
      <xdr:col>116</xdr:col>
      <xdr:colOff>114300</xdr:colOff>
      <xdr:row>38</xdr:row>
      <xdr:rowOff>145439</xdr:rowOff>
    </xdr:to>
    <xdr:sp macro="" textlink="">
      <xdr:nvSpPr>
        <xdr:cNvPr id="491" name="楕円 490">
          <a:extLst>
            <a:ext uri="{FF2B5EF4-FFF2-40B4-BE49-F238E27FC236}">
              <a16:creationId xmlns:a16="http://schemas.microsoft.com/office/drawing/2014/main" id="{10488F18-39D1-4D11-A398-5D6C00D18ED7}"/>
            </a:ext>
          </a:extLst>
        </xdr:cNvPr>
        <xdr:cNvSpPr/>
      </xdr:nvSpPr>
      <xdr:spPr>
        <a:xfrm>
          <a:off x="22110700" y="655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66716</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2EC560D-20D9-44BE-8008-168C24C28F21}"/>
            </a:ext>
          </a:extLst>
        </xdr:cNvPr>
        <xdr:cNvSpPr txBox="1"/>
      </xdr:nvSpPr>
      <xdr:spPr>
        <a:xfrm>
          <a:off x="22199600" y="641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28266</xdr:rowOff>
    </xdr:from>
    <xdr:to>
      <xdr:col>112</xdr:col>
      <xdr:colOff>38100</xdr:colOff>
      <xdr:row>38</xdr:row>
      <xdr:rowOff>129866</xdr:rowOff>
    </xdr:to>
    <xdr:sp macro="" textlink="">
      <xdr:nvSpPr>
        <xdr:cNvPr id="493" name="楕円 492">
          <a:extLst>
            <a:ext uri="{FF2B5EF4-FFF2-40B4-BE49-F238E27FC236}">
              <a16:creationId xmlns:a16="http://schemas.microsoft.com/office/drawing/2014/main" id="{3E86D311-0247-447A-8038-E90DBF883CBE}"/>
            </a:ext>
          </a:extLst>
        </xdr:cNvPr>
        <xdr:cNvSpPr/>
      </xdr:nvSpPr>
      <xdr:spPr>
        <a:xfrm>
          <a:off x="21272500" y="654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79066</xdr:rowOff>
    </xdr:from>
    <xdr:to>
      <xdr:col>116</xdr:col>
      <xdr:colOff>63500</xdr:colOff>
      <xdr:row>38</xdr:row>
      <xdr:rowOff>94639</xdr:rowOff>
    </xdr:to>
    <xdr:cxnSp macro="">
      <xdr:nvCxnSpPr>
        <xdr:cNvPr id="494" name="直線コネクタ 493">
          <a:extLst>
            <a:ext uri="{FF2B5EF4-FFF2-40B4-BE49-F238E27FC236}">
              <a16:creationId xmlns:a16="http://schemas.microsoft.com/office/drawing/2014/main" id="{E1E0EE93-5598-4040-9633-F5DD64456447}"/>
            </a:ext>
          </a:extLst>
        </xdr:cNvPr>
        <xdr:cNvCxnSpPr/>
      </xdr:nvCxnSpPr>
      <xdr:spPr>
        <a:xfrm>
          <a:off x="21323300" y="6594166"/>
          <a:ext cx="838200" cy="1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37200</xdr:rowOff>
    </xdr:from>
    <xdr:to>
      <xdr:col>107</xdr:col>
      <xdr:colOff>101600</xdr:colOff>
      <xdr:row>38</xdr:row>
      <xdr:rowOff>138800</xdr:rowOff>
    </xdr:to>
    <xdr:sp macro="" textlink="">
      <xdr:nvSpPr>
        <xdr:cNvPr id="495" name="楕円 494">
          <a:extLst>
            <a:ext uri="{FF2B5EF4-FFF2-40B4-BE49-F238E27FC236}">
              <a16:creationId xmlns:a16="http://schemas.microsoft.com/office/drawing/2014/main" id="{6284C500-FF08-4C0E-9AF2-D35228FDED11}"/>
            </a:ext>
          </a:extLst>
        </xdr:cNvPr>
        <xdr:cNvSpPr/>
      </xdr:nvSpPr>
      <xdr:spPr>
        <a:xfrm>
          <a:off x="20383500" y="655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79066</xdr:rowOff>
    </xdr:from>
    <xdr:to>
      <xdr:col>111</xdr:col>
      <xdr:colOff>177800</xdr:colOff>
      <xdr:row>38</xdr:row>
      <xdr:rowOff>88000</xdr:rowOff>
    </xdr:to>
    <xdr:cxnSp macro="">
      <xdr:nvCxnSpPr>
        <xdr:cNvPr id="496" name="直線コネクタ 495">
          <a:extLst>
            <a:ext uri="{FF2B5EF4-FFF2-40B4-BE49-F238E27FC236}">
              <a16:creationId xmlns:a16="http://schemas.microsoft.com/office/drawing/2014/main" id="{085E3001-BA95-4389-9B1E-BB5B4159CBB1}"/>
            </a:ext>
          </a:extLst>
        </xdr:cNvPr>
        <xdr:cNvCxnSpPr/>
      </xdr:nvCxnSpPr>
      <xdr:spPr>
        <a:xfrm flipV="1">
          <a:off x="20434300" y="6594166"/>
          <a:ext cx="889000"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43437</xdr:rowOff>
    </xdr:from>
    <xdr:to>
      <xdr:col>102</xdr:col>
      <xdr:colOff>165100</xdr:colOff>
      <xdr:row>38</xdr:row>
      <xdr:rowOff>145037</xdr:rowOff>
    </xdr:to>
    <xdr:sp macro="" textlink="">
      <xdr:nvSpPr>
        <xdr:cNvPr id="497" name="楕円 496">
          <a:extLst>
            <a:ext uri="{FF2B5EF4-FFF2-40B4-BE49-F238E27FC236}">
              <a16:creationId xmlns:a16="http://schemas.microsoft.com/office/drawing/2014/main" id="{B6B90EC7-9C37-4882-BCEE-D58784DA7337}"/>
            </a:ext>
          </a:extLst>
        </xdr:cNvPr>
        <xdr:cNvSpPr/>
      </xdr:nvSpPr>
      <xdr:spPr>
        <a:xfrm>
          <a:off x="19494500" y="65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88000</xdr:rowOff>
    </xdr:from>
    <xdr:to>
      <xdr:col>107</xdr:col>
      <xdr:colOff>50800</xdr:colOff>
      <xdr:row>38</xdr:row>
      <xdr:rowOff>94237</xdr:rowOff>
    </xdr:to>
    <xdr:cxnSp macro="">
      <xdr:nvCxnSpPr>
        <xdr:cNvPr id="498" name="直線コネクタ 497">
          <a:extLst>
            <a:ext uri="{FF2B5EF4-FFF2-40B4-BE49-F238E27FC236}">
              <a16:creationId xmlns:a16="http://schemas.microsoft.com/office/drawing/2014/main" id="{F8D5641D-BD7C-4701-9058-A63B3D6FDFF5}"/>
            </a:ext>
          </a:extLst>
        </xdr:cNvPr>
        <xdr:cNvCxnSpPr/>
      </xdr:nvCxnSpPr>
      <xdr:spPr>
        <a:xfrm flipV="1">
          <a:off x="19545300" y="6603100"/>
          <a:ext cx="8890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50299</xdr:rowOff>
    </xdr:from>
    <xdr:to>
      <xdr:col>98</xdr:col>
      <xdr:colOff>38100</xdr:colOff>
      <xdr:row>38</xdr:row>
      <xdr:rowOff>151899</xdr:rowOff>
    </xdr:to>
    <xdr:sp macro="" textlink="">
      <xdr:nvSpPr>
        <xdr:cNvPr id="499" name="楕円 498">
          <a:extLst>
            <a:ext uri="{FF2B5EF4-FFF2-40B4-BE49-F238E27FC236}">
              <a16:creationId xmlns:a16="http://schemas.microsoft.com/office/drawing/2014/main" id="{3A616B03-550F-4E52-8BBF-BEDFF5587F1C}"/>
            </a:ext>
          </a:extLst>
        </xdr:cNvPr>
        <xdr:cNvSpPr/>
      </xdr:nvSpPr>
      <xdr:spPr>
        <a:xfrm>
          <a:off x="18605500" y="65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94237</xdr:rowOff>
    </xdr:from>
    <xdr:to>
      <xdr:col>102</xdr:col>
      <xdr:colOff>114300</xdr:colOff>
      <xdr:row>38</xdr:row>
      <xdr:rowOff>101099</xdr:rowOff>
    </xdr:to>
    <xdr:cxnSp macro="">
      <xdr:nvCxnSpPr>
        <xdr:cNvPr id="500" name="直線コネクタ 499">
          <a:extLst>
            <a:ext uri="{FF2B5EF4-FFF2-40B4-BE49-F238E27FC236}">
              <a16:creationId xmlns:a16="http://schemas.microsoft.com/office/drawing/2014/main" id="{363D7203-674E-4056-B925-E1FD85A1EE6C}"/>
            </a:ext>
          </a:extLst>
        </xdr:cNvPr>
        <xdr:cNvCxnSpPr/>
      </xdr:nvCxnSpPr>
      <xdr:spPr>
        <a:xfrm flipV="1">
          <a:off x="18656300" y="6609337"/>
          <a:ext cx="889000" cy="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01" name="n_1aveValue【一般廃棄物処理施設】&#10;一人当たり有形固定資産（償却資産）額">
          <a:extLst>
            <a:ext uri="{FF2B5EF4-FFF2-40B4-BE49-F238E27FC236}">
              <a16:creationId xmlns:a16="http://schemas.microsoft.com/office/drawing/2014/main" id="{CCC8FAF9-D98B-4266-B14C-C82F3D6367A4}"/>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502" name="n_2aveValue【一般廃棄物処理施設】&#10;一人当たり有形固定資産（償却資産）額">
          <a:extLst>
            <a:ext uri="{FF2B5EF4-FFF2-40B4-BE49-F238E27FC236}">
              <a16:creationId xmlns:a16="http://schemas.microsoft.com/office/drawing/2014/main" id="{AAA64F63-11A7-4C9C-A62A-76A83C88B975}"/>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503" name="n_3aveValue【一般廃棄物処理施設】&#10;一人当たり有形固定資産（償却資産）額">
          <a:extLst>
            <a:ext uri="{FF2B5EF4-FFF2-40B4-BE49-F238E27FC236}">
              <a16:creationId xmlns:a16="http://schemas.microsoft.com/office/drawing/2014/main" id="{A540DBEC-C044-433E-AED5-55EE6EF75B7C}"/>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504" name="n_4aveValue【一般廃棄物処理施設】&#10;一人当たり有形固定資産（償却資産）額">
          <a:extLst>
            <a:ext uri="{FF2B5EF4-FFF2-40B4-BE49-F238E27FC236}">
              <a16:creationId xmlns:a16="http://schemas.microsoft.com/office/drawing/2014/main" id="{24735AEC-0089-413C-963B-989F4DE0A4E2}"/>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146393</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B3C4EEC-8959-4E85-B8C2-37D1B10DB180}"/>
            </a:ext>
          </a:extLst>
        </xdr:cNvPr>
        <xdr:cNvSpPr txBox="1"/>
      </xdr:nvSpPr>
      <xdr:spPr>
        <a:xfrm>
          <a:off x="21011095" y="6318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155327</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CA031A1F-12F1-4EBC-B239-E0DBFC9EA1EA}"/>
            </a:ext>
          </a:extLst>
        </xdr:cNvPr>
        <xdr:cNvSpPr txBox="1"/>
      </xdr:nvSpPr>
      <xdr:spPr>
        <a:xfrm>
          <a:off x="20134795" y="632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161563</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43853B53-C8A0-4B88-8786-C0BD3C040074}"/>
            </a:ext>
          </a:extLst>
        </xdr:cNvPr>
        <xdr:cNvSpPr txBox="1"/>
      </xdr:nvSpPr>
      <xdr:spPr>
        <a:xfrm>
          <a:off x="19245795" y="633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168426</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73408D2F-9558-4982-9271-33D05A824AE8}"/>
            </a:ext>
          </a:extLst>
        </xdr:cNvPr>
        <xdr:cNvSpPr txBox="1"/>
      </xdr:nvSpPr>
      <xdr:spPr>
        <a:xfrm>
          <a:off x="18356795" y="634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8ACEA59-C802-4C2B-A392-85B35B9CA8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29723B9-A20A-429C-BE77-6FEDE408D16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80E74FF-743F-49E2-AB18-9EA644831C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9077155-9439-4D22-B9B0-115D7755F4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DDEC59F8-F1F9-4D67-9A7B-134F217B83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C597276-873B-4FA8-8AA9-C06F24FBE05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ED6C377-D2D6-4B59-9DDE-88247E70D86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F53C30B0-4355-4528-A210-744F2A1AE92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C3259DD-520E-47D4-8F0D-3B4521216A8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2C6676F-CBB0-4B8C-A48F-145196B3E88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0B4F5A6-C6E3-4638-9F49-848BF5248BE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EEC12D5C-94E4-4965-8CAD-3CA9E5C46E3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6708280A-17FE-463C-AAE5-D96D5929320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D52CBE2-BAC5-4E72-8BAB-0F1911B74DC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17F0E14C-C287-44AB-95B7-428339AE6EF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1AAB835F-3191-4919-8187-4C0771A8926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F99E3E5B-9256-4805-B756-8BCC2B01509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3CD465C5-8F03-45CF-A339-2261964660D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ADCC0223-4C01-45AA-9F32-B23EB61804F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18E558E3-9D18-4992-A843-2AAE9D65FB9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FCB9EAB4-D0E2-4288-B89A-F1AA301C114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D05E6AD0-5AFB-40F1-BC7E-B7ABA25BA36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25FFD203-1400-4045-8A3D-E5F303F779C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14C11787-8651-4946-932B-17FFB88DFF7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533" name="直線コネクタ 532">
          <a:extLst>
            <a:ext uri="{FF2B5EF4-FFF2-40B4-BE49-F238E27FC236}">
              <a16:creationId xmlns:a16="http://schemas.microsoft.com/office/drawing/2014/main" id="{62FAF726-6092-4373-92F4-47182BC85330}"/>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3A43DAB5-3C6F-43E4-9A01-0EF337C478DB}"/>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535" name="直線コネクタ 534">
          <a:extLst>
            <a:ext uri="{FF2B5EF4-FFF2-40B4-BE49-F238E27FC236}">
              <a16:creationId xmlns:a16="http://schemas.microsoft.com/office/drawing/2014/main" id="{AFB40D23-1BED-478E-9C85-ACD0EBF965AC}"/>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38A458AE-F33C-4B55-81D0-A13AED757DC7}"/>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7" name="直線コネクタ 536">
          <a:extLst>
            <a:ext uri="{FF2B5EF4-FFF2-40B4-BE49-F238E27FC236}">
              <a16:creationId xmlns:a16="http://schemas.microsoft.com/office/drawing/2014/main" id="{3A9CC082-9438-4A44-8E81-85228A6E2FB2}"/>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6C59C2C6-9827-405F-8AC9-23C21B2BFAE1}"/>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39" name="フローチャート: 判断 538">
          <a:extLst>
            <a:ext uri="{FF2B5EF4-FFF2-40B4-BE49-F238E27FC236}">
              <a16:creationId xmlns:a16="http://schemas.microsoft.com/office/drawing/2014/main" id="{CE4588E1-37EE-464D-87B0-FA6B977BD981}"/>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540" name="フローチャート: 判断 539">
          <a:extLst>
            <a:ext uri="{FF2B5EF4-FFF2-40B4-BE49-F238E27FC236}">
              <a16:creationId xmlns:a16="http://schemas.microsoft.com/office/drawing/2014/main" id="{5015F774-5823-471C-8841-85749F6CBC2D}"/>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541" name="フローチャート: 判断 540">
          <a:extLst>
            <a:ext uri="{FF2B5EF4-FFF2-40B4-BE49-F238E27FC236}">
              <a16:creationId xmlns:a16="http://schemas.microsoft.com/office/drawing/2014/main" id="{6CCD0A0E-CC16-4F88-9802-C9A60EF1CA42}"/>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42" name="フローチャート: 判断 541">
          <a:extLst>
            <a:ext uri="{FF2B5EF4-FFF2-40B4-BE49-F238E27FC236}">
              <a16:creationId xmlns:a16="http://schemas.microsoft.com/office/drawing/2014/main" id="{89DB27EB-EC87-4AAB-8B33-3D9DCB3C574C}"/>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543" name="フローチャート: 判断 542">
          <a:extLst>
            <a:ext uri="{FF2B5EF4-FFF2-40B4-BE49-F238E27FC236}">
              <a16:creationId xmlns:a16="http://schemas.microsoft.com/office/drawing/2014/main" id="{65691287-C4DD-4FAF-B017-A26020DB47F5}"/>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7DA5AD3-1631-4740-9815-BBBB744E107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595F3B7-887F-428F-9931-8C43DBBEFE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4D4E156-7EB8-4391-AE57-A98044E6DCE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1A716DD-CF5C-4443-A321-C4B9FE6DCE7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CBC9C88-6105-407A-9B2E-DBAB030767B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53975</xdr:rowOff>
    </xdr:from>
    <xdr:to>
      <xdr:col>85</xdr:col>
      <xdr:colOff>177800</xdr:colOff>
      <xdr:row>58</xdr:row>
      <xdr:rowOff>155575</xdr:rowOff>
    </xdr:to>
    <xdr:sp macro="" textlink="">
      <xdr:nvSpPr>
        <xdr:cNvPr id="549" name="楕円 548">
          <a:extLst>
            <a:ext uri="{FF2B5EF4-FFF2-40B4-BE49-F238E27FC236}">
              <a16:creationId xmlns:a16="http://schemas.microsoft.com/office/drawing/2014/main" id="{AE8213E9-00BE-4A16-887C-6C0378B5F66F}"/>
            </a:ext>
          </a:extLst>
        </xdr:cNvPr>
        <xdr:cNvSpPr/>
      </xdr:nvSpPr>
      <xdr:spPr>
        <a:xfrm>
          <a:off x="162687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76852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435E738F-C253-4F4F-9F8C-3CF248DA1D69}"/>
            </a:ext>
          </a:extLst>
        </xdr:cNvPr>
        <xdr:cNvSpPr txBox="1"/>
      </xdr:nvSpPr>
      <xdr:spPr>
        <a:xfrm>
          <a:off x="16357600"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21590</xdr:rowOff>
    </xdr:from>
    <xdr:to>
      <xdr:col>81</xdr:col>
      <xdr:colOff>101600</xdr:colOff>
      <xdr:row>58</xdr:row>
      <xdr:rowOff>123190</xdr:rowOff>
    </xdr:to>
    <xdr:sp macro="" textlink="">
      <xdr:nvSpPr>
        <xdr:cNvPr id="551" name="楕円 550">
          <a:extLst>
            <a:ext uri="{FF2B5EF4-FFF2-40B4-BE49-F238E27FC236}">
              <a16:creationId xmlns:a16="http://schemas.microsoft.com/office/drawing/2014/main" id="{827DA958-B628-49AF-8C00-36459661235C}"/>
            </a:ext>
          </a:extLst>
        </xdr:cNvPr>
        <xdr:cNvSpPr/>
      </xdr:nvSpPr>
      <xdr:spPr>
        <a:xfrm>
          <a:off x="15430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72390</xdr:rowOff>
    </xdr:from>
    <xdr:to>
      <xdr:col>85</xdr:col>
      <xdr:colOff>127000</xdr:colOff>
      <xdr:row>58</xdr:row>
      <xdr:rowOff>104775</xdr:rowOff>
    </xdr:to>
    <xdr:cxnSp macro="">
      <xdr:nvCxnSpPr>
        <xdr:cNvPr id="552" name="直線コネクタ 551">
          <a:extLst>
            <a:ext uri="{FF2B5EF4-FFF2-40B4-BE49-F238E27FC236}">
              <a16:creationId xmlns:a16="http://schemas.microsoft.com/office/drawing/2014/main" id="{1342F9DA-F7EB-4F62-B4DA-D2442BEE7BFA}"/>
            </a:ext>
          </a:extLst>
        </xdr:cNvPr>
        <xdr:cNvCxnSpPr/>
      </xdr:nvCxnSpPr>
      <xdr:spPr>
        <a:xfrm>
          <a:off x="15481300" y="1001649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153035</xdr:rowOff>
    </xdr:from>
    <xdr:to>
      <xdr:col>76</xdr:col>
      <xdr:colOff>165100</xdr:colOff>
      <xdr:row>58</xdr:row>
      <xdr:rowOff>83185</xdr:rowOff>
    </xdr:to>
    <xdr:sp macro="" textlink="">
      <xdr:nvSpPr>
        <xdr:cNvPr id="553" name="楕円 552">
          <a:extLst>
            <a:ext uri="{FF2B5EF4-FFF2-40B4-BE49-F238E27FC236}">
              <a16:creationId xmlns:a16="http://schemas.microsoft.com/office/drawing/2014/main" id="{7565D8B9-847E-47B4-BC3C-F64C36D3AAEB}"/>
            </a:ext>
          </a:extLst>
        </xdr:cNvPr>
        <xdr:cNvSpPr/>
      </xdr:nvSpPr>
      <xdr:spPr>
        <a:xfrm>
          <a:off x="14541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32385</xdr:rowOff>
    </xdr:from>
    <xdr:to>
      <xdr:col>81</xdr:col>
      <xdr:colOff>50800</xdr:colOff>
      <xdr:row>58</xdr:row>
      <xdr:rowOff>72390</xdr:rowOff>
    </xdr:to>
    <xdr:cxnSp macro="">
      <xdr:nvCxnSpPr>
        <xdr:cNvPr id="554" name="直線コネクタ 553">
          <a:extLst>
            <a:ext uri="{FF2B5EF4-FFF2-40B4-BE49-F238E27FC236}">
              <a16:creationId xmlns:a16="http://schemas.microsoft.com/office/drawing/2014/main" id="{C3F3FC60-AC62-4418-BB0C-717FE954A389}"/>
            </a:ext>
          </a:extLst>
        </xdr:cNvPr>
        <xdr:cNvCxnSpPr/>
      </xdr:nvCxnSpPr>
      <xdr:spPr>
        <a:xfrm>
          <a:off x="14592300" y="99764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55" name="楕円 554">
          <a:extLst>
            <a:ext uri="{FF2B5EF4-FFF2-40B4-BE49-F238E27FC236}">
              <a16:creationId xmlns:a16="http://schemas.microsoft.com/office/drawing/2014/main" id="{06C85397-3BE3-440F-8AC6-D469D1D717E0}"/>
            </a:ext>
          </a:extLst>
        </xdr:cNvPr>
        <xdr:cNvSpPr/>
      </xdr:nvSpPr>
      <xdr:spPr>
        <a:xfrm>
          <a:off x="13652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169545</xdr:rowOff>
    </xdr:from>
    <xdr:to>
      <xdr:col>76</xdr:col>
      <xdr:colOff>114300</xdr:colOff>
      <xdr:row>58</xdr:row>
      <xdr:rowOff>32385</xdr:rowOff>
    </xdr:to>
    <xdr:cxnSp macro="">
      <xdr:nvCxnSpPr>
        <xdr:cNvPr id="556" name="直線コネクタ 555">
          <a:extLst>
            <a:ext uri="{FF2B5EF4-FFF2-40B4-BE49-F238E27FC236}">
              <a16:creationId xmlns:a16="http://schemas.microsoft.com/office/drawing/2014/main" id="{8C3396A6-C838-4D6F-A85F-A5CDD6A866D1}"/>
            </a:ext>
          </a:extLst>
        </xdr:cNvPr>
        <xdr:cNvCxnSpPr/>
      </xdr:nvCxnSpPr>
      <xdr:spPr>
        <a:xfrm>
          <a:off x="13703300" y="99421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82550</xdr:rowOff>
    </xdr:from>
    <xdr:to>
      <xdr:col>67</xdr:col>
      <xdr:colOff>101600</xdr:colOff>
      <xdr:row>58</xdr:row>
      <xdr:rowOff>12700</xdr:rowOff>
    </xdr:to>
    <xdr:sp macro="" textlink="">
      <xdr:nvSpPr>
        <xdr:cNvPr id="557" name="楕円 556">
          <a:extLst>
            <a:ext uri="{FF2B5EF4-FFF2-40B4-BE49-F238E27FC236}">
              <a16:creationId xmlns:a16="http://schemas.microsoft.com/office/drawing/2014/main" id="{DA48D486-74C5-42F1-96F2-BA2853C74689}"/>
            </a:ext>
          </a:extLst>
        </xdr:cNvPr>
        <xdr:cNvSpPr/>
      </xdr:nvSpPr>
      <xdr:spPr>
        <a:xfrm>
          <a:off x="12763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133350</xdr:rowOff>
    </xdr:from>
    <xdr:to>
      <xdr:col>71</xdr:col>
      <xdr:colOff>177800</xdr:colOff>
      <xdr:row>57</xdr:row>
      <xdr:rowOff>169545</xdr:rowOff>
    </xdr:to>
    <xdr:cxnSp macro="">
      <xdr:nvCxnSpPr>
        <xdr:cNvPr id="558" name="直線コネクタ 557">
          <a:extLst>
            <a:ext uri="{FF2B5EF4-FFF2-40B4-BE49-F238E27FC236}">
              <a16:creationId xmlns:a16="http://schemas.microsoft.com/office/drawing/2014/main" id="{E4C12BDF-D4E1-44E8-8A3F-18455EA89930}"/>
            </a:ext>
          </a:extLst>
        </xdr:cNvPr>
        <xdr:cNvCxnSpPr/>
      </xdr:nvCxnSpPr>
      <xdr:spPr>
        <a:xfrm>
          <a:off x="12814300" y="99060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C9467D7C-DA2D-41DE-9B53-B87EFF2FEBE2}"/>
            </a:ext>
          </a:extLst>
        </xdr:cNvPr>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BE78EC42-3809-4166-B47F-303C6CF48C2F}"/>
            </a:ext>
          </a:extLst>
        </xdr:cNvPr>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A7DD2BDC-80DF-4016-B7E7-9591069BE9D3}"/>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E664B7BA-1F04-466A-998F-3A79CE91C82A}"/>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139717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7F016B79-0C41-4990-BFD5-2780B7F5A3A2}"/>
            </a:ext>
          </a:extLst>
        </xdr:cNvPr>
        <xdr:cNvSpPr txBox="1"/>
      </xdr:nvSpPr>
      <xdr:spPr>
        <a:xfrm>
          <a:off x="152660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99712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CC6C9325-783D-44BB-80E4-DA482950EB0E}"/>
            </a:ext>
          </a:extLst>
        </xdr:cNvPr>
        <xdr:cNvSpPr txBox="1"/>
      </xdr:nvSpPr>
      <xdr:spPr>
        <a:xfrm>
          <a:off x="143897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65422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740419C4-5066-456F-9167-1EC57F8FAE26}"/>
            </a:ext>
          </a:extLst>
        </xdr:cNvPr>
        <xdr:cNvSpPr txBox="1"/>
      </xdr:nvSpPr>
      <xdr:spPr>
        <a:xfrm>
          <a:off x="135007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29227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369A1DC4-B241-4995-B4DA-68BDDE034E46}"/>
            </a:ext>
          </a:extLst>
        </xdr:cNvPr>
        <xdr:cNvSpPr txBox="1"/>
      </xdr:nvSpPr>
      <xdr:spPr>
        <a:xfrm>
          <a:off x="126117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C59E4963-9F16-4BA8-8029-624C625BF1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A54599D4-A0E7-4025-A005-B4AB16AAB4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86B92EE2-C0B5-41DA-A8E2-01C4E9A0B6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8431E17-AB9A-4C9E-BD09-9510E634D9B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F3AF875-A383-462E-A8F8-FF5D6A7CAB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D3AD499F-5437-468E-B941-CBAD97E2DFF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869CA28F-40B5-46D6-91F0-6712E982522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FFF186C-6E76-446B-AD12-3A73322F456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8AC1BF2C-547C-4F27-A843-E8192C8E244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AF3ADBBA-BC30-43D2-9C7B-0FFCF055FCC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67ED431A-8B83-467D-8B38-B128130D8ED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8B64F9D3-01FC-4532-9983-0998330966A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DD3153D7-577F-48BF-945F-BA6D6790249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1AF2BF6-92EC-45D8-841C-DC630D9F9E6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54A6B436-69ED-4A78-B0CF-A590AF99FCD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8D5F8747-6CAB-40EA-BF8C-C3986F81BA8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E87FC2AA-6CA9-4CBC-ADA6-CF06883A784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7351EBDE-AB1C-4025-83D8-8716860D60D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90DFF550-C439-45CD-8562-4ED250E195A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F82432C-812C-4592-9999-0407B0CB1D8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CC8944D-2412-4291-BA99-147FCD4507A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09757B3-E8C0-4F71-AB39-8F2C3BDE96B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A896E100-AC37-4D03-AC4D-4DAA9074229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EB0D4C3B-29B5-45F0-B44E-DC6BF47B63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A72229BF-2C4B-4387-AA18-53183755FFC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92" name="直線コネクタ 591">
          <a:extLst>
            <a:ext uri="{FF2B5EF4-FFF2-40B4-BE49-F238E27FC236}">
              <a16:creationId xmlns:a16="http://schemas.microsoft.com/office/drawing/2014/main" id="{8CB0BAF4-9330-4A8E-B365-F9DF422B77F8}"/>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D1CBDBC6-4AAD-4DDA-AC56-AA59B665FEED}"/>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4" name="直線コネクタ 593">
          <a:extLst>
            <a:ext uri="{FF2B5EF4-FFF2-40B4-BE49-F238E27FC236}">
              <a16:creationId xmlns:a16="http://schemas.microsoft.com/office/drawing/2014/main" id="{EC94DE82-7C2F-48B1-B6E2-4D1CD3517C89}"/>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C34F64C1-A43E-48B0-AF11-CA4805CFEA89}"/>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96" name="直線コネクタ 595">
          <a:extLst>
            <a:ext uri="{FF2B5EF4-FFF2-40B4-BE49-F238E27FC236}">
              <a16:creationId xmlns:a16="http://schemas.microsoft.com/office/drawing/2014/main" id="{6FC5F82D-A728-4B53-8B59-449772C6A881}"/>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2D94668E-1AA6-49A8-9807-567CF6DD60F6}"/>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98" name="フローチャート: 判断 597">
          <a:extLst>
            <a:ext uri="{FF2B5EF4-FFF2-40B4-BE49-F238E27FC236}">
              <a16:creationId xmlns:a16="http://schemas.microsoft.com/office/drawing/2014/main" id="{C2C986D0-BEF4-491F-943C-08B40E9D00EB}"/>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9" name="フローチャート: 判断 598">
          <a:extLst>
            <a:ext uri="{FF2B5EF4-FFF2-40B4-BE49-F238E27FC236}">
              <a16:creationId xmlns:a16="http://schemas.microsoft.com/office/drawing/2014/main" id="{0EF42872-1EB1-4AF1-B2F3-8F604A94B473}"/>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0" name="フローチャート: 判断 599">
          <a:extLst>
            <a:ext uri="{FF2B5EF4-FFF2-40B4-BE49-F238E27FC236}">
              <a16:creationId xmlns:a16="http://schemas.microsoft.com/office/drawing/2014/main" id="{594940A9-6C15-48C5-81ED-5F10380C85A3}"/>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1" name="フローチャート: 判断 600">
          <a:extLst>
            <a:ext uri="{FF2B5EF4-FFF2-40B4-BE49-F238E27FC236}">
              <a16:creationId xmlns:a16="http://schemas.microsoft.com/office/drawing/2014/main" id="{C421CAF8-FE09-4CDB-AC19-096D5C7360B2}"/>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2" name="フローチャート: 判断 601">
          <a:extLst>
            <a:ext uri="{FF2B5EF4-FFF2-40B4-BE49-F238E27FC236}">
              <a16:creationId xmlns:a16="http://schemas.microsoft.com/office/drawing/2014/main" id="{28735935-882D-48D9-844C-665E0F0C73B8}"/>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1237BD0-BEAB-482D-A9AD-6B592992144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96FA159-09A3-4FDC-B0AA-7A236212BE3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6B1A3C1-A499-4D54-A5D9-4BE4A70886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98A19B2-0D40-40D1-9618-314F9CCCBD7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C432D92-863C-4089-BF04-382FAD4EE5D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71665</xdr:rowOff>
    </xdr:from>
    <xdr:to>
      <xdr:col>116</xdr:col>
      <xdr:colOff>114300</xdr:colOff>
      <xdr:row>60</xdr:row>
      <xdr:rowOff>1815</xdr:rowOff>
    </xdr:to>
    <xdr:sp macro="" textlink="">
      <xdr:nvSpPr>
        <xdr:cNvPr id="608" name="楕円 607">
          <a:extLst>
            <a:ext uri="{FF2B5EF4-FFF2-40B4-BE49-F238E27FC236}">
              <a16:creationId xmlns:a16="http://schemas.microsoft.com/office/drawing/2014/main" id="{4B533277-74E9-4591-B81E-DD77F7B9CBAE}"/>
            </a:ext>
          </a:extLst>
        </xdr:cNvPr>
        <xdr:cNvSpPr/>
      </xdr:nvSpPr>
      <xdr:spPr>
        <a:xfrm>
          <a:off x="221107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94542</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D8D112EB-6FB0-4E7D-8714-EA5059B7F3D1}"/>
            </a:ext>
          </a:extLst>
        </xdr:cNvPr>
        <xdr:cNvSpPr txBox="1"/>
      </xdr:nvSpPr>
      <xdr:spPr>
        <a:xfrm>
          <a:off x="22199600" y="1003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71665</xdr:rowOff>
    </xdr:from>
    <xdr:to>
      <xdr:col>112</xdr:col>
      <xdr:colOff>38100</xdr:colOff>
      <xdr:row>60</xdr:row>
      <xdr:rowOff>1815</xdr:rowOff>
    </xdr:to>
    <xdr:sp macro="" textlink="">
      <xdr:nvSpPr>
        <xdr:cNvPr id="610" name="楕円 609">
          <a:extLst>
            <a:ext uri="{FF2B5EF4-FFF2-40B4-BE49-F238E27FC236}">
              <a16:creationId xmlns:a16="http://schemas.microsoft.com/office/drawing/2014/main" id="{1DAB8CFB-CA0D-4E97-B0AF-CDBF1012E589}"/>
            </a:ext>
          </a:extLst>
        </xdr:cNvPr>
        <xdr:cNvSpPr/>
      </xdr:nvSpPr>
      <xdr:spPr>
        <a:xfrm>
          <a:off x="21272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122465</xdr:rowOff>
    </xdr:from>
    <xdr:to>
      <xdr:col>116</xdr:col>
      <xdr:colOff>63500</xdr:colOff>
      <xdr:row>59</xdr:row>
      <xdr:rowOff>122465</xdr:rowOff>
    </xdr:to>
    <xdr:cxnSp macro="">
      <xdr:nvCxnSpPr>
        <xdr:cNvPr id="611" name="直線コネクタ 610">
          <a:extLst>
            <a:ext uri="{FF2B5EF4-FFF2-40B4-BE49-F238E27FC236}">
              <a16:creationId xmlns:a16="http://schemas.microsoft.com/office/drawing/2014/main" id="{763D2F96-B3F8-4A6E-B8DE-D261964920EA}"/>
            </a:ext>
          </a:extLst>
        </xdr:cNvPr>
        <xdr:cNvCxnSpPr/>
      </xdr:nvCxnSpPr>
      <xdr:spPr>
        <a:xfrm>
          <a:off x="21323300" y="10238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71665</xdr:rowOff>
    </xdr:from>
    <xdr:to>
      <xdr:col>107</xdr:col>
      <xdr:colOff>101600</xdr:colOff>
      <xdr:row>60</xdr:row>
      <xdr:rowOff>1815</xdr:rowOff>
    </xdr:to>
    <xdr:sp macro="" textlink="">
      <xdr:nvSpPr>
        <xdr:cNvPr id="612" name="楕円 611">
          <a:extLst>
            <a:ext uri="{FF2B5EF4-FFF2-40B4-BE49-F238E27FC236}">
              <a16:creationId xmlns:a16="http://schemas.microsoft.com/office/drawing/2014/main" id="{FF9DA5E3-C294-4E7C-A155-28BD27FDA478}"/>
            </a:ext>
          </a:extLst>
        </xdr:cNvPr>
        <xdr:cNvSpPr/>
      </xdr:nvSpPr>
      <xdr:spPr>
        <a:xfrm>
          <a:off x="20383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122465</xdr:rowOff>
    </xdr:from>
    <xdr:to>
      <xdr:col>111</xdr:col>
      <xdr:colOff>177800</xdr:colOff>
      <xdr:row>59</xdr:row>
      <xdr:rowOff>122465</xdr:rowOff>
    </xdr:to>
    <xdr:cxnSp macro="">
      <xdr:nvCxnSpPr>
        <xdr:cNvPr id="613" name="直線コネクタ 612">
          <a:extLst>
            <a:ext uri="{FF2B5EF4-FFF2-40B4-BE49-F238E27FC236}">
              <a16:creationId xmlns:a16="http://schemas.microsoft.com/office/drawing/2014/main" id="{1E78A94E-B5E1-4C6F-8C36-2D1DD8D30A49}"/>
            </a:ext>
          </a:extLst>
        </xdr:cNvPr>
        <xdr:cNvCxnSpPr/>
      </xdr:nvCxnSpPr>
      <xdr:spPr>
        <a:xfrm>
          <a:off x="20434300" y="10238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55335</xdr:rowOff>
    </xdr:from>
    <xdr:to>
      <xdr:col>102</xdr:col>
      <xdr:colOff>165100</xdr:colOff>
      <xdr:row>59</xdr:row>
      <xdr:rowOff>156935</xdr:rowOff>
    </xdr:to>
    <xdr:sp macro="" textlink="">
      <xdr:nvSpPr>
        <xdr:cNvPr id="614" name="楕円 613">
          <a:extLst>
            <a:ext uri="{FF2B5EF4-FFF2-40B4-BE49-F238E27FC236}">
              <a16:creationId xmlns:a16="http://schemas.microsoft.com/office/drawing/2014/main" id="{EECC2AFC-EF09-435B-8013-2EF0B9FBD99B}"/>
            </a:ext>
          </a:extLst>
        </xdr:cNvPr>
        <xdr:cNvSpPr/>
      </xdr:nvSpPr>
      <xdr:spPr>
        <a:xfrm>
          <a:off x="19494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106135</xdr:rowOff>
    </xdr:from>
    <xdr:to>
      <xdr:col>107</xdr:col>
      <xdr:colOff>50800</xdr:colOff>
      <xdr:row>59</xdr:row>
      <xdr:rowOff>122465</xdr:rowOff>
    </xdr:to>
    <xdr:cxnSp macro="">
      <xdr:nvCxnSpPr>
        <xdr:cNvPr id="615" name="直線コネクタ 614">
          <a:extLst>
            <a:ext uri="{FF2B5EF4-FFF2-40B4-BE49-F238E27FC236}">
              <a16:creationId xmlns:a16="http://schemas.microsoft.com/office/drawing/2014/main" id="{ADD461BC-39B2-4A6A-8167-B26DFC09BD15}"/>
            </a:ext>
          </a:extLst>
        </xdr:cNvPr>
        <xdr:cNvCxnSpPr/>
      </xdr:nvCxnSpPr>
      <xdr:spPr>
        <a:xfrm>
          <a:off x="19545300" y="10221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55335</xdr:rowOff>
    </xdr:from>
    <xdr:to>
      <xdr:col>98</xdr:col>
      <xdr:colOff>38100</xdr:colOff>
      <xdr:row>59</xdr:row>
      <xdr:rowOff>156935</xdr:rowOff>
    </xdr:to>
    <xdr:sp macro="" textlink="">
      <xdr:nvSpPr>
        <xdr:cNvPr id="616" name="楕円 615">
          <a:extLst>
            <a:ext uri="{FF2B5EF4-FFF2-40B4-BE49-F238E27FC236}">
              <a16:creationId xmlns:a16="http://schemas.microsoft.com/office/drawing/2014/main" id="{0AF44A12-B669-4B39-ABCE-7CBDB14BC7F1}"/>
            </a:ext>
          </a:extLst>
        </xdr:cNvPr>
        <xdr:cNvSpPr/>
      </xdr:nvSpPr>
      <xdr:spPr>
        <a:xfrm>
          <a:off x="18605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106135</xdr:rowOff>
    </xdr:from>
    <xdr:to>
      <xdr:col>102</xdr:col>
      <xdr:colOff>114300</xdr:colOff>
      <xdr:row>59</xdr:row>
      <xdr:rowOff>106135</xdr:rowOff>
    </xdr:to>
    <xdr:cxnSp macro="">
      <xdr:nvCxnSpPr>
        <xdr:cNvPr id="617" name="直線コネクタ 616">
          <a:extLst>
            <a:ext uri="{FF2B5EF4-FFF2-40B4-BE49-F238E27FC236}">
              <a16:creationId xmlns:a16="http://schemas.microsoft.com/office/drawing/2014/main" id="{FF2B6F27-73DA-47E8-AD9B-B48951D091D9}"/>
            </a:ext>
          </a:extLst>
        </xdr:cNvPr>
        <xdr:cNvCxnSpPr/>
      </xdr:nvCxnSpPr>
      <xdr:spPr>
        <a:xfrm>
          <a:off x="18656300" y="10221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18" name="n_1aveValue【保健センター・保健所】&#10;一人当たり面積">
          <a:extLst>
            <a:ext uri="{FF2B5EF4-FFF2-40B4-BE49-F238E27FC236}">
              <a16:creationId xmlns:a16="http://schemas.microsoft.com/office/drawing/2014/main" id="{D2C30234-66BD-46D2-8590-21DADB67453B}"/>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19" name="n_2aveValue【保健センター・保健所】&#10;一人当たり面積">
          <a:extLst>
            <a:ext uri="{FF2B5EF4-FFF2-40B4-BE49-F238E27FC236}">
              <a16:creationId xmlns:a16="http://schemas.microsoft.com/office/drawing/2014/main" id="{6F6D2694-E051-419E-A0A5-CD07C93AF273}"/>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20" name="n_3aveValue【保健センター・保健所】&#10;一人当たり面積">
          <a:extLst>
            <a:ext uri="{FF2B5EF4-FFF2-40B4-BE49-F238E27FC236}">
              <a16:creationId xmlns:a16="http://schemas.microsoft.com/office/drawing/2014/main" id="{FE8F01D5-C5D8-45E9-B712-01D7A1815553}"/>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1" name="n_4aveValue【保健センター・保健所】&#10;一人当たり面積">
          <a:extLst>
            <a:ext uri="{FF2B5EF4-FFF2-40B4-BE49-F238E27FC236}">
              <a16:creationId xmlns:a16="http://schemas.microsoft.com/office/drawing/2014/main" id="{26DFE71D-F3D2-4200-9417-D35D9F1110BD}"/>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18342</xdr:rowOff>
    </xdr:from>
    <xdr:ext cx="469744" cy="259045"/>
    <xdr:sp macro="" textlink="">
      <xdr:nvSpPr>
        <xdr:cNvPr id="622" name="n_1mainValue【保健センター・保健所】&#10;一人当たり面積">
          <a:extLst>
            <a:ext uri="{FF2B5EF4-FFF2-40B4-BE49-F238E27FC236}">
              <a16:creationId xmlns:a16="http://schemas.microsoft.com/office/drawing/2014/main" id="{0B1D9D96-3D0F-465F-9CC2-818D43C3051F}"/>
            </a:ext>
          </a:extLst>
        </xdr:cNvPr>
        <xdr:cNvSpPr txBox="1"/>
      </xdr:nvSpPr>
      <xdr:spPr>
        <a:xfrm>
          <a:off x="21075727"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18342</xdr:rowOff>
    </xdr:from>
    <xdr:ext cx="469744" cy="259045"/>
    <xdr:sp macro="" textlink="">
      <xdr:nvSpPr>
        <xdr:cNvPr id="623" name="n_2mainValue【保健センター・保健所】&#10;一人当たり面積">
          <a:extLst>
            <a:ext uri="{FF2B5EF4-FFF2-40B4-BE49-F238E27FC236}">
              <a16:creationId xmlns:a16="http://schemas.microsoft.com/office/drawing/2014/main" id="{C7AD19D6-A674-48B5-83C6-0195FAE555EE}"/>
            </a:ext>
          </a:extLst>
        </xdr:cNvPr>
        <xdr:cNvSpPr txBox="1"/>
      </xdr:nvSpPr>
      <xdr:spPr>
        <a:xfrm>
          <a:off x="20199427"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2012</xdr:rowOff>
    </xdr:from>
    <xdr:ext cx="469744" cy="259045"/>
    <xdr:sp macro="" textlink="">
      <xdr:nvSpPr>
        <xdr:cNvPr id="624" name="n_3mainValue【保健センター・保健所】&#10;一人当たり面積">
          <a:extLst>
            <a:ext uri="{FF2B5EF4-FFF2-40B4-BE49-F238E27FC236}">
              <a16:creationId xmlns:a16="http://schemas.microsoft.com/office/drawing/2014/main" id="{3BE915E3-713A-44B7-B82A-63F5812ED31D}"/>
            </a:ext>
          </a:extLst>
        </xdr:cNvPr>
        <xdr:cNvSpPr txBox="1"/>
      </xdr:nvSpPr>
      <xdr:spPr>
        <a:xfrm>
          <a:off x="1931042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2012</xdr:rowOff>
    </xdr:from>
    <xdr:ext cx="469744" cy="259045"/>
    <xdr:sp macro="" textlink="">
      <xdr:nvSpPr>
        <xdr:cNvPr id="625" name="n_4mainValue【保健センター・保健所】&#10;一人当たり面積">
          <a:extLst>
            <a:ext uri="{FF2B5EF4-FFF2-40B4-BE49-F238E27FC236}">
              <a16:creationId xmlns:a16="http://schemas.microsoft.com/office/drawing/2014/main" id="{7FD1F6CC-D5B2-4FB0-B0DE-E780C4DD2B53}"/>
            </a:ext>
          </a:extLst>
        </xdr:cNvPr>
        <xdr:cNvSpPr txBox="1"/>
      </xdr:nvSpPr>
      <xdr:spPr>
        <a:xfrm>
          <a:off x="18421427"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AB7A0E8E-201C-4A68-9212-37D26F34D3A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5528104B-BD5B-4A3B-A06D-031DEFD80F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85D32FF-766B-4C5D-B62E-D1496C885C9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BA68DC3C-7158-47A4-9B30-1BA4733CB7C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250193B3-4581-4902-9A5F-376CCE95C4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89CBF42B-473B-4129-BF20-E056A48348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447382BB-1726-493F-B0AC-C30B88E0DE9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3141F3D-CC1D-4558-97D7-9346189EB0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B7844189-D3B9-49B6-BCD6-1EBF73B58D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B121BFF-9328-4772-A93E-522CD19E40D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F62C14E-2083-40F0-BE40-E6A211D73D8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F6A3864F-2A22-4F9B-BF28-5A33DED503A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91CC65B1-FE01-4B36-ABF3-3EF1243925F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A25362DD-A317-4232-9CEC-05B0008D067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8057346-5AF6-4E36-A6C9-9F63F0CE27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8C794B3B-870D-4D3C-BDBB-D7A800BF3AD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518E990-0A37-4B6A-8DB1-C9679717458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353A0824-3E20-4980-8B75-8D26680E3D9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A71ABD9F-7A21-4965-92ED-59AE7C5C04C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A208FEB0-0DAC-48BB-8E09-02C257C6978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BF5F12FB-5ECC-4339-A9C8-71766D6DB5B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B66B906B-9925-491C-A7A5-07AAE51226D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8A21F44-8342-4183-ABD0-D61721CE394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621CA1D-DC53-4C63-9EF4-61375578D1A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50" name="直線コネクタ 649">
          <a:extLst>
            <a:ext uri="{FF2B5EF4-FFF2-40B4-BE49-F238E27FC236}">
              <a16:creationId xmlns:a16="http://schemas.microsoft.com/office/drawing/2014/main" id="{9430B5F5-03B6-46B7-8410-9C27EC659FF6}"/>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EDDFEB4F-DB59-4F1F-8799-4BB5279AF515}"/>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52" name="直線コネクタ 651">
          <a:extLst>
            <a:ext uri="{FF2B5EF4-FFF2-40B4-BE49-F238E27FC236}">
              <a16:creationId xmlns:a16="http://schemas.microsoft.com/office/drawing/2014/main" id="{6DF8B64F-AF74-43BC-A773-614B0B593844}"/>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BAD74CFB-AC5F-4EC0-8703-EE70000E9937}"/>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4" name="直線コネクタ 653">
          <a:extLst>
            <a:ext uri="{FF2B5EF4-FFF2-40B4-BE49-F238E27FC236}">
              <a16:creationId xmlns:a16="http://schemas.microsoft.com/office/drawing/2014/main" id="{A9F30DF1-D447-49C0-8CDA-BFD7DDD52431}"/>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554C545B-42C0-4F8C-81A6-CA871E778F50}"/>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6" name="フローチャート: 判断 655">
          <a:extLst>
            <a:ext uri="{FF2B5EF4-FFF2-40B4-BE49-F238E27FC236}">
              <a16:creationId xmlns:a16="http://schemas.microsoft.com/office/drawing/2014/main" id="{FB542A8A-D02E-4C88-9770-2003E84BD001}"/>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7" name="フローチャート: 判断 656">
          <a:extLst>
            <a:ext uri="{FF2B5EF4-FFF2-40B4-BE49-F238E27FC236}">
              <a16:creationId xmlns:a16="http://schemas.microsoft.com/office/drawing/2014/main" id="{8F3DF98A-FA32-41AF-901A-3DD8FD67B6B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8" name="フローチャート: 判断 657">
          <a:extLst>
            <a:ext uri="{FF2B5EF4-FFF2-40B4-BE49-F238E27FC236}">
              <a16:creationId xmlns:a16="http://schemas.microsoft.com/office/drawing/2014/main" id="{CEA64EC1-24A8-4558-A77D-370805D619CF}"/>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9" name="フローチャート: 判断 658">
          <a:extLst>
            <a:ext uri="{FF2B5EF4-FFF2-40B4-BE49-F238E27FC236}">
              <a16:creationId xmlns:a16="http://schemas.microsoft.com/office/drawing/2014/main" id="{FD5C2E8D-393F-4B5A-A14F-67AF2F67E9B5}"/>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60" name="フローチャート: 判断 659">
          <a:extLst>
            <a:ext uri="{FF2B5EF4-FFF2-40B4-BE49-F238E27FC236}">
              <a16:creationId xmlns:a16="http://schemas.microsoft.com/office/drawing/2014/main" id="{F60C3582-E5D1-4316-8160-F72DDDC31512}"/>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5A32957-4FEF-45BC-B4BA-576BE8F8D73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DCED3B8-D343-407E-AFBA-A20188F4ABB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0116C94-44F3-48AB-80EA-B6CBB7309E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86B89AA-DC90-426B-A548-AC7217D6B40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D0582931-60BA-4FDC-8141-F67FCD6B759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666" name="楕円 665">
          <a:extLst>
            <a:ext uri="{FF2B5EF4-FFF2-40B4-BE49-F238E27FC236}">
              <a16:creationId xmlns:a16="http://schemas.microsoft.com/office/drawing/2014/main" id="{808FFEF1-4943-4A0C-BF65-FD20C5DE3F8D}"/>
            </a:ext>
          </a:extLst>
        </xdr:cNvPr>
        <xdr:cNvSpPr/>
      </xdr:nvSpPr>
      <xdr:spPr>
        <a:xfrm>
          <a:off x="162687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85741</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62F9DC6E-EAA2-41D7-A76A-6A4276D967C7}"/>
            </a:ext>
          </a:extLst>
        </xdr:cNvPr>
        <xdr:cNvSpPr txBox="1"/>
      </xdr:nvSpPr>
      <xdr:spPr>
        <a:xfrm>
          <a:off x="16357600"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111125</xdr:rowOff>
    </xdr:from>
    <xdr:to>
      <xdr:col>81</xdr:col>
      <xdr:colOff>101600</xdr:colOff>
      <xdr:row>86</xdr:row>
      <xdr:rowOff>41275</xdr:rowOff>
    </xdr:to>
    <xdr:sp macro="" textlink="">
      <xdr:nvSpPr>
        <xdr:cNvPr id="668" name="楕円 667">
          <a:extLst>
            <a:ext uri="{FF2B5EF4-FFF2-40B4-BE49-F238E27FC236}">
              <a16:creationId xmlns:a16="http://schemas.microsoft.com/office/drawing/2014/main" id="{802E78A6-3B5B-401C-96D9-AED21999EC26}"/>
            </a:ext>
          </a:extLst>
        </xdr:cNvPr>
        <xdr:cNvSpPr/>
      </xdr:nvSpPr>
      <xdr:spPr>
        <a:xfrm>
          <a:off x="15430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158114</xdr:rowOff>
    </xdr:from>
    <xdr:to>
      <xdr:col>85</xdr:col>
      <xdr:colOff>127000</xdr:colOff>
      <xdr:row>85</xdr:row>
      <xdr:rowOff>161925</xdr:rowOff>
    </xdr:to>
    <xdr:cxnSp macro="">
      <xdr:nvCxnSpPr>
        <xdr:cNvPr id="669" name="直線コネクタ 668">
          <a:extLst>
            <a:ext uri="{FF2B5EF4-FFF2-40B4-BE49-F238E27FC236}">
              <a16:creationId xmlns:a16="http://schemas.microsoft.com/office/drawing/2014/main" id="{CC2343EF-8C9A-4008-98C5-01CF1EFC0D86}"/>
            </a:ext>
          </a:extLst>
        </xdr:cNvPr>
        <xdr:cNvCxnSpPr/>
      </xdr:nvCxnSpPr>
      <xdr:spPr>
        <a:xfrm flipV="1">
          <a:off x="15481300" y="14217014"/>
          <a:ext cx="838200" cy="5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92075</xdr:rowOff>
    </xdr:from>
    <xdr:to>
      <xdr:col>76</xdr:col>
      <xdr:colOff>165100</xdr:colOff>
      <xdr:row>86</xdr:row>
      <xdr:rowOff>22225</xdr:rowOff>
    </xdr:to>
    <xdr:sp macro="" textlink="">
      <xdr:nvSpPr>
        <xdr:cNvPr id="670" name="楕円 669">
          <a:extLst>
            <a:ext uri="{FF2B5EF4-FFF2-40B4-BE49-F238E27FC236}">
              <a16:creationId xmlns:a16="http://schemas.microsoft.com/office/drawing/2014/main" id="{DF5CBD21-FF81-4B2A-9117-3AF1E5F07808}"/>
            </a:ext>
          </a:extLst>
        </xdr:cNvPr>
        <xdr:cNvSpPr/>
      </xdr:nvSpPr>
      <xdr:spPr>
        <a:xfrm>
          <a:off x="145415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142875</xdr:rowOff>
    </xdr:from>
    <xdr:to>
      <xdr:col>81</xdr:col>
      <xdr:colOff>50800</xdr:colOff>
      <xdr:row>85</xdr:row>
      <xdr:rowOff>161925</xdr:rowOff>
    </xdr:to>
    <xdr:cxnSp macro="">
      <xdr:nvCxnSpPr>
        <xdr:cNvPr id="671" name="直線コネクタ 670">
          <a:extLst>
            <a:ext uri="{FF2B5EF4-FFF2-40B4-BE49-F238E27FC236}">
              <a16:creationId xmlns:a16="http://schemas.microsoft.com/office/drawing/2014/main" id="{A6FBE01C-09F3-4890-ABAC-292D5538E3CC}"/>
            </a:ext>
          </a:extLst>
        </xdr:cNvPr>
        <xdr:cNvCxnSpPr/>
      </xdr:nvCxnSpPr>
      <xdr:spPr>
        <a:xfrm>
          <a:off x="14592300" y="147161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124461</xdr:rowOff>
    </xdr:from>
    <xdr:to>
      <xdr:col>72</xdr:col>
      <xdr:colOff>38100</xdr:colOff>
      <xdr:row>86</xdr:row>
      <xdr:rowOff>54611</xdr:rowOff>
    </xdr:to>
    <xdr:sp macro="" textlink="">
      <xdr:nvSpPr>
        <xdr:cNvPr id="672" name="楕円 671">
          <a:extLst>
            <a:ext uri="{FF2B5EF4-FFF2-40B4-BE49-F238E27FC236}">
              <a16:creationId xmlns:a16="http://schemas.microsoft.com/office/drawing/2014/main" id="{7DD51B2C-C945-47BB-8D18-B0205B5D7BF2}"/>
            </a:ext>
          </a:extLst>
        </xdr:cNvPr>
        <xdr:cNvSpPr/>
      </xdr:nvSpPr>
      <xdr:spPr>
        <a:xfrm>
          <a:off x="13652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142875</xdr:rowOff>
    </xdr:from>
    <xdr:to>
      <xdr:col>76</xdr:col>
      <xdr:colOff>114300</xdr:colOff>
      <xdr:row>86</xdr:row>
      <xdr:rowOff>3811</xdr:rowOff>
    </xdr:to>
    <xdr:cxnSp macro="">
      <xdr:nvCxnSpPr>
        <xdr:cNvPr id="673" name="直線コネクタ 672">
          <a:extLst>
            <a:ext uri="{FF2B5EF4-FFF2-40B4-BE49-F238E27FC236}">
              <a16:creationId xmlns:a16="http://schemas.microsoft.com/office/drawing/2014/main" id="{D12EF838-B742-4BC8-8437-1EA086CF9A6F}"/>
            </a:ext>
          </a:extLst>
        </xdr:cNvPr>
        <xdr:cNvCxnSpPr/>
      </xdr:nvCxnSpPr>
      <xdr:spPr>
        <a:xfrm flipV="1">
          <a:off x="13703300" y="147161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105411</xdr:rowOff>
    </xdr:from>
    <xdr:to>
      <xdr:col>67</xdr:col>
      <xdr:colOff>101600</xdr:colOff>
      <xdr:row>86</xdr:row>
      <xdr:rowOff>35561</xdr:rowOff>
    </xdr:to>
    <xdr:sp macro="" textlink="">
      <xdr:nvSpPr>
        <xdr:cNvPr id="674" name="楕円 673">
          <a:extLst>
            <a:ext uri="{FF2B5EF4-FFF2-40B4-BE49-F238E27FC236}">
              <a16:creationId xmlns:a16="http://schemas.microsoft.com/office/drawing/2014/main" id="{DABE62ED-24B7-49C4-87F7-F4D9EC907BEC}"/>
            </a:ext>
          </a:extLst>
        </xdr:cNvPr>
        <xdr:cNvSpPr/>
      </xdr:nvSpPr>
      <xdr:spPr>
        <a:xfrm>
          <a:off x="12763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156211</xdr:rowOff>
    </xdr:from>
    <xdr:to>
      <xdr:col>71</xdr:col>
      <xdr:colOff>177800</xdr:colOff>
      <xdr:row>86</xdr:row>
      <xdr:rowOff>3811</xdr:rowOff>
    </xdr:to>
    <xdr:cxnSp macro="">
      <xdr:nvCxnSpPr>
        <xdr:cNvPr id="675" name="直線コネクタ 674">
          <a:extLst>
            <a:ext uri="{FF2B5EF4-FFF2-40B4-BE49-F238E27FC236}">
              <a16:creationId xmlns:a16="http://schemas.microsoft.com/office/drawing/2014/main" id="{2B17E21B-B79E-493A-8FD8-ECF8F8C4C601}"/>
            </a:ext>
          </a:extLst>
        </xdr:cNvPr>
        <xdr:cNvCxnSpPr/>
      </xdr:nvCxnSpPr>
      <xdr:spPr>
        <a:xfrm>
          <a:off x="12814300" y="147294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76" name="n_1aveValue【消防施設】&#10;有形固定資産減価償却率">
          <a:extLst>
            <a:ext uri="{FF2B5EF4-FFF2-40B4-BE49-F238E27FC236}">
              <a16:creationId xmlns:a16="http://schemas.microsoft.com/office/drawing/2014/main" id="{3CE426D2-4A4B-481A-9C77-CC86E5E99A68}"/>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677" name="n_2aveValue【消防施設】&#10;有形固定資産減価償却率">
          <a:extLst>
            <a:ext uri="{FF2B5EF4-FFF2-40B4-BE49-F238E27FC236}">
              <a16:creationId xmlns:a16="http://schemas.microsoft.com/office/drawing/2014/main" id="{B2589223-4D8E-4898-B14B-64DCE712C438}"/>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8" name="n_3aveValue【消防施設】&#10;有形固定資産減価償却率">
          <a:extLst>
            <a:ext uri="{FF2B5EF4-FFF2-40B4-BE49-F238E27FC236}">
              <a16:creationId xmlns:a16="http://schemas.microsoft.com/office/drawing/2014/main" id="{56F3DEC8-5C10-4052-A8A2-43B06E6CC681}"/>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79" name="n_4aveValue【消防施設】&#10;有形固定資産減価償却率">
          <a:extLst>
            <a:ext uri="{FF2B5EF4-FFF2-40B4-BE49-F238E27FC236}">
              <a16:creationId xmlns:a16="http://schemas.microsoft.com/office/drawing/2014/main" id="{0D438717-351F-45DA-85B2-B708A0A79C2D}"/>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32402</xdr:rowOff>
    </xdr:from>
    <xdr:ext cx="405111" cy="259045"/>
    <xdr:sp macro="" textlink="">
      <xdr:nvSpPr>
        <xdr:cNvPr id="680" name="n_1mainValue【消防施設】&#10;有形固定資産減価償却率">
          <a:extLst>
            <a:ext uri="{FF2B5EF4-FFF2-40B4-BE49-F238E27FC236}">
              <a16:creationId xmlns:a16="http://schemas.microsoft.com/office/drawing/2014/main" id="{36B50EF1-0116-42DC-B38E-755D833E1471}"/>
            </a:ext>
          </a:extLst>
        </xdr:cNvPr>
        <xdr:cNvSpPr txBox="1"/>
      </xdr:nvSpPr>
      <xdr:spPr>
        <a:xfrm>
          <a:off x="15266044" y="1477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13352</xdr:rowOff>
    </xdr:from>
    <xdr:ext cx="405111" cy="259045"/>
    <xdr:sp macro="" textlink="">
      <xdr:nvSpPr>
        <xdr:cNvPr id="681" name="n_2mainValue【消防施設】&#10;有形固定資産減価償却率">
          <a:extLst>
            <a:ext uri="{FF2B5EF4-FFF2-40B4-BE49-F238E27FC236}">
              <a16:creationId xmlns:a16="http://schemas.microsoft.com/office/drawing/2014/main" id="{F3030E2E-24D2-400B-BF81-2B1FFC38E795}"/>
            </a:ext>
          </a:extLst>
        </xdr:cNvPr>
        <xdr:cNvSpPr txBox="1"/>
      </xdr:nvSpPr>
      <xdr:spPr>
        <a:xfrm>
          <a:off x="14389744"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45738</xdr:rowOff>
    </xdr:from>
    <xdr:ext cx="405111" cy="259045"/>
    <xdr:sp macro="" textlink="">
      <xdr:nvSpPr>
        <xdr:cNvPr id="682" name="n_3mainValue【消防施設】&#10;有形固定資産減価償却率">
          <a:extLst>
            <a:ext uri="{FF2B5EF4-FFF2-40B4-BE49-F238E27FC236}">
              <a16:creationId xmlns:a16="http://schemas.microsoft.com/office/drawing/2014/main" id="{118662E3-171E-4589-A18C-3458631964D3}"/>
            </a:ext>
          </a:extLst>
        </xdr:cNvPr>
        <xdr:cNvSpPr txBox="1"/>
      </xdr:nvSpPr>
      <xdr:spPr>
        <a:xfrm>
          <a:off x="13500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26688</xdr:rowOff>
    </xdr:from>
    <xdr:ext cx="405111" cy="259045"/>
    <xdr:sp macro="" textlink="">
      <xdr:nvSpPr>
        <xdr:cNvPr id="683" name="n_4mainValue【消防施設】&#10;有形固定資産減価償却率">
          <a:extLst>
            <a:ext uri="{FF2B5EF4-FFF2-40B4-BE49-F238E27FC236}">
              <a16:creationId xmlns:a16="http://schemas.microsoft.com/office/drawing/2014/main" id="{452FFEE4-5C5B-4958-AC82-5556BDA39291}"/>
            </a:ext>
          </a:extLst>
        </xdr:cNvPr>
        <xdr:cNvSpPr txBox="1"/>
      </xdr:nvSpPr>
      <xdr:spPr>
        <a:xfrm>
          <a:off x="12611744" y="1477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DBC2496A-6211-4BAA-BA1B-76EFF0548A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42EE41F-D30C-4650-B875-901B45E609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58950E0-974B-4728-A912-04114450FDD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FFE179BA-E64B-4810-AD51-C15FE2F128D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BA65E3C6-56D4-43DB-80A0-6A9EEB4F1A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99DC0253-391F-442F-A479-161392E08E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644D1583-3046-48CA-A5BF-9963342F5D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54813BFA-054D-4A83-9B5C-4ADA64E50EB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98799D0C-5055-4A90-B1AC-9E316E2E239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6F775745-FA07-4077-8DE1-521FEF5E18E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B59D7207-5994-4151-B539-A7864BF3240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38B45DDA-5D42-442F-91FB-F4FE2F2703B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41AC6CAB-3D45-4D52-B707-7E4D35ED58F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64F70FCC-7030-42B5-A2FF-078A663EC92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ACE9EBE5-5F21-4376-BEF6-70FF15611B6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CC09D8ED-A3A4-4181-AC71-B32BCE59740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F4C33F4F-E607-45AC-AA18-0BB1399871A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172D7116-889B-4246-8B5A-15DB84D3735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B990AAD4-AA1D-46D2-ABEC-AA9BB670BF3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E4F4023E-8555-400D-B359-C9C64D06D39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B8D6A8DF-AE30-4161-A5FE-A5B1FE568F2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7A301FD9-A4CE-4BB7-933A-B813D5F91D7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8CD2332D-3C75-43CB-9753-FB79C3371DD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7" name="直線コネクタ 706">
          <a:extLst>
            <a:ext uri="{FF2B5EF4-FFF2-40B4-BE49-F238E27FC236}">
              <a16:creationId xmlns:a16="http://schemas.microsoft.com/office/drawing/2014/main" id="{0F54F43D-5A31-4A5E-80C2-353F8E1911F4}"/>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8" name="【消防施設】&#10;一人当たり面積最小値テキスト">
          <a:extLst>
            <a:ext uri="{FF2B5EF4-FFF2-40B4-BE49-F238E27FC236}">
              <a16:creationId xmlns:a16="http://schemas.microsoft.com/office/drawing/2014/main" id="{EA391A27-8117-4644-AA77-1064A7CEA567}"/>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9" name="直線コネクタ 708">
          <a:extLst>
            <a:ext uri="{FF2B5EF4-FFF2-40B4-BE49-F238E27FC236}">
              <a16:creationId xmlns:a16="http://schemas.microsoft.com/office/drawing/2014/main" id="{1D407CD6-6148-4DD5-84D7-E9323BD4DB5D}"/>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10" name="【消防施設】&#10;一人当たり面積最大値テキスト">
          <a:extLst>
            <a:ext uri="{FF2B5EF4-FFF2-40B4-BE49-F238E27FC236}">
              <a16:creationId xmlns:a16="http://schemas.microsoft.com/office/drawing/2014/main" id="{EEC67FC6-990D-48DC-B54A-0D6F4E15F38D}"/>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11" name="直線コネクタ 710">
          <a:extLst>
            <a:ext uri="{FF2B5EF4-FFF2-40B4-BE49-F238E27FC236}">
              <a16:creationId xmlns:a16="http://schemas.microsoft.com/office/drawing/2014/main" id="{3ECB9B7C-3661-4CCB-AF57-D47CAA7B30DB}"/>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12" name="【消防施設】&#10;一人当たり面積平均値テキスト">
          <a:extLst>
            <a:ext uri="{FF2B5EF4-FFF2-40B4-BE49-F238E27FC236}">
              <a16:creationId xmlns:a16="http://schemas.microsoft.com/office/drawing/2014/main" id="{D08E3245-243C-40B6-8DBE-52E4FF50D0CC}"/>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3" name="フローチャート: 判断 712">
          <a:extLst>
            <a:ext uri="{FF2B5EF4-FFF2-40B4-BE49-F238E27FC236}">
              <a16:creationId xmlns:a16="http://schemas.microsoft.com/office/drawing/2014/main" id="{BC7FF1DE-E3FF-461D-A76E-2709BAC9442F}"/>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4" name="フローチャート: 判断 713">
          <a:extLst>
            <a:ext uri="{FF2B5EF4-FFF2-40B4-BE49-F238E27FC236}">
              <a16:creationId xmlns:a16="http://schemas.microsoft.com/office/drawing/2014/main" id="{6B646E0C-6110-45A0-AB19-D672D481B0C7}"/>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5" name="フローチャート: 判断 714">
          <a:extLst>
            <a:ext uri="{FF2B5EF4-FFF2-40B4-BE49-F238E27FC236}">
              <a16:creationId xmlns:a16="http://schemas.microsoft.com/office/drawing/2014/main" id="{48F152F5-5CE7-4CD2-82A6-9F9D1B72EF3A}"/>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6" name="フローチャート: 判断 715">
          <a:extLst>
            <a:ext uri="{FF2B5EF4-FFF2-40B4-BE49-F238E27FC236}">
              <a16:creationId xmlns:a16="http://schemas.microsoft.com/office/drawing/2014/main" id="{64C6D934-C533-4AF8-BBC5-6B441CDC77DF}"/>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7" name="フローチャート: 判断 716">
          <a:extLst>
            <a:ext uri="{FF2B5EF4-FFF2-40B4-BE49-F238E27FC236}">
              <a16:creationId xmlns:a16="http://schemas.microsoft.com/office/drawing/2014/main" id="{7D518D6C-8B4D-4B50-B07B-292AC14D21F3}"/>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2628AE8-647B-4AD3-81B4-CDDC553325E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967E6BC-990E-455E-9EA1-456DCE811F4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9468FAB-4A4C-49EC-AA25-EE73CF88FAA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721DEEA-56DE-47B5-A6B9-B52CB631157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E97F334-FFA3-4629-BC35-A2438E131A0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52070</xdr:rowOff>
    </xdr:from>
    <xdr:to>
      <xdr:col>116</xdr:col>
      <xdr:colOff>114300</xdr:colOff>
      <xdr:row>86</xdr:row>
      <xdr:rowOff>153670</xdr:rowOff>
    </xdr:to>
    <xdr:sp macro="" textlink="">
      <xdr:nvSpPr>
        <xdr:cNvPr id="723" name="楕円 722">
          <a:extLst>
            <a:ext uri="{FF2B5EF4-FFF2-40B4-BE49-F238E27FC236}">
              <a16:creationId xmlns:a16="http://schemas.microsoft.com/office/drawing/2014/main" id="{6B31A4A6-E041-4770-B635-AA34D9762193}"/>
            </a:ext>
          </a:extLst>
        </xdr:cNvPr>
        <xdr:cNvSpPr/>
      </xdr:nvSpPr>
      <xdr:spPr>
        <a:xfrm>
          <a:off x="221107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138447</xdr:rowOff>
    </xdr:from>
    <xdr:ext cx="469744" cy="259045"/>
    <xdr:sp macro="" textlink="">
      <xdr:nvSpPr>
        <xdr:cNvPr id="724" name="【消防施設】&#10;一人当たり面積該当値テキスト">
          <a:extLst>
            <a:ext uri="{FF2B5EF4-FFF2-40B4-BE49-F238E27FC236}">
              <a16:creationId xmlns:a16="http://schemas.microsoft.com/office/drawing/2014/main" id="{669D42A9-BB5C-400D-AC29-CB82C7634F86}"/>
            </a:ext>
          </a:extLst>
        </xdr:cNvPr>
        <xdr:cNvSpPr txBox="1"/>
      </xdr:nvSpPr>
      <xdr:spPr>
        <a:xfrm>
          <a:off x="22199600" y="1471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52070</xdr:rowOff>
    </xdr:from>
    <xdr:to>
      <xdr:col>112</xdr:col>
      <xdr:colOff>38100</xdr:colOff>
      <xdr:row>86</xdr:row>
      <xdr:rowOff>153670</xdr:rowOff>
    </xdr:to>
    <xdr:sp macro="" textlink="">
      <xdr:nvSpPr>
        <xdr:cNvPr id="725" name="楕円 724">
          <a:extLst>
            <a:ext uri="{FF2B5EF4-FFF2-40B4-BE49-F238E27FC236}">
              <a16:creationId xmlns:a16="http://schemas.microsoft.com/office/drawing/2014/main" id="{BBF9D029-FB48-4024-A6F7-C553207DBE30}"/>
            </a:ext>
          </a:extLst>
        </xdr:cNvPr>
        <xdr:cNvSpPr/>
      </xdr:nvSpPr>
      <xdr:spPr>
        <a:xfrm>
          <a:off x="21272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102870</xdr:rowOff>
    </xdr:from>
    <xdr:to>
      <xdr:col>116</xdr:col>
      <xdr:colOff>63500</xdr:colOff>
      <xdr:row>86</xdr:row>
      <xdr:rowOff>102870</xdr:rowOff>
    </xdr:to>
    <xdr:cxnSp macro="">
      <xdr:nvCxnSpPr>
        <xdr:cNvPr id="726" name="直線コネクタ 725">
          <a:extLst>
            <a:ext uri="{FF2B5EF4-FFF2-40B4-BE49-F238E27FC236}">
              <a16:creationId xmlns:a16="http://schemas.microsoft.com/office/drawing/2014/main" id="{29ED4052-B464-4B4D-951B-B06C0597A398}"/>
            </a:ext>
          </a:extLst>
        </xdr:cNvPr>
        <xdr:cNvCxnSpPr/>
      </xdr:nvCxnSpPr>
      <xdr:spPr>
        <a:xfrm>
          <a:off x="21323300" y="148475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52070</xdr:rowOff>
    </xdr:from>
    <xdr:to>
      <xdr:col>107</xdr:col>
      <xdr:colOff>101600</xdr:colOff>
      <xdr:row>86</xdr:row>
      <xdr:rowOff>153670</xdr:rowOff>
    </xdr:to>
    <xdr:sp macro="" textlink="">
      <xdr:nvSpPr>
        <xdr:cNvPr id="727" name="楕円 726">
          <a:extLst>
            <a:ext uri="{FF2B5EF4-FFF2-40B4-BE49-F238E27FC236}">
              <a16:creationId xmlns:a16="http://schemas.microsoft.com/office/drawing/2014/main" id="{36A5E02F-7FFC-494E-92EC-A7A9DF7006C6}"/>
            </a:ext>
          </a:extLst>
        </xdr:cNvPr>
        <xdr:cNvSpPr/>
      </xdr:nvSpPr>
      <xdr:spPr>
        <a:xfrm>
          <a:off x="20383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102870</xdr:rowOff>
    </xdr:from>
    <xdr:to>
      <xdr:col>111</xdr:col>
      <xdr:colOff>177800</xdr:colOff>
      <xdr:row>86</xdr:row>
      <xdr:rowOff>102870</xdr:rowOff>
    </xdr:to>
    <xdr:cxnSp macro="">
      <xdr:nvCxnSpPr>
        <xdr:cNvPr id="728" name="直線コネクタ 727">
          <a:extLst>
            <a:ext uri="{FF2B5EF4-FFF2-40B4-BE49-F238E27FC236}">
              <a16:creationId xmlns:a16="http://schemas.microsoft.com/office/drawing/2014/main" id="{CC3D64ED-80A5-40E3-A40A-E652B8DD412B}"/>
            </a:ext>
          </a:extLst>
        </xdr:cNvPr>
        <xdr:cNvCxnSpPr/>
      </xdr:nvCxnSpPr>
      <xdr:spPr>
        <a:xfrm>
          <a:off x="20434300" y="1484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52070</xdr:rowOff>
    </xdr:from>
    <xdr:to>
      <xdr:col>102</xdr:col>
      <xdr:colOff>165100</xdr:colOff>
      <xdr:row>86</xdr:row>
      <xdr:rowOff>153670</xdr:rowOff>
    </xdr:to>
    <xdr:sp macro="" textlink="">
      <xdr:nvSpPr>
        <xdr:cNvPr id="729" name="楕円 728">
          <a:extLst>
            <a:ext uri="{FF2B5EF4-FFF2-40B4-BE49-F238E27FC236}">
              <a16:creationId xmlns:a16="http://schemas.microsoft.com/office/drawing/2014/main" id="{8DCEB630-4A54-4D12-8E4B-071C6CFD9911}"/>
            </a:ext>
          </a:extLst>
        </xdr:cNvPr>
        <xdr:cNvSpPr/>
      </xdr:nvSpPr>
      <xdr:spPr>
        <a:xfrm>
          <a:off x="19494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102870</xdr:rowOff>
    </xdr:from>
    <xdr:to>
      <xdr:col>107</xdr:col>
      <xdr:colOff>50800</xdr:colOff>
      <xdr:row>86</xdr:row>
      <xdr:rowOff>102870</xdr:rowOff>
    </xdr:to>
    <xdr:cxnSp macro="">
      <xdr:nvCxnSpPr>
        <xdr:cNvPr id="730" name="直線コネクタ 729">
          <a:extLst>
            <a:ext uri="{FF2B5EF4-FFF2-40B4-BE49-F238E27FC236}">
              <a16:creationId xmlns:a16="http://schemas.microsoft.com/office/drawing/2014/main" id="{E8FDD66C-B9D9-4F2E-9222-5026318F70B1}"/>
            </a:ext>
          </a:extLst>
        </xdr:cNvPr>
        <xdr:cNvCxnSpPr/>
      </xdr:nvCxnSpPr>
      <xdr:spPr>
        <a:xfrm>
          <a:off x="19545300" y="1484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52070</xdr:rowOff>
    </xdr:from>
    <xdr:to>
      <xdr:col>98</xdr:col>
      <xdr:colOff>38100</xdr:colOff>
      <xdr:row>86</xdr:row>
      <xdr:rowOff>153670</xdr:rowOff>
    </xdr:to>
    <xdr:sp macro="" textlink="">
      <xdr:nvSpPr>
        <xdr:cNvPr id="731" name="楕円 730">
          <a:extLst>
            <a:ext uri="{FF2B5EF4-FFF2-40B4-BE49-F238E27FC236}">
              <a16:creationId xmlns:a16="http://schemas.microsoft.com/office/drawing/2014/main" id="{14C7A64E-C668-4B0F-AE91-F739CE7B777C}"/>
            </a:ext>
          </a:extLst>
        </xdr:cNvPr>
        <xdr:cNvSpPr/>
      </xdr:nvSpPr>
      <xdr:spPr>
        <a:xfrm>
          <a:off x="18605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102870</xdr:rowOff>
    </xdr:from>
    <xdr:to>
      <xdr:col>102</xdr:col>
      <xdr:colOff>114300</xdr:colOff>
      <xdr:row>86</xdr:row>
      <xdr:rowOff>102870</xdr:rowOff>
    </xdr:to>
    <xdr:cxnSp macro="">
      <xdr:nvCxnSpPr>
        <xdr:cNvPr id="732" name="直線コネクタ 731">
          <a:extLst>
            <a:ext uri="{FF2B5EF4-FFF2-40B4-BE49-F238E27FC236}">
              <a16:creationId xmlns:a16="http://schemas.microsoft.com/office/drawing/2014/main" id="{354ACF02-DB15-4CCA-AD3E-57C8FD3B7864}"/>
            </a:ext>
          </a:extLst>
        </xdr:cNvPr>
        <xdr:cNvCxnSpPr/>
      </xdr:nvCxnSpPr>
      <xdr:spPr>
        <a:xfrm>
          <a:off x="18656300" y="1484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3" name="n_1aveValue【消防施設】&#10;一人当たり面積">
          <a:extLst>
            <a:ext uri="{FF2B5EF4-FFF2-40B4-BE49-F238E27FC236}">
              <a16:creationId xmlns:a16="http://schemas.microsoft.com/office/drawing/2014/main" id="{EDFA539A-DB34-475D-BC63-D52D81E9C792}"/>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4" name="n_2aveValue【消防施設】&#10;一人当たり面積">
          <a:extLst>
            <a:ext uri="{FF2B5EF4-FFF2-40B4-BE49-F238E27FC236}">
              <a16:creationId xmlns:a16="http://schemas.microsoft.com/office/drawing/2014/main" id="{5D327773-B522-404F-A085-3A2DD220BD15}"/>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5" name="n_3aveValue【消防施設】&#10;一人当たり面積">
          <a:extLst>
            <a:ext uri="{FF2B5EF4-FFF2-40B4-BE49-F238E27FC236}">
              <a16:creationId xmlns:a16="http://schemas.microsoft.com/office/drawing/2014/main" id="{2BDF059F-64F7-4CA0-A0F3-A78797A7B2CC}"/>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6" name="n_4aveValue【消防施設】&#10;一人当たり面積">
          <a:extLst>
            <a:ext uri="{FF2B5EF4-FFF2-40B4-BE49-F238E27FC236}">
              <a16:creationId xmlns:a16="http://schemas.microsoft.com/office/drawing/2014/main" id="{345BEFDC-37C9-4B01-BF71-9161155282C3}"/>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144797</xdr:rowOff>
    </xdr:from>
    <xdr:ext cx="469744" cy="259045"/>
    <xdr:sp macro="" textlink="">
      <xdr:nvSpPr>
        <xdr:cNvPr id="737" name="n_1mainValue【消防施設】&#10;一人当たり面積">
          <a:extLst>
            <a:ext uri="{FF2B5EF4-FFF2-40B4-BE49-F238E27FC236}">
              <a16:creationId xmlns:a16="http://schemas.microsoft.com/office/drawing/2014/main" id="{2F3A415F-E14C-4D34-A06D-F23247788FEF}"/>
            </a:ext>
          </a:extLst>
        </xdr:cNvPr>
        <xdr:cNvSpPr txBox="1"/>
      </xdr:nvSpPr>
      <xdr:spPr>
        <a:xfrm>
          <a:off x="210757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144797</xdr:rowOff>
    </xdr:from>
    <xdr:ext cx="469744" cy="259045"/>
    <xdr:sp macro="" textlink="">
      <xdr:nvSpPr>
        <xdr:cNvPr id="738" name="n_2mainValue【消防施設】&#10;一人当たり面積">
          <a:extLst>
            <a:ext uri="{FF2B5EF4-FFF2-40B4-BE49-F238E27FC236}">
              <a16:creationId xmlns:a16="http://schemas.microsoft.com/office/drawing/2014/main" id="{C84401D1-78A1-4C19-AFD6-AC7D8A1CA569}"/>
            </a:ext>
          </a:extLst>
        </xdr:cNvPr>
        <xdr:cNvSpPr txBox="1"/>
      </xdr:nvSpPr>
      <xdr:spPr>
        <a:xfrm>
          <a:off x="201994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144797</xdr:rowOff>
    </xdr:from>
    <xdr:ext cx="469744" cy="259045"/>
    <xdr:sp macro="" textlink="">
      <xdr:nvSpPr>
        <xdr:cNvPr id="739" name="n_3mainValue【消防施設】&#10;一人当たり面積">
          <a:extLst>
            <a:ext uri="{FF2B5EF4-FFF2-40B4-BE49-F238E27FC236}">
              <a16:creationId xmlns:a16="http://schemas.microsoft.com/office/drawing/2014/main" id="{010671ED-B10E-4366-8616-A4676F97F34C}"/>
            </a:ext>
          </a:extLst>
        </xdr:cNvPr>
        <xdr:cNvSpPr txBox="1"/>
      </xdr:nvSpPr>
      <xdr:spPr>
        <a:xfrm>
          <a:off x="193104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144797</xdr:rowOff>
    </xdr:from>
    <xdr:ext cx="469744" cy="259045"/>
    <xdr:sp macro="" textlink="">
      <xdr:nvSpPr>
        <xdr:cNvPr id="740" name="n_4mainValue【消防施設】&#10;一人当たり面積">
          <a:extLst>
            <a:ext uri="{FF2B5EF4-FFF2-40B4-BE49-F238E27FC236}">
              <a16:creationId xmlns:a16="http://schemas.microsoft.com/office/drawing/2014/main" id="{F33897F4-316D-47D2-887F-FE330AAF4A70}"/>
            </a:ext>
          </a:extLst>
        </xdr:cNvPr>
        <xdr:cNvSpPr txBox="1"/>
      </xdr:nvSpPr>
      <xdr:spPr>
        <a:xfrm>
          <a:off x="184214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E4E64638-2366-4BF5-A3F3-E1D7A7CD67E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E09D31EF-60DE-421C-8A3A-D067A760CF4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2BC1B2F8-69B0-4674-B50C-FF8139CB5B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D0150012-0DE0-4601-BC88-76FE79B96EA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4FEBCF6-2D16-41DA-8BB9-2F33A7AB799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2B120619-B7C7-459C-ACDF-0952A228D8E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D7570E0F-3156-4AC4-A7EA-6A650E2EF6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6752E264-03C8-4050-A192-E354C7D482E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E5486DCD-45B9-4DD2-A847-B03AAFC6899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24053D3B-D949-4915-B477-D6509337623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7E57E40E-E57F-4ABC-9DFF-FAE6998438C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5273E74A-CBC0-4F73-BAD4-B7677B57C1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3EE2D5F2-FB95-4670-9B94-45DBACCEA5D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797271A3-E70F-4E4D-96DC-D386A965CE7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C66AE3ED-970A-4EA6-A59B-FCDCC381138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6601920B-B0BA-4B01-BCE6-6FE13E20965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16AB5F4A-7BA0-4DB1-AA75-32051B24EFF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D809AC9C-4057-4E42-A5EA-022320CB467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1280688F-132F-4456-BCF5-98587C762CE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1A327043-EC89-4819-859E-B74DE569B83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D1597EE7-A3E2-4C5B-A9FB-679941354C4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F848A7E9-10FE-46BC-A038-11AF39D75A5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BAF85020-728A-402A-9E95-BC3DE92331D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CC82A38E-1351-476C-8928-E9AC769CE17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2B573ED2-202B-4B2E-81FF-D62AD93C582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B6BFE9F7-CC27-4D28-A632-CF4BDC1CEABB}"/>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7D22F814-3328-43D6-98BB-36CE5D37D8C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4530A303-2FEF-478C-B11D-94EF30F3240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9" name="【庁舎】&#10;有形固定資産減価償却率最大値テキスト">
          <a:extLst>
            <a:ext uri="{FF2B5EF4-FFF2-40B4-BE49-F238E27FC236}">
              <a16:creationId xmlns:a16="http://schemas.microsoft.com/office/drawing/2014/main" id="{DBAC14DB-345A-45E0-BA2B-D4FF6A03C5B4}"/>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0" name="直線コネクタ 769">
          <a:extLst>
            <a:ext uri="{FF2B5EF4-FFF2-40B4-BE49-F238E27FC236}">
              <a16:creationId xmlns:a16="http://schemas.microsoft.com/office/drawing/2014/main" id="{E7D9B684-7166-4BFD-8B2E-9A8B0F6C4E3F}"/>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771" name="【庁舎】&#10;有形固定資産減価償却率平均値テキスト">
          <a:extLst>
            <a:ext uri="{FF2B5EF4-FFF2-40B4-BE49-F238E27FC236}">
              <a16:creationId xmlns:a16="http://schemas.microsoft.com/office/drawing/2014/main" id="{398344E5-3D49-4CE5-A29E-E3E5AB80130B}"/>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72" name="フローチャート: 判断 771">
          <a:extLst>
            <a:ext uri="{FF2B5EF4-FFF2-40B4-BE49-F238E27FC236}">
              <a16:creationId xmlns:a16="http://schemas.microsoft.com/office/drawing/2014/main" id="{05EA580F-A1F0-43BD-A0A6-EFD11C1F14A1}"/>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3" name="フローチャート: 判断 772">
          <a:extLst>
            <a:ext uri="{FF2B5EF4-FFF2-40B4-BE49-F238E27FC236}">
              <a16:creationId xmlns:a16="http://schemas.microsoft.com/office/drawing/2014/main" id="{DF3D215F-38D7-4E6E-82ED-E47B32710FDD}"/>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4" name="フローチャート: 判断 773">
          <a:extLst>
            <a:ext uri="{FF2B5EF4-FFF2-40B4-BE49-F238E27FC236}">
              <a16:creationId xmlns:a16="http://schemas.microsoft.com/office/drawing/2014/main" id="{DEDF5301-238B-42FC-89B2-5704BE1C82FE}"/>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5" name="フローチャート: 判断 774">
          <a:extLst>
            <a:ext uri="{FF2B5EF4-FFF2-40B4-BE49-F238E27FC236}">
              <a16:creationId xmlns:a16="http://schemas.microsoft.com/office/drawing/2014/main" id="{403C8164-8DA8-4698-938C-A1812C4416B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6" name="フローチャート: 判断 775">
          <a:extLst>
            <a:ext uri="{FF2B5EF4-FFF2-40B4-BE49-F238E27FC236}">
              <a16:creationId xmlns:a16="http://schemas.microsoft.com/office/drawing/2014/main" id="{B2F2A989-0A0A-4B79-A344-76CAEC718965}"/>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2F9ACB4-7C91-4747-ADE4-39152A7A6D1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D5954DC-BC20-4968-8EB3-75ADEF842A1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78C0C91-6642-41D4-9E37-50A4903A69B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12E24A0-C64E-46F7-9D5A-3DF26B72B65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8992E69-11D5-453E-A5D0-FDAF6D9ED0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84182</xdr:rowOff>
    </xdr:from>
    <xdr:to>
      <xdr:col>85</xdr:col>
      <xdr:colOff>177800</xdr:colOff>
      <xdr:row>105</xdr:row>
      <xdr:rowOff>14332</xdr:rowOff>
    </xdr:to>
    <xdr:sp macro="" textlink="">
      <xdr:nvSpPr>
        <xdr:cNvPr id="782" name="楕円 781">
          <a:extLst>
            <a:ext uri="{FF2B5EF4-FFF2-40B4-BE49-F238E27FC236}">
              <a16:creationId xmlns:a16="http://schemas.microsoft.com/office/drawing/2014/main" id="{DA68D2F9-EE76-49B7-989F-04CF9950A59D}"/>
            </a:ext>
          </a:extLst>
        </xdr:cNvPr>
        <xdr:cNvSpPr/>
      </xdr:nvSpPr>
      <xdr:spPr>
        <a:xfrm>
          <a:off x="162687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107059</xdr:rowOff>
    </xdr:from>
    <xdr:ext cx="405111" cy="259045"/>
    <xdr:sp macro="" textlink="">
      <xdr:nvSpPr>
        <xdr:cNvPr id="783" name="【庁舎】&#10;有形固定資産減価償却率該当値テキスト">
          <a:extLst>
            <a:ext uri="{FF2B5EF4-FFF2-40B4-BE49-F238E27FC236}">
              <a16:creationId xmlns:a16="http://schemas.microsoft.com/office/drawing/2014/main" id="{48318363-F87B-4BEE-9CD0-490001F5A5AC}"/>
            </a:ext>
          </a:extLst>
        </xdr:cNvPr>
        <xdr:cNvSpPr txBox="1"/>
      </xdr:nvSpPr>
      <xdr:spPr>
        <a:xfrm>
          <a:off x="16357600" y="1776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51526</xdr:rowOff>
    </xdr:from>
    <xdr:to>
      <xdr:col>81</xdr:col>
      <xdr:colOff>101600</xdr:colOff>
      <xdr:row>104</xdr:row>
      <xdr:rowOff>153126</xdr:rowOff>
    </xdr:to>
    <xdr:sp macro="" textlink="">
      <xdr:nvSpPr>
        <xdr:cNvPr id="784" name="楕円 783">
          <a:extLst>
            <a:ext uri="{FF2B5EF4-FFF2-40B4-BE49-F238E27FC236}">
              <a16:creationId xmlns:a16="http://schemas.microsoft.com/office/drawing/2014/main" id="{A7FF392B-3B50-4990-BD07-2A864C949B9B}"/>
            </a:ext>
          </a:extLst>
        </xdr:cNvPr>
        <xdr:cNvSpPr/>
      </xdr:nvSpPr>
      <xdr:spPr>
        <a:xfrm>
          <a:off x="15430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102326</xdr:rowOff>
    </xdr:from>
    <xdr:to>
      <xdr:col>85</xdr:col>
      <xdr:colOff>127000</xdr:colOff>
      <xdr:row>104</xdr:row>
      <xdr:rowOff>134982</xdr:rowOff>
    </xdr:to>
    <xdr:cxnSp macro="">
      <xdr:nvCxnSpPr>
        <xdr:cNvPr id="785" name="直線コネクタ 784">
          <a:extLst>
            <a:ext uri="{FF2B5EF4-FFF2-40B4-BE49-F238E27FC236}">
              <a16:creationId xmlns:a16="http://schemas.microsoft.com/office/drawing/2014/main" id="{E371763C-8392-4BA1-BA4B-0A72D4FFBFBC}"/>
            </a:ext>
          </a:extLst>
        </xdr:cNvPr>
        <xdr:cNvCxnSpPr/>
      </xdr:nvCxnSpPr>
      <xdr:spPr>
        <a:xfrm>
          <a:off x="15481300" y="1793312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89081</xdr:rowOff>
    </xdr:from>
    <xdr:to>
      <xdr:col>76</xdr:col>
      <xdr:colOff>165100</xdr:colOff>
      <xdr:row>105</xdr:row>
      <xdr:rowOff>19231</xdr:rowOff>
    </xdr:to>
    <xdr:sp macro="" textlink="">
      <xdr:nvSpPr>
        <xdr:cNvPr id="786" name="楕円 785">
          <a:extLst>
            <a:ext uri="{FF2B5EF4-FFF2-40B4-BE49-F238E27FC236}">
              <a16:creationId xmlns:a16="http://schemas.microsoft.com/office/drawing/2014/main" id="{FB259FFD-D199-4155-96CA-380392ED1E75}"/>
            </a:ext>
          </a:extLst>
        </xdr:cNvPr>
        <xdr:cNvSpPr/>
      </xdr:nvSpPr>
      <xdr:spPr>
        <a:xfrm>
          <a:off x="14541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102326</xdr:rowOff>
    </xdr:from>
    <xdr:to>
      <xdr:col>81</xdr:col>
      <xdr:colOff>50800</xdr:colOff>
      <xdr:row>104</xdr:row>
      <xdr:rowOff>139881</xdr:rowOff>
    </xdr:to>
    <xdr:cxnSp macro="">
      <xdr:nvCxnSpPr>
        <xdr:cNvPr id="787" name="直線コネクタ 786">
          <a:extLst>
            <a:ext uri="{FF2B5EF4-FFF2-40B4-BE49-F238E27FC236}">
              <a16:creationId xmlns:a16="http://schemas.microsoft.com/office/drawing/2014/main" id="{9CF2720D-4D6A-4FCA-9046-EE3863391534}"/>
            </a:ext>
          </a:extLst>
        </xdr:cNvPr>
        <xdr:cNvCxnSpPr/>
      </xdr:nvCxnSpPr>
      <xdr:spPr>
        <a:xfrm flipV="1">
          <a:off x="14592300" y="179331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54792</xdr:rowOff>
    </xdr:from>
    <xdr:to>
      <xdr:col>72</xdr:col>
      <xdr:colOff>38100</xdr:colOff>
      <xdr:row>104</xdr:row>
      <xdr:rowOff>156392</xdr:rowOff>
    </xdr:to>
    <xdr:sp macro="" textlink="">
      <xdr:nvSpPr>
        <xdr:cNvPr id="788" name="楕円 787">
          <a:extLst>
            <a:ext uri="{FF2B5EF4-FFF2-40B4-BE49-F238E27FC236}">
              <a16:creationId xmlns:a16="http://schemas.microsoft.com/office/drawing/2014/main" id="{73735EF9-3756-4D1A-AAA5-EB4269AB7518}"/>
            </a:ext>
          </a:extLst>
        </xdr:cNvPr>
        <xdr:cNvSpPr/>
      </xdr:nvSpPr>
      <xdr:spPr>
        <a:xfrm>
          <a:off x="13652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105592</xdr:rowOff>
    </xdr:from>
    <xdr:to>
      <xdr:col>76</xdr:col>
      <xdr:colOff>114300</xdr:colOff>
      <xdr:row>104</xdr:row>
      <xdr:rowOff>139881</xdr:rowOff>
    </xdr:to>
    <xdr:cxnSp macro="">
      <xdr:nvCxnSpPr>
        <xdr:cNvPr id="789" name="直線コネクタ 788">
          <a:extLst>
            <a:ext uri="{FF2B5EF4-FFF2-40B4-BE49-F238E27FC236}">
              <a16:creationId xmlns:a16="http://schemas.microsoft.com/office/drawing/2014/main" id="{A9A50C7E-CA4E-4E6A-ADC9-589F4C76A09C}"/>
            </a:ext>
          </a:extLst>
        </xdr:cNvPr>
        <xdr:cNvCxnSpPr/>
      </xdr:nvCxnSpPr>
      <xdr:spPr>
        <a:xfrm>
          <a:off x="13703300" y="179363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22134</xdr:rowOff>
    </xdr:from>
    <xdr:to>
      <xdr:col>67</xdr:col>
      <xdr:colOff>101600</xdr:colOff>
      <xdr:row>104</xdr:row>
      <xdr:rowOff>123734</xdr:rowOff>
    </xdr:to>
    <xdr:sp macro="" textlink="">
      <xdr:nvSpPr>
        <xdr:cNvPr id="790" name="楕円 789">
          <a:extLst>
            <a:ext uri="{FF2B5EF4-FFF2-40B4-BE49-F238E27FC236}">
              <a16:creationId xmlns:a16="http://schemas.microsoft.com/office/drawing/2014/main" id="{BC72289D-200A-4A4F-866D-36EE9377A799}"/>
            </a:ext>
          </a:extLst>
        </xdr:cNvPr>
        <xdr:cNvSpPr/>
      </xdr:nvSpPr>
      <xdr:spPr>
        <a:xfrm>
          <a:off x="12763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72934</xdr:rowOff>
    </xdr:from>
    <xdr:to>
      <xdr:col>71</xdr:col>
      <xdr:colOff>177800</xdr:colOff>
      <xdr:row>104</xdr:row>
      <xdr:rowOff>105592</xdr:rowOff>
    </xdr:to>
    <xdr:cxnSp macro="">
      <xdr:nvCxnSpPr>
        <xdr:cNvPr id="791" name="直線コネクタ 790">
          <a:extLst>
            <a:ext uri="{FF2B5EF4-FFF2-40B4-BE49-F238E27FC236}">
              <a16:creationId xmlns:a16="http://schemas.microsoft.com/office/drawing/2014/main" id="{54F6314E-5CF2-4350-8C3F-0A7B325EF774}"/>
            </a:ext>
          </a:extLst>
        </xdr:cNvPr>
        <xdr:cNvCxnSpPr/>
      </xdr:nvCxnSpPr>
      <xdr:spPr>
        <a:xfrm>
          <a:off x="12814300" y="179037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792" name="n_1aveValue【庁舎】&#10;有形固定資産減価償却率">
          <a:extLst>
            <a:ext uri="{FF2B5EF4-FFF2-40B4-BE49-F238E27FC236}">
              <a16:creationId xmlns:a16="http://schemas.microsoft.com/office/drawing/2014/main" id="{CB588DEF-E08D-4BAD-857A-E93C02080750}"/>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793" name="n_2aveValue【庁舎】&#10;有形固定資産減価償却率">
          <a:extLst>
            <a:ext uri="{FF2B5EF4-FFF2-40B4-BE49-F238E27FC236}">
              <a16:creationId xmlns:a16="http://schemas.microsoft.com/office/drawing/2014/main" id="{4683A5A2-A770-4C62-8AEF-538C54E86F26}"/>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4" name="n_3aveValue【庁舎】&#10;有形固定資産減価償却率">
          <a:extLst>
            <a:ext uri="{FF2B5EF4-FFF2-40B4-BE49-F238E27FC236}">
              <a16:creationId xmlns:a16="http://schemas.microsoft.com/office/drawing/2014/main" id="{058008BE-0BF5-431F-AEFD-777A6A94F37F}"/>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795" name="n_4aveValue【庁舎】&#10;有形固定資産減価償却率">
          <a:extLst>
            <a:ext uri="{FF2B5EF4-FFF2-40B4-BE49-F238E27FC236}">
              <a16:creationId xmlns:a16="http://schemas.microsoft.com/office/drawing/2014/main" id="{AB63366C-24AD-40AB-ADCF-DA38359191BE}"/>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169653</xdr:rowOff>
    </xdr:from>
    <xdr:ext cx="405111" cy="259045"/>
    <xdr:sp macro="" textlink="">
      <xdr:nvSpPr>
        <xdr:cNvPr id="796" name="n_1mainValue【庁舎】&#10;有形固定資産減価償却率">
          <a:extLst>
            <a:ext uri="{FF2B5EF4-FFF2-40B4-BE49-F238E27FC236}">
              <a16:creationId xmlns:a16="http://schemas.microsoft.com/office/drawing/2014/main" id="{7A6E51D0-2C24-4C70-A942-48CF6402AC37}"/>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10358</xdr:rowOff>
    </xdr:from>
    <xdr:ext cx="405111" cy="259045"/>
    <xdr:sp macro="" textlink="">
      <xdr:nvSpPr>
        <xdr:cNvPr id="797" name="n_2mainValue【庁舎】&#10;有形固定資産減価償却率">
          <a:extLst>
            <a:ext uri="{FF2B5EF4-FFF2-40B4-BE49-F238E27FC236}">
              <a16:creationId xmlns:a16="http://schemas.microsoft.com/office/drawing/2014/main" id="{E7BBD8D0-481A-4B0C-830F-1FAE03199D86}"/>
            </a:ext>
          </a:extLst>
        </xdr:cNvPr>
        <xdr:cNvSpPr txBox="1"/>
      </xdr:nvSpPr>
      <xdr:spPr>
        <a:xfrm>
          <a:off x="14389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147519</xdr:rowOff>
    </xdr:from>
    <xdr:ext cx="405111" cy="259045"/>
    <xdr:sp macro="" textlink="">
      <xdr:nvSpPr>
        <xdr:cNvPr id="798" name="n_3mainValue【庁舎】&#10;有形固定資産減価償却率">
          <a:extLst>
            <a:ext uri="{FF2B5EF4-FFF2-40B4-BE49-F238E27FC236}">
              <a16:creationId xmlns:a16="http://schemas.microsoft.com/office/drawing/2014/main" id="{D4996FFD-D89B-4DE5-B5E5-D24F77C9F140}"/>
            </a:ext>
          </a:extLst>
        </xdr:cNvPr>
        <xdr:cNvSpPr txBox="1"/>
      </xdr:nvSpPr>
      <xdr:spPr>
        <a:xfrm>
          <a:off x="13500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140261</xdr:rowOff>
    </xdr:from>
    <xdr:ext cx="405111" cy="259045"/>
    <xdr:sp macro="" textlink="">
      <xdr:nvSpPr>
        <xdr:cNvPr id="799" name="n_4mainValue【庁舎】&#10;有形固定資産減価償却率">
          <a:extLst>
            <a:ext uri="{FF2B5EF4-FFF2-40B4-BE49-F238E27FC236}">
              <a16:creationId xmlns:a16="http://schemas.microsoft.com/office/drawing/2014/main" id="{FDBFBD35-EF5E-464F-BFDE-15F81D5AFA35}"/>
            </a:ext>
          </a:extLst>
        </xdr:cNvPr>
        <xdr:cNvSpPr txBox="1"/>
      </xdr:nvSpPr>
      <xdr:spPr>
        <a:xfrm>
          <a:off x="126117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8F81F197-1003-47C3-893B-C5F6A20D146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53E1D5E1-520A-4F28-9CD9-EBC709670F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B2FE5752-622D-4500-828D-8E5B2E1211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79D3BB9C-11E6-43D2-8F92-8E47E24B9DF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51B7CD76-20B7-4A8D-BE2C-B8900330EF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FE6BAF1D-5D02-4474-B227-17008C1C9A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1C8C9587-19BA-4B13-8C08-348C46789B4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94BC10F5-D9CA-4921-BE6D-906B62A878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639903BB-3A3C-4A0E-B2F0-0BB0558866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13FDFE93-600E-4090-AAAA-12BC0049475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9B71EEDA-C70B-4A53-A74E-8826DF42A82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B32FDF01-5D23-4363-AE4F-00006BEDE5D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F95D4A55-7208-4830-9400-3DA55BAE437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D413DDB1-E71A-427A-8E99-C8B64F30B4E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37E3F92A-5C04-4CA6-9151-9613234AE80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5BDBFE4B-4375-4990-817C-801D87254C7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A013FB10-A389-48E0-802C-7D5C29D37D8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51DF3075-A8B8-4257-BC09-E479D2A1042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48CC4A34-2B7B-4D35-B83A-4DC0201E95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78D54E83-3B61-4D3D-921B-F87030AAE51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B1AC20DD-1BDB-413B-B60E-28AB79379C4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21" name="直線コネクタ 820">
          <a:extLst>
            <a:ext uri="{FF2B5EF4-FFF2-40B4-BE49-F238E27FC236}">
              <a16:creationId xmlns:a16="http://schemas.microsoft.com/office/drawing/2014/main" id="{A97B3FB3-86D1-4A01-94F9-0188C9DD9EF0}"/>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2" name="【庁舎】&#10;一人当たり面積最小値テキスト">
          <a:extLst>
            <a:ext uri="{FF2B5EF4-FFF2-40B4-BE49-F238E27FC236}">
              <a16:creationId xmlns:a16="http://schemas.microsoft.com/office/drawing/2014/main" id="{07969532-23DB-4005-844D-E8CA9308C26C}"/>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3" name="直線コネクタ 822">
          <a:extLst>
            <a:ext uri="{FF2B5EF4-FFF2-40B4-BE49-F238E27FC236}">
              <a16:creationId xmlns:a16="http://schemas.microsoft.com/office/drawing/2014/main" id="{6184E4CA-0B04-419C-A05B-B91E02520952}"/>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4" name="【庁舎】&#10;一人当たり面積最大値テキスト">
          <a:extLst>
            <a:ext uri="{FF2B5EF4-FFF2-40B4-BE49-F238E27FC236}">
              <a16:creationId xmlns:a16="http://schemas.microsoft.com/office/drawing/2014/main" id="{901E4A76-D3C0-4822-8CCB-B07C12999636}"/>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5" name="直線コネクタ 824">
          <a:extLst>
            <a:ext uri="{FF2B5EF4-FFF2-40B4-BE49-F238E27FC236}">
              <a16:creationId xmlns:a16="http://schemas.microsoft.com/office/drawing/2014/main" id="{A9E8F3F4-6B78-4760-8564-860AC84E0774}"/>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826" name="【庁舎】&#10;一人当たり面積平均値テキスト">
          <a:extLst>
            <a:ext uri="{FF2B5EF4-FFF2-40B4-BE49-F238E27FC236}">
              <a16:creationId xmlns:a16="http://schemas.microsoft.com/office/drawing/2014/main" id="{C1700007-7CE1-4690-B969-DA181C70C85D}"/>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7" name="フローチャート: 判断 826">
          <a:extLst>
            <a:ext uri="{FF2B5EF4-FFF2-40B4-BE49-F238E27FC236}">
              <a16:creationId xmlns:a16="http://schemas.microsoft.com/office/drawing/2014/main" id="{3A3B504C-2F00-4F5F-8CC2-D82DD672080A}"/>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8" name="フローチャート: 判断 827">
          <a:extLst>
            <a:ext uri="{FF2B5EF4-FFF2-40B4-BE49-F238E27FC236}">
              <a16:creationId xmlns:a16="http://schemas.microsoft.com/office/drawing/2014/main" id="{249E9F9F-773B-4559-BEF0-B495BB4442D2}"/>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9" name="フローチャート: 判断 828">
          <a:extLst>
            <a:ext uri="{FF2B5EF4-FFF2-40B4-BE49-F238E27FC236}">
              <a16:creationId xmlns:a16="http://schemas.microsoft.com/office/drawing/2014/main" id="{62ED39C5-A111-4D1F-B905-E53067608562}"/>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30" name="フローチャート: 判断 829">
          <a:extLst>
            <a:ext uri="{FF2B5EF4-FFF2-40B4-BE49-F238E27FC236}">
              <a16:creationId xmlns:a16="http://schemas.microsoft.com/office/drawing/2014/main" id="{B3FC5339-C98C-402A-A937-BBD2087EEFBC}"/>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31" name="フローチャート: 判断 830">
          <a:extLst>
            <a:ext uri="{FF2B5EF4-FFF2-40B4-BE49-F238E27FC236}">
              <a16:creationId xmlns:a16="http://schemas.microsoft.com/office/drawing/2014/main" id="{6BF38FD9-1FCD-421B-879F-331605441F5D}"/>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E0F4FAD-9447-465C-8581-33011176180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04978A5-F274-4917-AD95-16CEC5B8440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8CF2CDF-42DF-42CD-963C-3151827535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F2719E6-CD20-448C-8451-0926371A708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0BD671D-8C7E-440B-B822-ED10C3300C2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37" name="楕円 836">
          <a:extLst>
            <a:ext uri="{FF2B5EF4-FFF2-40B4-BE49-F238E27FC236}">
              <a16:creationId xmlns:a16="http://schemas.microsoft.com/office/drawing/2014/main" id="{2A1864F5-FC0D-4713-9521-4120CB251430}"/>
            </a:ext>
          </a:extLst>
        </xdr:cNvPr>
        <xdr:cNvSpPr/>
      </xdr:nvSpPr>
      <xdr:spPr>
        <a:xfrm>
          <a:off x="221107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115840</xdr:rowOff>
    </xdr:from>
    <xdr:ext cx="469744" cy="259045"/>
    <xdr:sp macro="" textlink="">
      <xdr:nvSpPr>
        <xdr:cNvPr id="838" name="【庁舎】&#10;一人当たり面積該当値テキスト">
          <a:extLst>
            <a:ext uri="{FF2B5EF4-FFF2-40B4-BE49-F238E27FC236}">
              <a16:creationId xmlns:a16="http://schemas.microsoft.com/office/drawing/2014/main" id="{1D1652DD-1222-4F1B-BA81-91785A931225}"/>
            </a:ext>
          </a:extLst>
        </xdr:cNvPr>
        <xdr:cNvSpPr txBox="1"/>
      </xdr:nvSpPr>
      <xdr:spPr>
        <a:xfrm>
          <a:off x="22199600" y="177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132842</xdr:rowOff>
    </xdr:from>
    <xdr:to>
      <xdr:col>112</xdr:col>
      <xdr:colOff>38100</xdr:colOff>
      <xdr:row>104</xdr:row>
      <xdr:rowOff>62992</xdr:rowOff>
    </xdr:to>
    <xdr:sp macro="" textlink="">
      <xdr:nvSpPr>
        <xdr:cNvPr id="839" name="楕円 838">
          <a:extLst>
            <a:ext uri="{FF2B5EF4-FFF2-40B4-BE49-F238E27FC236}">
              <a16:creationId xmlns:a16="http://schemas.microsoft.com/office/drawing/2014/main" id="{AF9147D6-4C74-4CFC-8029-FE8ADD298FA5}"/>
            </a:ext>
          </a:extLst>
        </xdr:cNvPr>
        <xdr:cNvSpPr/>
      </xdr:nvSpPr>
      <xdr:spPr>
        <a:xfrm>
          <a:off x="21272500" y="1779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12192</xdr:rowOff>
    </xdr:from>
    <xdr:to>
      <xdr:col>116</xdr:col>
      <xdr:colOff>63500</xdr:colOff>
      <xdr:row>104</xdr:row>
      <xdr:rowOff>16763</xdr:rowOff>
    </xdr:to>
    <xdr:cxnSp macro="">
      <xdr:nvCxnSpPr>
        <xdr:cNvPr id="840" name="直線コネクタ 839">
          <a:extLst>
            <a:ext uri="{FF2B5EF4-FFF2-40B4-BE49-F238E27FC236}">
              <a16:creationId xmlns:a16="http://schemas.microsoft.com/office/drawing/2014/main" id="{4D47AACB-2947-4E5C-A24C-3968BE47214C}"/>
            </a:ext>
          </a:extLst>
        </xdr:cNvPr>
        <xdr:cNvCxnSpPr/>
      </xdr:nvCxnSpPr>
      <xdr:spPr>
        <a:xfrm>
          <a:off x="21323300" y="178429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128270</xdr:rowOff>
    </xdr:from>
    <xdr:to>
      <xdr:col>107</xdr:col>
      <xdr:colOff>101600</xdr:colOff>
      <xdr:row>104</xdr:row>
      <xdr:rowOff>58420</xdr:rowOff>
    </xdr:to>
    <xdr:sp macro="" textlink="">
      <xdr:nvSpPr>
        <xdr:cNvPr id="841" name="楕円 840">
          <a:extLst>
            <a:ext uri="{FF2B5EF4-FFF2-40B4-BE49-F238E27FC236}">
              <a16:creationId xmlns:a16="http://schemas.microsoft.com/office/drawing/2014/main" id="{66DC8D62-CA1F-4376-9B7F-A14921F90A30}"/>
            </a:ext>
          </a:extLst>
        </xdr:cNvPr>
        <xdr:cNvSpPr/>
      </xdr:nvSpPr>
      <xdr:spPr>
        <a:xfrm>
          <a:off x="20383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xdr:rowOff>
    </xdr:from>
    <xdr:to>
      <xdr:col>111</xdr:col>
      <xdr:colOff>177800</xdr:colOff>
      <xdr:row>104</xdr:row>
      <xdr:rowOff>12192</xdr:rowOff>
    </xdr:to>
    <xdr:cxnSp macro="">
      <xdr:nvCxnSpPr>
        <xdr:cNvPr id="842" name="直線コネクタ 841">
          <a:extLst>
            <a:ext uri="{FF2B5EF4-FFF2-40B4-BE49-F238E27FC236}">
              <a16:creationId xmlns:a16="http://schemas.microsoft.com/office/drawing/2014/main" id="{9A0F5118-4094-402B-A8B8-B8C07D51229C}"/>
            </a:ext>
          </a:extLst>
        </xdr:cNvPr>
        <xdr:cNvCxnSpPr/>
      </xdr:nvCxnSpPr>
      <xdr:spPr>
        <a:xfrm>
          <a:off x="20434300" y="178384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128270</xdr:rowOff>
    </xdr:from>
    <xdr:to>
      <xdr:col>102</xdr:col>
      <xdr:colOff>165100</xdr:colOff>
      <xdr:row>104</xdr:row>
      <xdr:rowOff>58420</xdr:rowOff>
    </xdr:to>
    <xdr:sp macro="" textlink="">
      <xdr:nvSpPr>
        <xdr:cNvPr id="843" name="楕円 842">
          <a:extLst>
            <a:ext uri="{FF2B5EF4-FFF2-40B4-BE49-F238E27FC236}">
              <a16:creationId xmlns:a16="http://schemas.microsoft.com/office/drawing/2014/main" id="{69A276A7-5DB9-4930-9F82-DD86B436B21B}"/>
            </a:ext>
          </a:extLst>
        </xdr:cNvPr>
        <xdr:cNvSpPr/>
      </xdr:nvSpPr>
      <xdr:spPr>
        <a:xfrm>
          <a:off x="19494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xdr:rowOff>
    </xdr:from>
    <xdr:to>
      <xdr:col>107</xdr:col>
      <xdr:colOff>50800</xdr:colOff>
      <xdr:row>104</xdr:row>
      <xdr:rowOff>7620</xdr:rowOff>
    </xdr:to>
    <xdr:cxnSp macro="">
      <xdr:nvCxnSpPr>
        <xdr:cNvPr id="844" name="直線コネクタ 843">
          <a:extLst>
            <a:ext uri="{FF2B5EF4-FFF2-40B4-BE49-F238E27FC236}">
              <a16:creationId xmlns:a16="http://schemas.microsoft.com/office/drawing/2014/main" id="{E89D27D3-86DA-4329-9505-4B8C5CF3FC3C}"/>
            </a:ext>
          </a:extLst>
        </xdr:cNvPr>
        <xdr:cNvCxnSpPr/>
      </xdr:nvCxnSpPr>
      <xdr:spPr>
        <a:xfrm>
          <a:off x="19545300" y="17838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845" name="楕円 844">
          <a:extLst>
            <a:ext uri="{FF2B5EF4-FFF2-40B4-BE49-F238E27FC236}">
              <a16:creationId xmlns:a16="http://schemas.microsoft.com/office/drawing/2014/main" id="{65778E52-DD21-4C6D-BA34-35689931C9E6}"/>
            </a:ext>
          </a:extLst>
        </xdr:cNvPr>
        <xdr:cNvSpPr/>
      </xdr:nvSpPr>
      <xdr:spPr>
        <a:xfrm>
          <a:off x="186055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3048</xdr:rowOff>
    </xdr:from>
    <xdr:to>
      <xdr:col>102</xdr:col>
      <xdr:colOff>114300</xdr:colOff>
      <xdr:row>104</xdr:row>
      <xdr:rowOff>7620</xdr:rowOff>
    </xdr:to>
    <xdr:cxnSp macro="">
      <xdr:nvCxnSpPr>
        <xdr:cNvPr id="846" name="直線コネクタ 845">
          <a:extLst>
            <a:ext uri="{FF2B5EF4-FFF2-40B4-BE49-F238E27FC236}">
              <a16:creationId xmlns:a16="http://schemas.microsoft.com/office/drawing/2014/main" id="{903DBB9A-0D05-4D29-9103-FCA22956F1EA}"/>
            </a:ext>
          </a:extLst>
        </xdr:cNvPr>
        <xdr:cNvCxnSpPr/>
      </xdr:nvCxnSpPr>
      <xdr:spPr>
        <a:xfrm>
          <a:off x="18656300" y="178338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47" name="n_1aveValue【庁舎】&#10;一人当たり面積">
          <a:extLst>
            <a:ext uri="{FF2B5EF4-FFF2-40B4-BE49-F238E27FC236}">
              <a16:creationId xmlns:a16="http://schemas.microsoft.com/office/drawing/2014/main" id="{5439F24F-24DA-421B-936A-D3A886B68780}"/>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8" name="n_2aveValue【庁舎】&#10;一人当たり面積">
          <a:extLst>
            <a:ext uri="{FF2B5EF4-FFF2-40B4-BE49-F238E27FC236}">
              <a16:creationId xmlns:a16="http://schemas.microsoft.com/office/drawing/2014/main" id="{966BC476-172E-4344-9C07-AC82ACE34E01}"/>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49" name="n_3aveValue【庁舎】&#10;一人当たり面積">
          <a:extLst>
            <a:ext uri="{FF2B5EF4-FFF2-40B4-BE49-F238E27FC236}">
              <a16:creationId xmlns:a16="http://schemas.microsoft.com/office/drawing/2014/main" id="{3912E155-562A-44FF-960F-5AAFCAA2F257}"/>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850" name="n_4aveValue【庁舎】&#10;一人当たり面積">
          <a:extLst>
            <a:ext uri="{FF2B5EF4-FFF2-40B4-BE49-F238E27FC236}">
              <a16:creationId xmlns:a16="http://schemas.microsoft.com/office/drawing/2014/main" id="{DDE7866F-BC2C-4EF7-8782-9B1C95A6DBF8}"/>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79519</xdr:rowOff>
    </xdr:from>
    <xdr:ext cx="469744" cy="259045"/>
    <xdr:sp macro="" textlink="">
      <xdr:nvSpPr>
        <xdr:cNvPr id="851" name="n_1mainValue【庁舎】&#10;一人当たり面積">
          <a:extLst>
            <a:ext uri="{FF2B5EF4-FFF2-40B4-BE49-F238E27FC236}">
              <a16:creationId xmlns:a16="http://schemas.microsoft.com/office/drawing/2014/main" id="{63861006-C235-490F-A338-8F846A1F34B2}"/>
            </a:ext>
          </a:extLst>
        </xdr:cNvPr>
        <xdr:cNvSpPr txBox="1"/>
      </xdr:nvSpPr>
      <xdr:spPr>
        <a:xfrm>
          <a:off x="210757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74947</xdr:rowOff>
    </xdr:from>
    <xdr:ext cx="469744" cy="259045"/>
    <xdr:sp macro="" textlink="">
      <xdr:nvSpPr>
        <xdr:cNvPr id="852" name="n_2mainValue【庁舎】&#10;一人当たり面積">
          <a:extLst>
            <a:ext uri="{FF2B5EF4-FFF2-40B4-BE49-F238E27FC236}">
              <a16:creationId xmlns:a16="http://schemas.microsoft.com/office/drawing/2014/main" id="{95B52750-2C2A-4D8B-B333-966EFAD40108}"/>
            </a:ext>
          </a:extLst>
        </xdr:cNvPr>
        <xdr:cNvSpPr txBox="1"/>
      </xdr:nvSpPr>
      <xdr:spPr>
        <a:xfrm>
          <a:off x="201994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74947</xdr:rowOff>
    </xdr:from>
    <xdr:ext cx="469744" cy="259045"/>
    <xdr:sp macro="" textlink="">
      <xdr:nvSpPr>
        <xdr:cNvPr id="853" name="n_3mainValue【庁舎】&#10;一人当たり面積">
          <a:extLst>
            <a:ext uri="{FF2B5EF4-FFF2-40B4-BE49-F238E27FC236}">
              <a16:creationId xmlns:a16="http://schemas.microsoft.com/office/drawing/2014/main" id="{B9300EFD-B225-4570-B7E6-11EEE0ACB2D4}"/>
            </a:ext>
          </a:extLst>
        </xdr:cNvPr>
        <xdr:cNvSpPr txBox="1"/>
      </xdr:nvSpPr>
      <xdr:spPr>
        <a:xfrm>
          <a:off x="193104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70375</xdr:rowOff>
    </xdr:from>
    <xdr:ext cx="469744" cy="259045"/>
    <xdr:sp macro="" textlink="">
      <xdr:nvSpPr>
        <xdr:cNvPr id="854" name="n_4mainValue【庁舎】&#10;一人当たり面積">
          <a:extLst>
            <a:ext uri="{FF2B5EF4-FFF2-40B4-BE49-F238E27FC236}">
              <a16:creationId xmlns:a16="http://schemas.microsoft.com/office/drawing/2014/main" id="{0D3EEA2D-6395-4FFF-ADC9-FCBB2F9BA4D7}"/>
            </a:ext>
          </a:extLst>
        </xdr:cNvPr>
        <xdr:cNvSpPr txBox="1"/>
      </xdr:nvSpPr>
      <xdr:spPr>
        <a:xfrm>
          <a:off x="184214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B7DDE77F-4752-4668-91B9-90347F969C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25A6D1BD-2629-40E3-9CA1-CB158D9980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D78139E1-88EA-4A18-9B33-AFAC45A40F8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体育館・プール、市民会館、一般廃棄物処理施設、消防施設で、有形固定資産減価償却率が類似団体を上回っている。体育館・プール、市民会館、消防施設は、人口一人当たりの面積等、施設保有状況で類似団体平均を下回っており、維持管理経費については類似団体比では抑えられると見込まれている。また、庁舎について、人口一人当たりの面積で、類似団体平均と同水準を保っている。なお、図書館については、令和元年度中に集約した複合施設に移転したため、有形固定資産減価償却率が低くなっている。今後は、「昭島市公共施設等総合管理計画」及び個別施設計画に基づき、老朽化した施設の計画的な長寿命化等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53755493</v>
      </c>
      <c r="BO4" s="384"/>
      <c r="BP4" s="384"/>
      <c r="BQ4" s="384"/>
      <c r="BR4" s="384"/>
      <c r="BS4" s="384"/>
      <c r="BT4" s="384"/>
      <c r="BU4" s="385"/>
      <c r="BV4" s="383">
        <v>55357512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5.4</v>
      </c>
      <c r="CU4" s="390"/>
      <c r="CV4" s="390"/>
      <c r="CW4" s="390"/>
      <c r="CX4" s="390"/>
      <c r="CY4" s="390"/>
      <c r="CZ4" s="390"/>
      <c r="DA4" s="391"/>
      <c r="DB4" s="389">
        <v>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52253013</v>
      </c>
      <c r="BO5" s="421"/>
      <c r="BP5" s="421"/>
      <c r="BQ5" s="421"/>
      <c r="BR5" s="421"/>
      <c r="BS5" s="421"/>
      <c r="BT5" s="421"/>
      <c r="BU5" s="422"/>
      <c r="BV5" s="420">
        <v>53229398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94.4</v>
      </c>
      <c r="CU5" s="418"/>
      <c r="CV5" s="418"/>
      <c r="CW5" s="418"/>
      <c r="CX5" s="418"/>
      <c r="CY5" s="418"/>
      <c r="CZ5" s="418"/>
      <c r="DA5" s="419"/>
      <c r="DB5" s="417">
        <v>84.6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1502480</v>
      </c>
      <c r="BO6" s="421"/>
      <c r="BP6" s="421"/>
      <c r="BQ6" s="421"/>
      <c r="BR6" s="421"/>
      <c r="BS6" s="421"/>
      <c r="BT6" s="421"/>
      <c r="BU6" s="422"/>
      <c r="BV6" s="420">
        <v>2128114</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94.4</v>
      </c>
      <c r="CU6" s="458"/>
      <c r="CV6" s="458"/>
      <c r="CW6" s="458"/>
      <c r="CX6" s="458"/>
      <c r="CY6" s="458"/>
      <c r="CZ6" s="458"/>
      <c r="DA6" s="459"/>
      <c r="DB6" s="457">
        <v>84.7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132023</v>
      </c>
      <c r="BO7" s="421"/>
      <c r="BP7" s="421"/>
      <c r="BQ7" s="421"/>
      <c r="BR7" s="421"/>
      <c r="BS7" s="421"/>
      <c r="BT7" s="421"/>
      <c r="BU7" s="422"/>
      <c r="BV7" s="420">
        <v>247846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25202086</v>
      </c>
      <c r="CU7" s="421"/>
      <c r="CV7" s="421"/>
      <c r="CW7" s="421"/>
      <c r="CX7" s="421"/>
      <c r="CY7" s="421"/>
      <c r="CZ7" s="421"/>
      <c r="DA7" s="422"/>
      <c r="DB7" s="420">
        <v>23409989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1370457</v>
      </c>
      <c r="BO8" s="421"/>
      <c r="BP8" s="421"/>
      <c r="BQ8" s="421"/>
      <c r="BR8" s="421"/>
      <c r="BS8" s="421"/>
      <c r="BT8" s="421"/>
      <c r="BU8" s="422"/>
      <c r="BV8" s="420">
        <v>1880268</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v>
      </c>
      <c r="CU8" s="461"/>
      <c r="CV8" s="461"/>
      <c r="CW8" s="461"/>
      <c r="CX8" s="461"/>
      <c r="CY8" s="461"/>
      <c r="CZ8" s="461"/>
      <c r="DA8" s="462"/>
      <c r="DB8" s="460">
        <v>0.97</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113949</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-509811</v>
      </c>
      <c r="BO9" s="421"/>
      <c r="BP9" s="421"/>
      <c r="BQ9" s="421"/>
      <c r="BR9" s="421"/>
      <c r="BS9" s="421"/>
      <c r="BT9" s="421"/>
      <c r="BU9" s="422"/>
      <c r="BV9" s="420">
        <v>-497772</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5.7</v>
      </c>
      <c r="CU9" s="418"/>
      <c r="CV9" s="418"/>
      <c r="CW9" s="418"/>
      <c r="CX9" s="418"/>
      <c r="CY9" s="418"/>
      <c r="CZ9" s="418"/>
      <c r="DA9" s="419"/>
      <c r="DB9" s="417">
        <v>5.4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111539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752628</v>
      </c>
      <c r="BO10" s="421"/>
      <c r="BP10" s="421"/>
      <c r="BQ10" s="421"/>
      <c r="BR10" s="421"/>
      <c r="BS10" s="421"/>
      <c r="BT10" s="421"/>
      <c r="BU10" s="422"/>
      <c r="BV10" s="420">
        <v>2144003</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115632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800000</v>
      </c>
      <c r="BO12" s="421"/>
      <c r="BP12" s="421"/>
      <c r="BQ12" s="421"/>
      <c r="BR12" s="421"/>
      <c r="BS12" s="421"/>
      <c r="BT12" s="421"/>
      <c r="BU12" s="422"/>
      <c r="BV12" s="420">
        <v>750000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112077</v>
      </c>
      <c r="S13" s="505"/>
      <c r="T13" s="505"/>
      <c r="U13" s="505"/>
      <c r="V13" s="506"/>
      <c r="W13" s="436" t="s">
        <v>131</v>
      </c>
      <c r="X13" s="437"/>
      <c r="Y13" s="437"/>
      <c r="Z13" s="437"/>
      <c r="AA13" s="437"/>
      <c r="AB13" s="427"/>
      <c r="AC13" s="471">
        <v>309</v>
      </c>
      <c r="AD13" s="472"/>
      <c r="AE13" s="472"/>
      <c r="AF13" s="472"/>
      <c r="AG13" s="514"/>
      <c r="AH13" s="471">
        <v>310</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-557183</v>
      </c>
      <c r="BO13" s="421"/>
      <c r="BP13" s="421"/>
      <c r="BQ13" s="421"/>
      <c r="BR13" s="421"/>
      <c r="BS13" s="421"/>
      <c r="BT13" s="421"/>
      <c r="BU13" s="422"/>
      <c r="BV13" s="420">
        <v>896231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0.4</v>
      </c>
      <c r="CU13" s="418"/>
      <c r="CV13" s="418"/>
      <c r="CW13" s="418"/>
      <c r="CX13" s="418"/>
      <c r="CY13" s="418"/>
      <c r="CZ13" s="418"/>
      <c r="DA13" s="419"/>
      <c r="DB13" s="417">
        <v>0.2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114516</v>
      </c>
      <c r="S14" s="505"/>
      <c r="T14" s="505"/>
      <c r="U14" s="505"/>
      <c r="V14" s="506"/>
      <c r="W14" s="410"/>
      <c r="X14" s="411"/>
      <c r="Y14" s="411"/>
      <c r="Z14" s="411"/>
      <c r="AA14" s="411"/>
      <c r="AB14" s="400"/>
      <c r="AC14" s="507">
        <v>0.6</v>
      </c>
      <c r="AD14" s="508"/>
      <c r="AE14" s="508"/>
      <c r="AF14" s="508"/>
      <c r="AG14" s="509"/>
      <c r="AH14" s="507">
        <v>0.6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111302</v>
      </c>
      <c r="S15" s="505"/>
      <c r="T15" s="505"/>
      <c r="U15" s="505"/>
      <c r="V15" s="506"/>
      <c r="W15" s="436" t="s">
        <v>137</v>
      </c>
      <c r="X15" s="437"/>
      <c r="Y15" s="437"/>
      <c r="Z15" s="437"/>
      <c r="AA15" s="437"/>
      <c r="AB15" s="427"/>
      <c r="AC15" s="471">
        <v>10575</v>
      </c>
      <c r="AD15" s="472"/>
      <c r="AE15" s="472"/>
      <c r="AF15" s="472"/>
      <c r="AG15" s="514"/>
      <c r="AH15" s="471">
        <v>11294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19665379</v>
      </c>
      <c r="BO15" s="384"/>
      <c r="BP15" s="384"/>
      <c r="BQ15" s="384"/>
      <c r="BR15" s="384"/>
      <c r="BS15" s="384"/>
      <c r="BT15" s="384"/>
      <c r="BU15" s="385"/>
      <c r="BV15" s="383">
        <v>17929004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21.2</v>
      </c>
      <c r="AD16" s="508"/>
      <c r="AE16" s="508"/>
      <c r="AF16" s="508"/>
      <c r="AG16" s="509"/>
      <c r="AH16" s="507">
        <v>23.2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18838303</v>
      </c>
      <c r="BO16" s="421"/>
      <c r="BP16" s="421"/>
      <c r="BQ16" s="421"/>
      <c r="BR16" s="421"/>
      <c r="BS16" s="421"/>
      <c r="BT16" s="421"/>
      <c r="BU16" s="422"/>
      <c r="BV16" s="420">
        <v>18396279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38906</v>
      </c>
      <c r="AD17" s="472"/>
      <c r="AE17" s="472"/>
      <c r="AF17" s="472"/>
      <c r="AG17" s="514"/>
      <c r="AH17" s="471">
        <v>37034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25202086</v>
      </c>
      <c r="BO17" s="421"/>
      <c r="BP17" s="421"/>
      <c r="BQ17" s="421"/>
      <c r="BR17" s="421"/>
      <c r="BS17" s="421"/>
      <c r="BT17" s="421"/>
      <c r="BU17" s="422"/>
      <c r="BV17" s="420">
        <v>22889498</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17.34</v>
      </c>
      <c r="M18" s="544"/>
      <c r="N18" s="544"/>
      <c r="O18" s="544"/>
      <c r="P18" s="544"/>
      <c r="Q18" s="544"/>
      <c r="R18" s="545"/>
      <c r="S18" s="545"/>
      <c r="T18" s="545"/>
      <c r="U18" s="545"/>
      <c r="V18" s="546"/>
      <c r="W18" s="438"/>
      <c r="X18" s="439"/>
      <c r="Y18" s="439"/>
      <c r="Z18" s="439"/>
      <c r="AA18" s="439"/>
      <c r="AB18" s="430"/>
      <c r="AC18" s="547">
        <v>78.099999999999994</v>
      </c>
      <c r="AD18" s="548"/>
      <c r="AE18" s="548"/>
      <c r="AF18" s="548"/>
      <c r="AG18" s="549"/>
      <c r="AH18" s="547">
        <v>76.099999999999994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22662320</v>
      </c>
      <c r="BO18" s="421"/>
      <c r="BP18" s="421"/>
      <c r="BQ18" s="421"/>
      <c r="BR18" s="421"/>
      <c r="BS18" s="421"/>
      <c r="BT18" s="421"/>
      <c r="BU18" s="422"/>
      <c r="BV18" s="420">
        <v>21684313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6571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31002392</v>
      </c>
      <c r="BO19" s="421"/>
      <c r="BP19" s="421"/>
      <c r="BQ19" s="421"/>
      <c r="BR19" s="421"/>
      <c r="BS19" s="421"/>
      <c r="BT19" s="421"/>
      <c r="BU19" s="422"/>
      <c r="BV19" s="420">
        <v>33709948</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52163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16296797</v>
      </c>
      <c r="BO22" s="384"/>
      <c r="BP22" s="384"/>
      <c r="BQ22" s="384"/>
      <c r="BR22" s="384"/>
      <c r="BS22" s="384"/>
      <c r="BT22" s="384"/>
      <c r="BU22" s="385"/>
      <c r="BV22" s="383">
        <v>16468234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8902418</v>
      </c>
      <c r="BO23" s="421"/>
      <c r="BP23" s="421"/>
      <c r="BQ23" s="421"/>
      <c r="BR23" s="421"/>
      <c r="BS23" s="421"/>
      <c r="BT23" s="421"/>
      <c r="BU23" s="422"/>
      <c r="BV23" s="420">
        <v>10028475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10000</v>
      </c>
      <c r="R24" s="472"/>
      <c r="S24" s="472"/>
      <c r="T24" s="472"/>
      <c r="U24" s="472"/>
      <c r="V24" s="514"/>
      <c r="W24" s="566"/>
      <c r="X24" s="567"/>
      <c r="Y24" s="568"/>
      <c r="Z24" s="470" t="s">
        <v>162</v>
      </c>
      <c r="AA24" s="450"/>
      <c r="AB24" s="450"/>
      <c r="AC24" s="450"/>
      <c r="AD24" s="450"/>
      <c r="AE24" s="450"/>
      <c r="AF24" s="450"/>
      <c r="AG24" s="451"/>
      <c r="AH24" s="471">
        <v>573</v>
      </c>
      <c r="AI24" s="472"/>
      <c r="AJ24" s="472"/>
      <c r="AK24" s="472"/>
      <c r="AL24" s="514"/>
      <c r="AM24" s="471">
        <v>1774008</v>
      </c>
      <c r="AN24" s="472"/>
      <c r="AO24" s="472"/>
      <c r="AP24" s="472"/>
      <c r="AQ24" s="472"/>
      <c r="AR24" s="514"/>
      <c r="AS24" s="471">
        <v>3096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9022877</v>
      </c>
      <c r="BO24" s="421"/>
      <c r="BP24" s="421"/>
      <c r="BQ24" s="421"/>
      <c r="BR24" s="421"/>
      <c r="BS24" s="421"/>
      <c r="BT24" s="421"/>
      <c r="BU24" s="422"/>
      <c r="BV24" s="420">
        <v>8328652</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8800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2778103</v>
      </c>
      <c r="BO25" s="384"/>
      <c r="BP25" s="384"/>
      <c r="BQ25" s="384"/>
      <c r="BR25" s="384"/>
      <c r="BS25" s="384"/>
      <c r="BT25" s="384"/>
      <c r="BU25" s="385"/>
      <c r="BV25" s="383">
        <v>3363189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8100</v>
      </c>
      <c r="R26" s="472"/>
      <c r="S26" s="472"/>
      <c r="T26" s="472"/>
      <c r="U26" s="472"/>
      <c r="V26" s="514"/>
      <c r="W26" s="566"/>
      <c r="X26" s="567"/>
      <c r="Y26" s="568"/>
      <c r="Z26" s="470" t="s">
        <v>168</v>
      </c>
      <c r="AA26" s="572"/>
      <c r="AB26" s="572"/>
      <c r="AC26" s="572"/>
      <c r="AD26" s="572"/>
      <c r="AE26" s="572"/>
      <c r="AF26" s="572"/>
      <c r="AG26" s="573"/>
      <c r="AH26" s="471">
        <v>28</v>
      </c>
      <c r="AI26" s="472"/>
      <c r="AJ26" s="472"/>
      <c r="AK26" s="472"/>
      <c r="AL26" s="514"/>
      <c r="AM26" s="471">
        <v>82936</v>
      </c>
      <c r="AN26" s="472"/>
      <c r="AO26" s="472"/>
      <c r="AP26" s="472"/>
      <c r="AQ26" s="472"/>
      <c r="AR26" s="514"/>
      <c r="AS26" s="471">
        <v>2962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v>
      </c>
      <c r="BO26" s="421"/>
      <c r="BP26" s="421"/>
      <c r="BQ26" s="421"/>
      <c r="BR26" s="421"/>
      <c r="BS26" s="421"/>
      <c r="BT26" s="421"/>
      <c r="BU26" s="422"/>
      <c r="BV26" s="420">
        <v>60000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6100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13124</v>
      </c>
      <c r="AN27" s="472"/>
      <c r="AO27" s="472"/>
      <c r="AP27" s="472"/>
      <c r="AQ27" s="472"/>
      <c r="AR27" s="514"/>
      <c r="AS27" s="471">
        <v>4375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9201903</v>
      </c>
      <c r="BO28" s="384"/>
      <c r="BP28" s="384"/>
      <c r="BQ28" s="384"/>
      <c r="BR28" s="384"/>
      <c r="BS28" s="384"/>
      <c r="BT28" s="384"/>
      <c r="BU28" s="385"/>
      <c r="BV28" s="383">
        <v>9249275</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20</v>
      </c>
      <c r="M29" s="472"/>
      <c r="N29" s="472"/>
      <c r="O29" s="472"/>
      <c r="P29" s="514"/>
      <c r="Q29" s="471">
        <v>5300</v>
      </c>
      <c r="R29" s="472"/>
      <c r="S29" s="472"/>
      <c r="T29" s="472"/>
      <c r="U29" s="472"/>
      <c r="V29" s="514"/>
      <c r="W29" s="569"/>
      <c r="X29" s="570"/>
      <c r="Y29" s="571"/>
      <c r="Z29" s="470" t="s">
        <v>177</v>
      </c>
      <c r="AA29" s="450"/>
      <c r="AB29" s="450"/>
      <c r="AC29" s="450"/>
      <c r="AD29" s="450"/>
      <c r="AE29" s="450"/>
      <c r="AF29" s="450"/>
      <c r="AG29" s="451"/>
      <c r="AH29" s="471">
        <v>576</v>
      </c>
      <c r="AI29" s="472"/>
      <c r="AJ29" s="472"/>
      <c r="AK29" s="472"/>
      <c r="AL29" s="514"/>
      <c r="AM29" s="471">
        <v>1787132</v>
      </c>
      <c r="AN29" s="472"/>
      <c r="AO29" s="472"/>
      <c r="AP29" s="472"/>
      <c r="AQ29" s="472"/>
      <c r="AR29" s="514"/>
      <c r="AS29" s="471">
        <v>3103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10369040</v>
      </c>
      <c r="BO30" s="540"/>
      <c r="BP30" s="540"/>
      <c r="BQ30" s="540"/>
      <c r="BR30" s="540"/>
      <c r="BS30" s="540"/>
      <c r="BT30" s="540"/>
      <c r="BU30" s="541"/>
      <c r="BV30" s="539">
        <v>10199327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IF('各会計、関係団体の財政状況及び健全化判断比率'!B33="","",'各会計、関係団体の財政状況及び健全化判断比率'!B33)</f>
        <v>中神土地区画整理事業特別会計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東京たま広域資源循環組合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昭島市土地開発公社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中神駅北側地域整備事業特別会計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東京都十一市競輪事業組合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東京都六市競艇事業組合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東京市町村総合事務組合（一般会計）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東京市町村総合事務組合（交通災害共済事業特別会計）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立川・昭島・国立聖苑組合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東京都後期高齢者医療広域連合（一般会計）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東京都後期高齢者医療広域連合（後期高齢者医療特別会計）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Bdl8SWD1dPs2VfthZVbu9Afhf4AOYcptN8aiT8Q+h3pOb0tgGyAS8e1/r++W/KWo2tapRjBop/DNRj60LVFOPA==" saltValue="JtgLHF+IWSzU4X9DKOItg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20603067</v>
      </c>
      <c r="S5" s="626"/>
      <c r="T5" s="626"/>
      <c r="U5" s="626"/>
      <c r="V5" s="626"/>
      <c r="W5" s="626"/>
      <c r="X5" s="626"/>
      <c r="Y5" s="627"/>
      <c r="Z5" s="628">
        <v>38.299999999999997</v>
      </c>
      <c r="AA5" s="628"/>
      <c r="AB5" s="628"/>
      <c r="AC5" s="628"/>
      <c r="AD5" s="629">
        <v>18931801</v>
      </c>
      <c r="AE5" s="629"/>
      <c r="AF5" s="629"/>
      <c r="AG5" s="629"/>
      <c r="AH5" s="629"/>
      <c r="AI5" s="629"/>
      <c r="AJ5" s="629"/>
      <c r="AK5" s="629"/>
      <c r="AL5" s="630">
        <v>78.8</v>
      </c>
      <c r="AM5" s="631"/>
      <c r="AN5" s="631"/>
      <c r="AO5" s="632"/>
      <c r="AP5" s="622" t="s">
        <v>216</v>
      </c>
      <c r="AQ5" s="623"/>
      <c r="AR5" s="623"/>
      <c r="AS5" s="623"/>
      <c r="AT5" s="623"/>
      <c r="AU5" s="623"/>
      <c r="AV5" s="623"/>
      <c r="AW5" s="623"/>
      <c r="AX5" s="623"/>
      <c r="AY5" s="623"/>
      <c r="AZ5" s="623"/>
      <c r="BA5" s="623"/>
      <c r="BB5" s="623"/>
      <c r="BC5" s="623"/>
      <c r="BD5" s="623"/>
      <c r="BE5" s="623"/>
      <c r="BF5" s="624"/>
      <c r="BG5" s="636">
        <v>18931801</v>
      </c>
      <c r="BH5" s="637"/>
      <c r="BI5" s="637"/>
      <c r="BJ5" s="637"/>
      <c r="BK5" s="637"/>
      <c r="BL5" s="637"/>
      <c r="BM5" s="637"/>
      <c r="BN5" s="638"/>
      <c r="BO5" s="639">
        <v>91.9</v>
      </c>
      <c r="BP5" s="639"/>
      <c r="BQ5" s="639"/>
      <c r="BR5" s="639"/>
      <c r="BS5" s="640">
        <v>225074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179669</v>
      </c>
      <c r="S6" s="637"/>
      <c r="T6" s="637"/>
      <c r="U6" s="637"/>
      <c r="V6" s="637"/>
      <c r="W6" s="637"/>
      <c r="X6" s="637"/>
      <c r="Y6" s="638"/>
      <c r="Z6" s="639">
        <v>0.3</v>
      </c>
      <c r="AA6" s="639"/>
      <c r="AB6" s="639"/>
      <c r="AC6" s="639"/>
      <c r="AD6" s="640">
        <v>179669</v>
      </c>
      <c r="AE6" s="640"/>
      <c r="AF6" s="640"/>
      <c r="AG6" s="640"/>
      <c r="AH6" s="640"/>
      <c r="AI6" s="640"/>
      <c r="AJ6" s="640"/>
      <c r="AK6" s="640"/>
      <c r="AL6" s="641">
        <v>0.7</v>
      </c>
      <c r="AM6" s="642"/>
      <c r="AN6" s="642"/>
      <c r="AO6" s="643"/>
      <c r="AP6" s="633" t="s">
        <v>221</v>
      </c>
      <c r="AQ6" s="634"/>
      <c r="AR6" s="634"/>
      <c r="AS6" s="634"/>
      <c r="AT6" s="634"/>
      <c r="AU6" s="634"/>
      <c r="AV6" s="634"/>
      <c r="AW6" s="634"/>
      <c r="AX6" s="634"/>
      <c r="AY6" s="634"/>
      <c r="AZ6" s="634"/>
      <c r="BA6" s="634"/>
      <c r="BB6" s="634"/>
      <c r="BC6" s="634"/>
      <c r="BD6" s="634"/>
      <c r="BE6" s="634"/>
      <c r="BF6" s="635"/>
      <c r="BG6" s="636">
        <v>18931801</v>
      </c>
      <c r="BH6" s="637"/>
      <c r="BI6" s="637"/>
      <c r="BJ6" s="637"/>
      <c r="BK6" s="637"/>
      <c r="BL6" s="637"/>
      <c r="BM6" s="637"/>
      <c r="BN6" s="638"/>
      <c r="BO6" s="639">
        <v>91.9</v>
      </c>
      <c r="BP6" s="639"/>
      <c r="BQ6" s="639"/>
      <c r="BR6" s="639"/>
      <c r="BS6" s="640">
        <v>225074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345514</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345422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42865</v>
      </c>
      <c r="S7" s="637"/>
      <c r="T7" s="637"/>
      <c r="U7" s="637"/>
      <c r="V7" s="637"/>
      <c r="W7" s="637"/>
      <c r="X7" s="637"/>
      <c r="Y7" s="638"/>
      <c r="Z7" s="639">
        <v>0.1</v>
      </c>
      <c r="AA7" s="639"/>
      <c r="AB7" s="639"/>
      <c r="AC7" s="639"/>
      <c r="AD7" s="640">
        <v>42865</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8705689</v>
      </c>
      <c r="BH7" s="637"/>
      <c r="BI7" s="637"/>
      <c r="BJ7" s="637"/>
      <c r="BK7" s="637"/>
      <c r="BL7" s="637"/>
      <c r="BM7" s="637"/>
      <c r="BN7" s="638"/>
      <c r="BO7" s="639">
        <v>42.3</v>
      </c>
      <c r="BP7" s="639"/>
      <c r="BQ7" s="639"/>
      <c r="BR7" s="639"/>
      <c r="BS7" s="640">
        <v>225074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7088062</v>
      </c>
      <c r="CS7" s="637"/>
      <c r="CT7" s="637"/>
      <c r="CU7" s="637"/>
      <c r="CV7" s="637"/>
      <c r="CW7" s="637"/>
      <c r="CX7" s="637"/>
      <c r="CY7" s="638"/>
      <c r="CZ7" s="639">
        <v>13.6</v>
      </c>
      <c r="DA7" s="639"/>
      <c r="DB7" s="639"/>
      <c r="DC7" s="639"/>
      <c r="DD7" s="645">
        <v>667065</v>
      </c>
      <c r="DE7" s="637"/>
      <c r="DF7" s="637"/>
      <c r="DG7" s="637"/>
      <c r="DH7" s="637"/>
      <c r="DI7" s="637"/>
      <c r="DJ7" s="637"/>
      <c r="DK7" s="637"/>
      <c r="DL7" s="637"/>
      <c r="DM7" s="637"/>
      <c r="DN7" s="637"/>
      <c r="DO7" s="637"/>
      <c r="DP7" s="638"/>
      <c r="DQ7" s="645">
        <v>5521570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220765</v>
      </c>
      <c r="S8" s="637"/>
      <c r="T8" s="637"/>
      <c r="U8" s="637"/>
      <c r="V8" s="637"/>
      <c r="W8" s="637"/>
      <c r="X8" s="637"/>
      <c r="Y8" s="638"/>
      <c r="Z8" s="639">
        <v>0.4</v>
      </c>
      <c r="AA8" s="639"/>
      <c r="AB8" s="639"/>
      <c r="AC8" s="639"/>
      <c r="AD8" s="640">
        <v>220765</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171573</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26459762</v>
      </c>
      <c r="CS8" s="637"/>
      <c r="CT8" s="637"/>
      <c r="CU8" s="637"/>
      <c r="CV8" s="637"/>
      <c r="CW8" s="637"/>
      <c r="CX8" s="637"/>
      <c r="CY8" s="638"/>
      <c r="CZ8" s="639">
        <v>50.6</v>
      </c>
      <c r="DA8" s="639"/>
      <c r="DB8" s="639"/>
      <c r="DC8" s="639"/>
      <c r="DD8" s="645">
        <v>286494</v>
      </c>
      <c r="DE8" s="637"/>
      <c r="DF8" s="637"/>
      <c r="DG8" s="637"/>
      <c r="DH8" s="637"/>
      <c r="DI8" s="637"/>
      <c r="DJ8" s="637"/>
      <c r="DK8" s="637"/>
      <c r="DL8" s="637"/>
      <c r="DM8" s="637"/>
      <c r="DN8" s="637"/>
      <c r="DO8" s="637"/>
      <c r="DP8" s="638"/>
      <c r="DQ8" s="645">
        <v>11037564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322130</v>
      </c>
      <c r="S9" s="637"/>
      <c r="T9" s="637"/>
      <c r="U9" s="637"/>
      <c r="V9" s="637"/>
      <c r="W9" s="637"/>
      <c r="X9" s="637"/>
      <c r="Y9" s="638"/>
      <c r="Z9" s="639">
        <v>0.6</v>
      </c>
      <c r="AA9" s="639"/>
      <c r="AB9" s="639"/>
      <c r="AC9" s="639"/>
      <c r="AD9" s="640">
        <v>322130</v>
      </c>
      <c r="AE9" s="640"/>
      <c r="AF9" s="640"/>
      <c r="AG9" s="640"/>
      <c r="AH9" s="640"/>
      <c r="AI9" s="640"/>
      <c r="AJ9" s="640"/>
      <c r="AK9" s="640"/>
      <c r="AL9" s="641">
        <v>1.3</v>
      </c>
      <c r="AM9" s="642"/>
      <c r="AN9" s="642"/>
      <c r="AO9" s="643"/>
      <c r="AP9" s="633" t="s">
        <v>230</v>
      </c>
      <c r="AQ9" s="634"/>
      <c r="AR9" s="634"/>
      <c r="AS9" s="634"/>
      <c r="AT9" s="634"/>
      <c r="AU9" s="634"/>
      <c r="AV9" s="634"/>
      <c r="AW9" s="634"/>
      <c r="AX9" s="634"/>
      <c r="AY9" s="634"/>
      <c r="AZ9" s="634"/>
      <c r="BA9" s="634"/>
      <c r="BB9" s="634"/>
      <c r="BC9" s="634"/>
      <c r="BD9" s="634"/>
      <c r="BE9" s="634"/>
      <c r="BF9" s="635"/>
      <c r="BG9" s="636">
        <v>7041860</v>
      </c>
      <c r="BH9" s="637"/>
      <c r="BI9" s="637"/>
      <c r="BJ9" s="637"/>
      <c r="BK9" s="637"/>
      <c r="BL9" s="637"/>
      <c r="BM9" s="637"/>
      <c r="BN9" s="638"/>
      <c r="BO9" s="639">
        <v>34.200000000000003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4339276</v>
      </c>
      <c r="CS9" s="637"/>
      <c r="CT9" s="637"/>
      <c r="CU9" s="637"/>
      <c r="CV9" s="637"/>
      <c r="CW9" s="637"/>
      <c r="CX9" s="637"/>
      <c r="CY9" s="638"/>
      <c r="CZ9" s="639">
        <v>8.3000000000000007</v>
      </c>
      <c r="DA9" s="639"/>
      <c r="DB9" s="639"/>
      <c r="DC9" s="639"/>
      <c r="DD9" s="645">
        <v>263778</v>
      </c>
      <c r="DE9" s="637"/>
      <c r="DF9" s="637"/>
      <c r="DG9" s="637"/>
      <c r="DH9" s="637"/>
      <c r="DI9" s="637"/>
      <c r="DJ9" s="637"/>
      <c r="DK9" s="637"/>
      <c r="DL9" s="637"/>
      <c r="DM9" s="637"/>
      <c r="DN9" s="637"/>
      <c r="DO9" s="637"/>
      <c r="DP9" s="638"/>
      <c r="DQ9" s="645">
        <v>2880404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341384</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476479</v>
      </c>
      <c r="CS10" s="637"/>
      <c r="CT10" s="637"/>
      <c r="CU10" s="637"/>
      <c r="CV10" s="637"/>
      <c r="CW10" s="637"/>
      <c r="CX10" s="637"/>
      <c r="CY10" s="638"/>
      <c r="CZ10" s="639">
        <v>0.9</v>
      </c>
      <c r="DA10" s="639"/>
      <c r="DB10" s="639"/>
      <c r="DC10" s="639"/>
      <c r="DD10" s="645">
        <v>67797</v>
      </c>
      <c r="DE10" s="637"/>
      <c r="DF10" s="637"/>
      <c r="DG10" s="637"/>
      <c r="DH10" s="637"/>
      <c r="DI10" s="637"/>
      <c r="DJ10" s="637"/>
      <c r="DK10" s="637"/>
      <c r="DL10" s="637"/>
      <c r="DM10" s="637"/>
      <c r="DN10" s="637"/>
      <c r="DO10" s="637"/>
      <c r="DP10" s="638"/>
      <c r="DQ10" s="645">
        <v>285882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2891355</v>
      </c>
      <c r="S11" s="637"/>
      <c r="T11" s="637"/>
      <c r="U11" s="637"/>
      <c r="V11" s="637"/>
      <c r="W11" s="637"/>
      <c r="X11" s="637"/>
      <c r="Y11" s="638"/>
      <c r="Z11" s="641">
        <v>5.4</v>
      </c>
      <c r="AA11" s="642"/>
      <c r="AB11" s="642"/>
      <c r="AC11" s="648"/>
      <c r="AD11" s="645">
        <v>2891355</v>
      </c>
      <c r="AE11" s="637"/>
      <c r="AF11" s="637"/>
      <c r="AG11" s="637"/>
      <c r="AH11" s="637"/>
      <c r="AI11" s="637"/>
      <c r="AJ11" s="637"/>
      <c r="AK11" s="638"/>
      <c r="AL11" s="641">
        <v>12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1150872</v>
      </c>
      <c r="BH11" s="637"/>
      <c r="BI11" s="637"/>
      <c r="BJ11" s="637"/>
      <c r="BK11" s="637"/>
      <c r="BL11" s="637"/>
      <c r="BM11" s="637"/>
      <c r="BN11" s="638"/>
      <c r="BO11" s="639">
        <v>5.6</v>
      </c>
      <c r="BP11" s="639"/>
      <c r="BQ11" s="639"/>
      <c r="BR11" s="639"/>
      <c r="BS11" s="640">
        <v>225074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59333</v>
      </c>
      <c r="CS11" s="637"/>
      <c r="CT11" s="637"/>
      <c r="CU11" s="637"/>
      <c r="CV11" s="637"/>
      <c r="CW11" s="637"/>
      <c r="CX11" s="637"/>
      <c r="CY11" s="638"/>
      <c r="CZ11" s="639">
        <v>0.1</v>
      </c>
      <c r="DA11" s="639"/>
      <c r="DB11" s="639"/>
      <c r="DC11" s="639"/>
      <c r="DD11" s="645">
        <v>14707</v>
      </c>
      <c r="DE11" s="637"/>
      <c r="DF11" s="637"/>
      <c r="DG11" s="637"/>
      <c r="DH11" s="637"/>
      <c r="DI11" s="637"/>
      <c r="DJ11" s="637"/>
      <c r="DK11" s="637"/>
      <c r="DL11" s="637"/>
      <c r="DM11" s="637"/>
      <c r="DN11" s="637"/>
      <c r="DO11" s="637"/>
      <c r="DP11" s="638"/>
      <c r="DQ11" s="645">
        <v>46690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9251200</v>
      </c>
      <c r="BH12" s="637"/>
      <c r="BI12" s="637"/>
      <c r="BJ12" s="637"/>
      <c r="BK12" s="637"/>
      <c r="BL12" s="637"/>
      <c r="BM12" s="637"/>
      <c r="BN12" s="638"/>
      <c r="BO12" s="639">
        <v>44.9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190087</v>
      </c>
      <c r="CS12" s="637"/>
      <c r="CT12" s="637"/>
      <c r="CU12" s="637"/>
      <c r="CV12" s="637"/>
      <c r="CW12" s="637"/>
      <c r="CX12" s="637"/>
      <c r="CY12" s="638"/>
      <c r="CZ12" s="639">
        <v>0.4</v>
      </c>
      <c r="DA12" s="639"/>
      <c r="DB12" s="639"/>
      <c r="DC12" s="639"/>
      <c r="DD12" s="645">
        <v>5153</v>
      </c>
      <c r="DE12" s="637"/>
      <c r="DF12" s="637"/>
      <c r="DG12" s="637"/>
      <c r="DH12" s="637"/>
      <c r="DI12" s="637"/>
      <c r="DJ12" s="637"/>
      <c r="DK12" s="637"/>
      <c r="DL12" s="637"/>
      <c r="DM12" s="637"/>
      <c r="DN12" s="637"/>
      <c r="DO12" s="637"/>
      <c r="DP12" s="638"/>
      <c r="DQ12" s="645">
        <v>180388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616</v>
      </c>
      <c r="S13" s="637"/>
      <c r="T13" s="637"/>
      <c r="U13" s="637"/>
      <c r="V13" s="637"/>
      <c r="W13" s="637"/>
      <c r="X13" s="637"/>
      <c r="Y13" s="638"/>
      <c r="Z13" s="639">
        <v>0</v>
      </c>
      <c r="AA13" s="639"/>
      <c r="AB13" s="639"/>
      <c r="AC13" s="639"/>
      <c r="AD13" s="640">
        <v>616</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8986340</v>
      </c>
      <c r="BH13" s="637"/>
      <c r="BI13" s="637"/>
      <c r="BJ13" s="637"/>
      <c r="BK13" s="637"/>
      <c r="BL13" s="637"/>
      <c r="BM13" s="637"/>
      <c r="BN13" s="638"/>
      <c r="BO13" s="639">
        <v>43.6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3728388</v>
      </c>
      <c r="CS13" s="637"/>
      <c r="CT13" s="637"/>
      <c r="CU13" s="637"/>
      <c r="CV13" s="637"/>
      <c r="CW13" s="637"/>
      <c r="CX13" s="637"/>
      <c r="CY13" s="638"/>
      <c r="CZ13" s="639">
        <v>7.1</v>
      </c>
      <c r="DA13" s="639"/>
      <c r="DB13" s="639"/>
      <c r="DC13" s="639"/>
      <c r="DD13" s="645">
        <v>2011997</v>
      </c>
      <c r="DE13" s="637"/>
      <c r="DF13" s="637"/>
      <c r="DG13" s="637"/>
      <c r="DH13" s="637"/>
      <c r="DI13" s="637"/>
      <c r="DJ13" s="637"/>
      <c r="DK13" s="637"/>
      <c r="DL13" s="637"/>
      <c r="DM13" s="637"/>
      <c r="DN13" s="637"/>
      <c r="DO13" s="637"/>
      <c r="DP13" s="638"/>
      <c r="DQ13" s="645">
        <v>1924996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164755</v>
      </c>
      <c r="BH14" s="637"/>
      <c r="BI14" s="637"/>
      <c r="BJ14" s="637"/>
      <c r="BK14" s="637"/>
      <c r="BL14" s="637"/>
      <c r="BM14" s="637"/>
      <c r="BN14" s="638"/>
      <c r="BO14" s="639">
        <v>0.8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1484732</v>
      </c>
      <c r="CS14" s="637"/>
      <c r="CT14" s="637"/>
      <c r="CU14" s="637"/>
      <c r="CV14" s="637"/>
      <c r="CW14" s="637"/>
      <c r="CX14" s="637"/>
      <c r="CY14" s="638"/>
      <c r="CZ14" s="639">
        <v>2.8</v>
      </c>
      <c r="DA14" s="639"/>
      <c r="DB14" s="639"/>
      <c r="DC14" s="639"/>
      <c r="DD14" s="645">
        <v>85026</v>
      </c>
      <c r="DE14" s="637"/>
      <c r="DF14" s="637"/>
      <c r="DG14" s="637"/>
      <c r="DH14" s="637"/>
      <c r="DI14" s="637"/>
      <c r="DJ14" s="637"/>
      <c r="DK14" s="637"/>
      <c r="DL14" s="637"/>
      <c r="DM14" s="637"/>
      <c r="DN14" s="637"/>
      <c r="DO14" s="637"/>
      <c r="DP14" s="638"/>
      <c r="DQ14" s="645">
        <v>1278059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66466</v>
      </c>
      <c r="S15" s="637"/>
      <c r="T15" s="637"/>
      <c r="U15" s="637"/>
      <c r="V15" s="637"/>
      <c r="W15" s="637"/>
      <c r="X15" s="637"/>
      <c r="Y15" s="638"/>
      <c r="Z15" s="639">
        <v>0.1</v>
      </c>
      <c r="AA15" s="639"/>
      <c r="AB15" s="639"/>
      <c r="AC15" s="639"/>
      <c r="AD15" s="640">
        <v>66466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810157</v>
      </c>
      <c r="BH15" s="637"/>
      <c r="BI15" s="637"/>
      <c r="BJ15" s="637"/>
      <c r="BK15" s="637"/>
      <c r="BL15" s="637"/>
      <c r="BM15" s="637"/>
      <c r="BN15" s="638"/>
      <c r="BO15" s="639">
        <v>3.9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6311021</v>
      </c>
      <c r="CS15" s="637"/>
      <c r="CT15" s="637"/>
      <c r="CU15" s="637"/>
      <c r="CV15" s="637"/>
      <c r="CW15" s="637"/>
      <c r="CX15" s="637"/>
      <c r="CY15" s="638"/>
      <c r="CZ15" s="639">
        <v>12.1</v>
      </c>
      <c r="DA15" s="639"/>
      <c r="DB15" s="639"/>
      <c r="DC15" s="639"/>
      <c r="DD15" s="645">
        <v>981931</v>
      </c>
      <c r="DE15" s="637"/>
      <c r="DF15" s="637"/>
      <c r="DG15" s="637"/>
      <c r="DH15" s="637"/>
      <c r="DI15" s="637"/>
      <c r="DJ15" s="637"/>
      <c r="DK15" s="637"/>
      <c r="DL15" s="637"/>
      <c r="DM15" s="637"/>
      <c r="DN15" s="637"/>
      <c r="DO15" s="637"/>
      <c r="DP15" s="638"/>
      <c r="DQ15" s="645">
        <v>4228578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570165</v>
      </c>
      <c r="S16" s="637"/>
      <c r="T16" s="637"/>
      <c r="U16" s="637"/>
      <c r="V16" s="637"/>
      <c r="W16" s="637"/>
      <c r="X16" s="637"/>
      <c r="Y16" s="638"/>
      <c r="Z16" s="639">
        <v>1.1000000000000001</v>
      </c>
      <c r="AA16" s="639"/>
      <c r="AB16" s="639"/>
      <c r="AC16" s="639"/>
      <c r="AD16" s="640">
        <v>570165</v>
      </c>
      <c r="AE16" s="640"/>
      <c r="AF16" s="640"/>
      <c r="AG16" s="640"/>
      <c r="AH16" s="640"/>
      <c r="AI16" s="640"/>
      <c r="AJ16" s="640"/>
      <c r="AK16" s="640"/>
      <c r="AL16" s="641">
        <v>2.4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678923</v>
      </c>
      <c r="S17" s="637"/>
      <c r="T17" s="637"/>
      <c r="U17" s="637"/>
      <c r="V17" s="637"/>
      <c r="W17" s="637"/>
      <c r="X17" s="637"/>
      <c r="Y17" s="638"/>
      <c r="Z17" s="639">
        <v>1.3</v>
      </c>
      <c r="AA17" s="639"/>
      <c r="AB17" s="639"/>
      <c r="AC17" s="639"/>
      <c r="AD17" s="640">
        <v>678923</v>
      </c>
      <c r="AE17" s="640"/>
      <c r="AF17" s="640"/>
      <c r="AG17" s="640"/>
      <c r="AH17" s="640"/>
      <c r="AI17" s="640"/>
      <c r="AJ17" s="640"/>
      <c r="AK17" s="640"/>
      <c r="AL17" s="641">
        <v>2.8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1770359</v>
      </c>
      <c r="CS17" s="637"/>
      <c r="CT17" s="637"/>
      <c r="CU17" s="637"/>
      <c r="CV17" s="637"/>
      <c r="CW17" s="637"/>
      <c r="CX17" s="637"/>
      <c r="CY17" s="638"/>
      <c r="CZ17" s="639">
        <v>3.4</v>
      </c>
      <c r="DA17" s="639"/>
      <c r="DB17" s="639"/>
      <c r="DC17" s="639"/>
      <c r="DD17" s="645" t="s">
        <v>122</v>
      </c>
      <c r="DE17" s="637"/>
      <c r="DF17" s="637"/>
      <c r="DG17" s="637"/>
      <c r="DH17" s="637"/>
      <c r="DI17" s="637"/>
      <c r="DJ17" s="637"/>
      <c r="DK17" s="637"/>
      <c r="DL17" s="637"/>
      <c r="DM17" s="637"/>
      <c r="DN17" s="637"/>
      <c r="DO17" s="637"/>
      <c r="DP17" s="638"/>
      <c r="DQ17" s="645">
        <v>1770359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140109</v>
      </c>
      <c r="S18" s="637"/>
      <c r="T18" s="637"/>
      <c r="U18" s="637"/>
      <c r="V18" s="637"/>
      <c r="W18" s="637"/>
      <c r="X18" s="637"/>
      <c r="Y18" s="638"/>
      <c r="Z18" s="639">
        <v>0.3</v>
      </c>
      <c r="AA18" s="639"/>
      <c r="AB18" s="639"/>
      <c r="AC18" s="639"/>
      <c r="AD18" s="640">
        <v>140109</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535407</v>
      </c>
      <c r="S19" s="637"/>
      <c r="T19" s="637"/>
      <c r="U19" s="637"/>
      <c r="V19" s="637"/>
      <c r="W19" s="637"/>
      <c r="X19" s="637"/>
      <c r="Y19" s="638"/>
      <c r="Z19" s="639">
        <v>1</v>
      </c>
      <c r="AA19" s="639"/>
      <c r="AB19" s="639"/>
      <c r="AC19" s="639"/>
      <c r="AD19" s="640">
        <v>535407</v>
      </c>
      <c r="AE19" s="640"/>
      <c r="AF19" s="640"/>
      <c r="AG19" s="640"/>
      <c r="AH19" s="640"/>
      <c r="AI19" s="640"/>
      <c r="AJ19" s="640"/>
      <c r="AK19" s="640"/>
      <c r="AL19" s="641">
        <v>2.2000000000000002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1671266</v>
      </c>
      <c r="BH19" s="637"/>
      <c r="BI19" s="637"/>
      <c r="BJ19" s="637"/>
      <c r="BK19" s="637"/>
      <c r="BL19" s="637"/>
      <c r="BM19" s="637"/>
      <c r="BN19" s="638"/>
      <c r="BO19" s="639">
        <v>8.1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3407</v>
      </c>
      <c r="S20" s="637"/>
      <c r="T20" s="637"/>
      <c r="U20" s="637"/>
      <c r="V20" s="637"/>
      <c r="W20" s="637"/>
      <c r="X20" s="637"/>
      <c r="Y20" s="638"/>
      <c r="Z20" s="639">
        <v>0</v>
      </c>
      <c r="AA20" s="639"/>
      <c r="AB20" s="639"/>
      <c r="AC20" s="639"/>
      <c r="AD20" s="640">
        <v>3407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1671266</v>
      </c>
      <c r="BH20" s="637"/>
      <c r="BI20" s="637"/>
      <c r="BJ20" s="637"/>
      <c r="BK20" s="637"/>
      <c r="BL20" s="637"/>
      <c r="BM20" s="637"/>
      <c r="BN20" s="638"/>
      <c r="BO20" s="639">
        <v>8.1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52253013</v>
      </c>
      <c r="CS20" s="637"/>
      <c r="CT20" s="637"/>
      <c r="CU20" s="637"/>
      <c r="CV20" s="637"/>
      <c r="CW20" s="637"/>
      <c r="CX20" s="637"/>
      <c r="CY20" s="638"/>
      <c r="CZ20" s="639">
        <v>100</v>
      </c>
      <c r="DA20" s="639"/>
      <c r="DB20" s="639"/>
      <c r="DC20" s="639"/>
      <c r="DD20" s="645">
        <v>4383948</v>
      </c>
      <c r="DE20" s="637"/>
      <c r="DF20" s="637"/>
      <c r="DG20" s="637"/>
      <c r="DH20" s="637"/>
      <c r="DI20" s="637"/>
      <c r="DJ20" s="637"/>
      <c r="DK20" s="637"/>
      <c r="DL20" s="637"/>
      <c r="DM20" s="637"/>
      <c r="DN20" s="637"/>
      <c r="DO20" s="637"/>
      <c r="DP20" s="638"/>
      <c r="DQ20" s="645">
        <v>29499912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7651</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7600</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1671266</v>
      </c>
      <c r="BH23" s="637"/>
      <c r="BI23" s="637"/>
      <c r="BJ23" s="637"/>
      <c r="BK23" s="637"/>
      <c r="BL23" s="637"/>
      <c r="BM23" s="637"/>
      <c r="BN23" s="638"/>
      <c r="BO23" s="639">
        <v>8.1</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51</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27008135</v>
      </c>
      <c r="CS24" s="626"/>
      <c r="CT24" s="626"/>
      <c r="CU24" s="626"/>
      <c r="CV24" s="626"/>
      <c r="CW24" s="626"/>
      <c r="CX24" s="626"/>
      <c r="CY24" s="627"/>
      <c r="CZ24" s="630">
        <v>51.7</v>
      </c>
      <c r="DA24" s="631"/>
      <c r="DB24" s="631"/>
      <c r="DC24" s="647"/>
      <c r="DD24" s="671">
        <v>12746872</v>
      </c>
      <c r="DE24" s="626"/>
      <c r="DF24" s="626"/>
      <c r="DG24" s="626"/>
      <c r="DH24" s="626"/>
      <c r="DI24" s="626"/>
      <c r="DJ24" s="626"/>
      <c r="DK24" s="627"/>
      <c r="DL24" s="671">
        <v>11752309</v>
      </c>
      <c r="DM24" s="626"/>
      <c r="DN24" s="626"/>
      <c r="DO24" s="626"/>
      <c r="DP24" s="626"/>
      <c r="DQ24" s="626"/>
      <c r="DR24" s="626"/>
      <c r="DS24" s="626"/>
      <c r="DT24" s="626"/>
      <c r="DU24" s="626"/>
      <c r="DV24" s="627"/>
      <c r="DW24" s="630">
        <v>48.9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25583672</v>
      </c>
      <c r="S25" s="637"/>
      <c r="T25" s="637"/>
      <c r="U25" s="637"/>
      <c r="V25" s="637"/>
      <c r="W25" s="637"/>
      <c r="X25" s="637"/>
      <c r="Y25" s="638"/>
      <c r="Z25" s="639">
        <v>47.6</v>
      </c>
      <c r="AA25" s="639"/>
      <c r="AB25" s="639"/>
      <c r="AC25" s="639"/>
      <c r="AD25" s="640">
        <v>23904755</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6547763</v>
      </c>
      <c r="CS25" s="668"/>
      <c r="CT25" s="668"/>
      <c r="CU25" s="668"/>
      <c r="CV25" s="668"/>
      <c r="CW25" s="668"/>
      <c r="CX25" s="668"/>
      <c r="CY25" s="669"/>
      <c r="CZ25" s="641">
        <v>12.5</v>
      </c>
      <c r="DA25" s="666"/>
      <c r="DB25" s="666"/>
      <c r="DC25" s="670"/>
      <c r="DD25" s="645">
        <v>5899355</v>
      </c>
      <c r="DE25" s="668"/>
      <c r="DF25" s="668"/>
      <c r="DG25" s="668"/>
      <c r="DH25" s="668"/>
      <c r="DI25" s="668"/>
      <c r="DJ25" s="668"/>
      <c r="DK25" s="669"/>
      <c r="DL25" s="645">
        <v>5824688</v>
      </c>
      <c r="DM25" s="668"/>
      <c r="DN25" s="668"/>
      <c r="DO25" s="668"/>
      <c r="DP25" s="668"/>
      <c r="DQ25" s="668"/>
      <c r="DR25" s="668"/>
      <c r="DS25" s="668"/>
      <c r="DT25" s="668"/>
      <c r="DU25" s="668"/>
      <c r="DV25" s="669"/>
      <c r="DW25" s="641">
        <v>24.3</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14007</v>
      </c>
      <c r="S26" s="637"/>
      <c r="T26" s="637"/>
      <c r="U26" s="637"/>
      <c r="V26" s="637"/>
      <c r="W26" s="637"/>
      <c r="X26" s="637"/>
      <c r="Y26" s="638"/>
      <c r="Z26" s="639">
        <v>0</v>
      </c>
      <c r="AA26" s="639"/>
      <c r="AB26" s="639"/>
      <c r="AC26" s="639"/>
      <c r="AD26" s="640">
        <v>14007</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3727065</v>
      </c>
      <c r="CS26" s="637"/>
      <c r="CT26" s="637"/>
      <c r="CU26" s="637"/>
      <c r="CV26" s="637"/>
      <c r="CW26" s="637"/>
      <c r="CX26" s="637"/>
      <c r="CY26" s="638"/>
      <c r="CZ26" s="641">
        <v>7.1</v>
      </c>
      <c r="DA26" s="666"/>
      <c r="DB26" s="666"/>
      <c r="DC26" s="670"/>
      <c r="DD26" s="645">
        <v>3374044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191930</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20603067</v>
      </c>
      <c r="BH27" s="637"/>
      <c r="BI27" s="637"/>
      <c r="BJ27" s="637"/>
      <c r="BK27" s="637"/>
      <c r="BL27" s="637"/>
      <c r="BM27" s="637"/>
      <c r="BN27" s="638"/>
      <c r="BO27" s="639">
        <v>100</v>
      </c>
      <c r="BP27" s="639"/>
      <c r="BQ27" s="639"/>
      <c r="BR27" s="639"/>
      <c r="BS27" s="640">
        <v>225074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18690013</v>
      </c>
      <c r="CS27" s="668"/>
      <c r="CT27" s="668"/>
      <c r="CU27" s="668"/>
      <c r="CV27" s="668"/>
      <c r="CW27" s="668"/>
      <c r="CX27" s="668"/>
      <c r="CY27" s="669"/>
      <c r="CZ27" s="641">
        <v>35.799999999999997</v>
      </c>
      <c r="DA27" s="666"/>
      <c r="DB27" s="666"/>
      <c r="DC27" s="670"/>
      <c r="DD27" s="645">
        <v>5077158</v>
      </c>
      <c r="DE27" s="668"/>
      <c r="DF27" s="668"/>
      <c r="DG27" s="668"/>
      <c r="DH27" s="668"/>
      <c r="DI27" s="668"/>
      <c r="DJ27" s="668"/>
      <c r="DK27" s="669"/>
      <c r="DL27" s="645">
        <v>4157262</v>
      </c>
      <c r="DM27" s="668"/>
      <c r="DN27" s="668"/>
      <c r="DO27" s="668"/>
      <c r="DP27" s="668"/>
      <c r="DQ27" s="668"/>
      <c r="DR27" s="668"/>
      <c r="DS27" s="668"/>
      <c r="DT27" s="668"/>
      <c r="DU27" s="668"/>
      <c r="DV27" s="669"/>
      <c r="DW27" s="641">
        <v>17.3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429137</v>
      </c>
      <c r="S28" s="637"/>
      <c r="T28" s="637"/>
      <c r="U28" s="637"/>
      <c r="V28" s="637"/>
      <c r="W28" s="637"/>
      <c r="X28" s="637"/>
      <c r="Y28" s="638"/>
      <c r="Z28" s="639">
        <v>0.8</v>
      </c>
      <c r="AA28" s="639"/>
      <c r="AB28" s="639"/>
      <c r="AC28" s="639"/>
      <c r="AD28" s="640">
        <v>82495</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1770359</v>
      </c>
      <c r="CS28" s="637"/>
      <c r="CT28" s="637"/>
      <c r="CU28" s="637"/>
      <c r="CV28" s="637"/>
      <c r="CW28" s="637"/>
      <c r="CX28" s="637"/>
      <c r="CY28" s="638"/>
      <c r="CZ28" s="641">
        <v>3.4</v>
      </c>
      <c r="DA28" s="666"/>
      <c r="DB28" s="666"/>
      <c r="DC28" s="670"/>
      <c r="DD28" s="645">
        <v>1770359</v>
      </c>
      <c r="DE28" s="637"/>
      <c r="DF28" s="637"/>
      <c r="DG28" s="637"/>
      <c r="DH28" s="637"/>
      <c r="DI28" s="637"/>
      <c r="DJ28" s="637"/>
      <c r="DK28" s="638"/>
      <c r="DL28" s="645">
        <v>1770359</v>
      </c>
      <c r="DM28" s="637"/>
      <c r="DN28" s="637"/>
      <c r="DO28" s="637"/>
      <c r="DP28" s="637"/>
      <c r="DQ28" s="637"/>
      <c r="DR28" s="637"/>
      <c r="DS28" s="637"/>
      <c r="DT28" s="637"/>
      <c r="DU28" s="637"/>
      <c r="DV28" s="638"/>
      <c r="DW28" s="641">
        <v>7.4</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481253</v>
      </c>
      <c r="S29" s="637"/>
      <c r="T29" s="637"/>
      <c r="U29" s="637"/>
      <c r="V29" s="637"/>
      <c r="W29" s="637"/>
      <c r="X29" s="637"/>
      <c r="Y29" s="638"/>
      <c r="Z29" s="639">
        <v>0.9</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1768904</v>
      </c>
      <c r="CS29" s="668"/>
      <c r="CT29" s="668"/>
      <c r="CU29" s="668"/>
      <c r="CV29" s="668"/>
      <c r="CW29" s="668"/>
      <c r="CX29" s="668"/>
      <c r="CY29" s="669"/>
      <c r="CZ29" s="641">
        <v>3.4</v>
      </c>
      <c r="DA29" s="666"/>
      <c r="DB29" s="666"/>
      <c r="DC29" s="670"/>
      <c r="DD29" s="645">
        <v>1768904</v>
      </c>
      <c r="DE29" s="668"/>
      <c r="DF29" s="668"/>
      <c r="DG29" s="668"/>
      <c r="DH29" s="668"/>
      <c r="DI29" s="668"/>
      <c r="DJ29" s="668"/>
      <c r="DK29" s="669"/>
      <c r="DL29" s="645">
        <v>1768904</v>
      </c>
      <c r="DM29" s="668"/>
      <c r="DN29" s="668"/>
      <c r="DO29" s="668"/>
      <c r="DP29" s="668"/>
      <c r="DQ29" s="668"/>
      <c r="DR29" s="668"/>
      <c r="DS29" s="668"/>
      <c r="DT29" s="668"/>
      <c r="DU29" s="668"/>
      <c r="DV29" s="669"/>
      <c r="DW29" s="641">
        <v>7.4</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11558282</v>
      </c>
      <c r="S30" s="637"/>
      <c r="T30" s="637"/>
      <c r="U30" s="637"/>
      <c r="V30" s="637"/>
      <c r="W30" s="637"/>
      <c r="X30" s="637"/>
      <c r="Y30" s="638"/>
      <c r="Z30" s="639">
        <v>21.5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1706737</v>
      </c>
      <c r="CS30" s="637"/>
      <c r="CT30" s="637"/>
      <c r="CU30" s="637"/>
      <c r="CV30" s="637"/>
      <c r="CW30" s="637"/>
      <c r="CX30" s="637"/>
      <c r="CY30" s="638"/>
      <c r="CZ30" s="641">
        <v>3.3</v>
      </c>
      <c r="DA30" s="666"/>
      <c r="DB30" s="666"/>
      <c r="DC30" s="670"/>
      <c r="DD30" s="645">
        <v>1706737</v>
      </c>
      <c r="DE30" s="637"/>
      <c r="DF30" s="637"/>
      <c r="DG30" s="637"/>
      <c r="DH30" s="637"/>
      <c r="DI30" s="637"/>
      <c r="DJ30" s="637"/>
      <c r="DK30" s="638"/>
      <c r="DL30" s="645">
        <v>1706737</v>
      </c>
      <c r="DM30" s="637"/>
      <c r="DN30" s="637"/>
      <c r="DO30" s="637"/>
      <c r="DP30" s="637"/>
      <c r="DQ30" s="637"/>
      <c r="DR30" s="637"/>
      <c r="DS30" s="637"/>
      <c r="DT30" s="637"/>
      <c r="DU30" s="637"/>
      <c r="DV30" s="638"/>
      <c r="DW30" s="641">
        <v>7.1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9500</v>
      </c>
      <c r="S31" s="637"/>
      <c r="T31" s="637"/>
      <c r="U31" s="637"/>
      <c r="V31" s="637"/>
      <c r="W31" s="637"/>
      <c r="X31" s="637"/>
      <c r="Y31" s="638"/>
      <c r="Z31" s="639">
        <v>0</v>
      </c>
      <c r="AA31" s="639"/>
      <c r="AB31" s="639"/>
      <c r="AC31" s="639"/>
      <c r="AD31" s="640">
        <v>9500</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98.9</v>
      </c>
      <c r="BN31" s="680"/>
      <c r="BO31" s="680"/>
      <c r="BP31" s="680"/>
      <c r="BQ31" s="681"/>
      <c r="BR31" s="692">
        <v>99.5</v>
      </c>
      <c r="BS31" s="680"/>
      <c r="BT31" s="680"/>
      <c r="BU31" s="680"/>
      <c r="BV31" s="680"/>
      <c r="BW31" s="680"/>
      <c r="BX31" s="631">
        <v>98.9</v>
      </c>
      <c r="BY31" s="680"/>
      <c r="BZ31" s="680"/>
      <c r="CA31" s="680"/>
      <c r="CB31" s="681"/>
      <c r="CD31" s="674"/>
      <c r="CE31" s="675"/>
      <c r="CF31" s="633" t="s">
        <v>300</v>
      </c>
      <c r="CG31" s="634"/>
      <c r="CH31" s="634"/>
      <c r="CI31" s="634"/>
      <c r="CJ31" s="634"/>
      <c r="CK31" s="634"/>
      <c r="CL31" s="634"/>
      <c r="CM31" s="634"/>
      <c r="CN31" s="634"/>
      <c r="CO31" s="634"/>
      <c r="CP31" s="634"/>
      <c r="CQ31" s="635"/>
      <c r="CR31" s="636">
        <v>62167</v>
      </c>
      <c r="CS31" s="668"/>
      <c r="CT31" s="668"/>
      <c r="CU31" s="668"/>
      <c r="CV31" s="668"/>
      <c r="CW31" s="668"/>
      <c r="CX31" s="668"/>
      <c r="CY31" s="669"/>
      <c r="CZ31" s="641">
        <v>0.1</v>
      </c>
      <c r="DA31" s="666"/>
      <c r="DB31" s="666"/>
      <c r="DC31" s="670"/>
      <c r="DD31" s="645">
        <v>62167</v>
      </c>
      <c r="DE31" s="668"/>
      <c r="DF31" s="668"/>
      <c r="DG31" s="668"/>
      <c r="DH31" s="668"/>
      <c r="DI31" s="668"/>
      <c r="DJ31" s="668"/>
      <c r="DK31" s="669"/>
      <c r="DL31" s="645">
        <v>62167</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8667655</v>
      </c>
      <c r="S32" s="637"/>
      <c r="T32" s="637"/>
      <c r="U32" s="637"/>
      <c r="V32" s="637"/>
      <c r="W32" s="637"/>
      <c r="X32" s="637"/>
      <c r="Y32" s="638"/>
      <c r="Z32" s="639">
        <v>16.100000000000001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98</v>
      </c>
      <c r="BN32" s="668"/>
      <c r="BO32" s="668"/>
      <c r="BP32" s="668"/>
      <c r="BQ32" s="691"/>
      <c r="BR32" s="693">
        <v>99.3</v>
      </c>
      <c r="BS32" s="668"/>
      <c r="BT32" s="668"/>
      <c r="BU32" s="668"/>
      <c r="BV32" s="668"/>
      <c r="BW32" s="668"/>
      <c r="BX32" s="642">
        <v>98.3</v>
      </c>
      <c r="BY32" s="668"/>
      <c r="BZ32" s="668"/>
      <c r="CA32" s="668"/>
      <c r="CB32" s="691"/>
      <c r="CD32" s="676"/>
      <c r="CE32" s="677"/>
      <c r="CF32" s="633" t="s">
        <v>304</v>
      </c>
      <c r="CG32" s="634"/>
      <c r="CH32" s="634"/>
      <c r="CI32" s="634"/>
      <c r="CJ32" s="634"/>
      <c r="CK32" s="634"/>
      <c r="CL32" s="634"/>
      <c r="CM32" s="634"/>
      <c r="CN32" s="634"/>
      <c r="CO32" s="634"/>
      <c r="CP32" s="634"/>
      <c r="CQ32" s="635"/>
      <c r="CR32" s="636">
        <v>1455</v>
      </c>
      <c r="CS32" s="637"/>
      <c r="CT32" s="637"/>
      <c r="CU32" s="637"/>
      <c r="CV32" s="637"/>
      <c r="CW32" s="637"/>
      <c r="CX32" s="637"/>
      <c r="CY32" s="638"/>
      <c r="CZ32" s="641">
        <v>0</v>
      </c>
      <c r="DA32" s="666"/>
      <c r="DB32" s="666"/>
      <c r="DC32" s="670"/>
      <c r="DD32" s="645">
        <v>1455</v>
      </c>
      <c r="DE32" s="637"/>
      <c r="DF32" s="637"/>
      <c r="DG32" s="637"/>
      <c r="DH32" s="637"/>
      <c r="DI32" s="637"/>
      <c r="DJ32" s="637"/>
      <c r="DK32" s="638"/>
      <c r="DL32" s="645">
        <v>1455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74538</v>
      </c>
      <c r="S33" s="637"/>
      <c r="T33" s="637"/>
      <c r="U33" s="637"/>
      <c r="V33" s="637"/>
      <c r="W33" s="637"/>
      <c r="X33" s="637"/>
      <c r="Y33" s="638"/>
      <c r="Z33" s="639">
        <v>0.1</v>
      </c>
      <c r="AA33" s="639"/>
      <c r="AB33" s="639"/>
      <c r="AC33" s="639"/>
      <c r="AD33" s="640">
        <v>2148</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99.8</v>
      </c>
      <c r="BH33" s="695"/>
      <c r="BI33" s="695"/>
      <c r="BJ33" s="695"/>
      <c r="BK33" s="695"/>
      <c r="BL33" s="695"/>
      <c r="BM33" s="696">
        <v>99.5</v>
      </c>
      <c r="BN33" s="695"/>
      <c r="BO33" s="695"/>
      <c r="BP33" s="695"/>
      <c r="BQ33" s="697"/>
      <c r="BR33" s="694">
        <v>99.7</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20860930</v>
      </c>
      <c r="CS33" s="668"/>
      <c r="CT33" s="668"/>
      <c r="CU33" s="668"/>
      <c r="CV33" s="668"/>
      <c r="CW33" s="668"/>
      <c r="CX33" s="668"/>
      <c r="CY33" s="669"/>
      <c r="CZ33" s="641">
        <v>39.9</v>
      </c>
      <c r="DA33" s="666"/>
      <c r="DB33" s="666"/>
      <c r="DC33" s="670"/>
      <c r="DD33" s="645">
        <v>16091639</v>
      </c>
      <c r="DE33" s="668"/>
      <c r="DF33" s="668"/>
      <c r="DG33" s="668"/>
      <c r="DH33" s="668"/>
      <c r="DI33" s="668"/>
      <c r="DJ33" s="668"/>
      <c r="DK33" s="669"/>
      <c r="DL33" s="645">
        <v>10910011</v>
      </c>
      <c r="DM33" s="668"/>
      <c r="DN33" s="668"/>
      <c r="DO33" s="668"/>
      <c r="DP33" s="668"/>
      <c r="DQ33" s="668"/>
      <c r="DR33" s="668"/>
      <c r="DS33" s="668"/>
      <c r="DT33" s="668"/>
      <c r="DU33" s="668"/>
      <c r="DV33" s="669"/>
      <c r="DW33" s="641">
        <v>45.4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296391</v>
      </c>
      <c r="S34" s="637"/>
      <c r="T34" s="637"/>
      <c r="U34" s="637"/>
      <c r="V34" s="637"/>
      <c r="W34" s="637"/>
      <c r="X34" s="637"/>
      <c r="Y34" s="638"/>
      <c r="Z34" s="639">
        <v>0.6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9388987</v>
      </c>
      <c r="CS34" s="637"/>
      <c r="CT34" s="637"/>
      <c r="CU34" s="637"/>
      <c r="CV34" s="637"/>
      <c r="CW34" s="637"/>
      <c r="CX34" s="637"/>
      <c r="CY34" s="638"/>
      <c r="CZ34" s="641">
        <v>18</v>
      </c>
      <c r="DA34" s="666"/>
      <c r="DB34" s="666"/>
      <c r="DC34" s="670"/>
      <c r="DD34" s="645">
        <v>6324803</v>
      </c>
      <c r="DE34" s="637"/>
      <c r="DF34" s="637"/>
      <c r="DG34" s="637"/>
      <c r="DH34" s="637"/>
      <c r="DI34" s="637"/>
      <c r="DJ34" s="637"/>
      <c r="DK34" s="638"/>
      <c r="DL34" s="645">
        <v>5304672</v>
      </c>
      <c r="DM34" s="637"/>
      <c r="DN34" s="637"/>
      <c r="DO34" s="637"/>
      <c r="DP34" s="637"/>
      <c r="DQ34" s="637"/>
      <c r="DR34" s="637"/>
      <c r="DS34" s="637"/>
      <c r="DT34" s="637"/>
      <c r="DU34" s="637"/>
      <c r="DV34" s="638"/>
      <c r="DW34" s="641">
        <v>22.1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1693359</v>
      </c>
      <c r="S35" s="637"/>
      <c r="T35" s="637"/>
      <c r="U35" s="637"/>
      <c r="V35" s="637"/>
      <c r="W35" s="637"/>
      <c r="X35" s="637"/>
      <c r="Y35" s="638"/>
      <c r="Z35" s="639">
        <v>3.2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321440</v>
      </c>
      <c r="CS35" s="668"/>
      <c r="CT35" s="668"/>
      <c r="CU35" s="668"/>
      <c r="CV35" s="668"/>
      <c r="CW35" s="668"/>
      <c r="CX35" s="668"/>
      <c r="CY35" s="669"/>
      <c r="CZ35" s="641">
        <v>0.6</v>
      </c>
      <c r="DA35" s="666"/>
      <c r="DB35" s="666"/>
      <c r="DC35" s="670"/>
      <c r="DD35" s="645">
        <v>162634</v>
      </c>
      <c r="DE35" s="668"/>
      <c r="DF35" s="668"/>
      <c r="DG35" s="668"/>
      <c r="DH35" s="668"/>
      <c r="DI35" s="668"/>
      <c r="DJ35" s="668"/>
      <c r="DK35" s="669"/>
      <c r="DL35" s="645">
        <v>162634</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2128114</v>
      </c>
      <c r="S36" s="637"/>
      <c r="T36" s="637"/>
      <c r="U36" s="637"/>
      <c r="V36" s="637"/>
      <c r="W36" s="637"/>
      <c r="X36" s="637"/>
      <c r="Y36" s="638"/>
      <c r="Z36" s="639">
        <v>4</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5253265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228753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4549320</v>
      </c>
      <c r="CS36" s="637"/>
      <c r="CT36" s="637"/>
      <c r="CU36" s="637"/>
      <c r="CV36" s="637"/>
      <c r="CW36" s="637"/>
      <c r="CX36" s="637"/>
      <c r="CY36" s="638"/>
      <c r="CZ36" s="641">
        <v>8.6999999999999993</v>
      </c>
      <c r="DA36" s="666"/>
      <c r="DB36" s="666"/>
      <c r="DC36" s="670"/>
      <c r="DD36" s="645">
        <v>3626920</v>
      </c>
      <c r="DE36" s="637"/>
      <c r="DF36" s="637"/>
      <c r="DG36" s="637"/>
      <c r="DH36" s="637"/>
      <c r="DI36" s="637"/>
      <c r="DJ36" s="637"/>
      <c r="DK36" s="638"/>
      <c r="DL36" s="645">
        <v>2486891</v>
      </c>
      <c r="DM36" s="637"/>
      <c r="DN36" s="637"/>
      <c r="DO36" s="637"/>
      <c r="DP36" s="637"/>
      <c r="DQ36" s="637"/>
      <c r="DR36" s="637"/>
      <c r="DS36" s="637"/>
      <c r="DT36" s="637"/>
      <c r="DU36" s="637"/>
      <c r="DV36" s="638"/>
      <c r="DW36" s="641">
        <v>10.4</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1092355</v>
      </c>
      <c r="S37" s="637"/>
      <c r="T37" s="637"/>
      <c r="U37" s="637"/>
      <c r="V37" s="637"/>
      <c r="W37" s="637"/>
      <c r="X37" s="637"/>
      <c r="Y37" s="638"/>
      <c r="Z37" s="639">
        <v>2</v>
      </c>
      <c r="AA37" s="639"/>
      <c r="AB37" s="639"/>
      <c r="AC37" s="639"/>
      <c r="AD37" s="640">
        <v>1131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364006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-638329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288735</v>
      </c>
      <c r="CS37" s="668"/>
      <c r="CT37" s="668"/>
      <c r="CU37" s="668"/>
      <c r="CV37" s="668"/>
      <c r="CW37" s="668"/>
      <c r="CX37" s="668"/>
      <c r="CY37" s="669"/>
      <c r="CZ37" s="641">
        <v>0.6</v>
      </c>
      <c r="DA37" s="666"/>
      <c r="DB37" s="666"/>
      <c r="DC37" s="670"/>
      <c r="DD37" s="645">
        <v>288735</v>
      </c>
      <c r="DE37" s="668"/>
      <c r="DF37" s="668"/>
      <c r="DG37" s="668"/>
      <c r="DH37" s="668"/>
      <c r="DI37" s="668"/>
      <c r="DJ37" s="668"/>
      <c r="DK37" s="669"/>
      <c r="DL37" s="645">
        <v>247548</v>
      </c>
      <c r="DM37" s="668"/>
      <c r="DN37" s="668"/>
      <c r="DO37" s="668"/>
      <c r="DP37" s="668"/>
      <c r="DQ37" s="668"/>
      <c r="DR37" s="668"/>
      <c r="DS37" s="668"/>
      <c r="DT37" s="668"/>
      <c r="DU37" s="668"/>
      <c r="DV37" s="669"/>
      <c r="DW37" s="641">
        <v>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1535300</v>
      </c>
      <c r="S38" s="637"/>
      <c r="T38" s="637"/>
      <c r="U38" s="637"/>
      <c r="V38" s="637"/>
      <c r="W38" s="637"/>
      <c r="X38" s="637"/>
      <c r="Y38" s="638"/>
      <c r="Z38" s="639">
        <v>2.9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316959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14824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4869430</v>
      </c>
      <c r="CS38" s="637"/>
      <c r="CT38" s="637"/>
      <c r="CU38" s="637"/>
      <c r="CV38" s="637"/>
      <c r="CW38" s="637"/>
      <c r="CX38" s="637"/>
      <c r="CY38" s="638"/>
      <c r="CZ38" s="641">
        <v>9.3000000000000007</v>
      </c>
      <c r="DA38" s="666"/>
      <c r="DB38" s="666"/>
      <c r="DC38" s="670"/>
      <c r="DD38" s="645">
        <v>4262788</v>
      </c>
      <c r="DE38" s="637"/>
      <c r="DF38" s="637"/>
      <c r="DG38" s="637"/>
      <c r="DH38" s="637"/>
      <c r="DI38" s="637"/>
      <c r="DJ38" s="637"/>
      <c r="DK38" s="638"/>
      <c r="DL38" s="645">
        <v>2955814</v>
      </c>
      <c r="DM38" s="637"/>
      <c r="DN38" s="637"/>
      <c r="DO38" s="637"/>
      <c r="DP38" s="637"/>
      <c r="DQ38" s="637"/>
      <c r="DR38" s="637"/>
      <c r="DS38" s="637"/>
      <c r="DT38" s="637"/>
      <c r="DU38" s="637"/>
      <c r="DV38" s="638"/>
      <c r="DW38" s="641">
        <v>12.3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19829</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20791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1731753</v>
      </c>
      <c r="CS39" s="668"/>
      <c r="CT39" s="668"/>
      <c r="CU39" s="668"/>
      <c r="CV39" s="668"/>
      <c r="CW39" s="668"/>
      <c r="CX39" s="668"/>
      <c r="CY39" s="669"/>
      <c r="CZ39" s="641">
        <v>3.3</v>
      </c>
      <c r="DA39" s="666"/>
      <c r="DB39" s="666"/>
      <c r="DC39" s="670"/>
      <c r="DD39" s="645">
        <v>1714494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53755493</v>
      </c>
      <c r="S41" s="709"/>
      <c r="T41" s="709"/>
      <c r="U41" s="709"/>
      <c r="V41" s="709"/>
      <c r="W41" s="709"/>
      <c r="X41" s="709"/>
      <c r="Y41" s="713"/>
      <c r="Z41" s="714">
        <v>100</v>
      </c>
      <c r="AA41" s="714"/>
      <c r="AB41" s="714"/>
      <c r="AC41" s="714"/>
      <c r="AD41" s="715">
        <v>24014036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1464657</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3087814</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353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4383948</v>
      </c>
      <c r="CS42" s="668"/>
      <c r="CT42" s="668"/>
      <c r="CU42" s="668"/>
      <c r="CV42" s="668"/>
      <c r="CW42" s="668"/>
      <c r="CX42" s="668"/>
      <c r="CY42" s="669"/>
      <c r="CZ42" s="641">
        <v>8.4</v>
      </c>
      <c r="DA42" s="666"/>
      <c r="DB42" s="666"/>
      <c r="DC42" s="670"/>
      <c r="DD42" s="645">
        <v>661401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114152</v>
      </c>
      <c r="CS43" s="668"/>
      <c r="CT43" s="668"/>
      <c r="CU43" s="668"/>
      <c r="CV43" s="668"/>
      <c r="CW43" s="668"/>
      <c r="CX43" s="668"/>
      <c r="CY43" s="669"/>
      <c r="CZ43" s="641">
        <v>0.2</v>
      </c>
      <c r="DA43" s="666"/>
      <c r="DB43" s="666"/>
      <c r="DC43" s="670"/>
      <c r="DD43" s="645">
        <v>114152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4383948</v>
      </c>
      <c r="CS44" s="637"/>
      <c r="CT44" s="637"/>
      <c r="CU44" s="637"/>
      <c r="CV44" s="637"/>
      <c r="CW44" s="637"/>
      <c r="CX44" s="637"/>
      <c r="CY44" s="638"/>
      <c r="CZ44" s="641">
        <v>8.4</v>
      </c>
      <c r="DA44" s="642"/>
      <c r="DB44" s="642"/>
      <c r="DC44" s="648"/>
      <c r="DD44" s="645">
        <v>661401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975325</v>
      </c>
      <c r="CS45" s="668"/>
      <c r="CT45" s="668"/>
      <c r="CU45" s="668"/>
      <c r="CV45" s="668"/>
      <c r="CW45" s="668"/>
      <c r="CX45" s="668"/>
      <c r="CY45" s="669"/>
      <c r="CZ45" s="641">
        <v>1.9</v>
      </c>
      <c r="DA45" s="666"/>
      <c r="DB45" s="666"/>
      <c r="DC45" s="670"/>
      <c r="DD45" s="645">
        <v>18276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3408623</v>
      </c>
      <c r="CS46" s="637"/>
      <c r="CT46" s="637"/>
      <c r="CU46" s="637"/>
      <c r="CV46" s="637"/>
      <c r="CW46" s="637"/>
      <c r="CX46" s="637"/>
      <c r="CY46" s="638"/>
      <c r="CZ46" s="641">
        <v>6.5</v>
      </c>
      <c r="DA46" s="642"/>
      <c r="DB46" s="642"/>
      <c r="DC46" s="648"/>
      <c r="DD46" s="645">
        <v>643125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52253013</v>
      </c>
      <c r="CS49" s="695"/>
      <c r="CT49" s="695"/>
      <c r="CU49" s="695"/>
      <c r="CV49" s="695"/>
      <c r="CW49" s="695"/>
      <c r="CX49" s="695"/>
      <c r="CY49" s="724"/>
      <c r="CZ49" s="716">
        <v>100</v>
      </c>
      <c r="DA49" s="725"/>
      <c r="DB49" s="725"/>
      <c r="DC49" s="726"/>
      <c r="DD49" s="727">
        <v>29499912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BqSv9LCdYB4n9Yx0bS4N7NwQwD7RUOuFguouFhmDbem9Oj444yu4rA2Y0dI5wJNqezgDUVpqDSWApdrHC1pcw==" saltValue="ecnBg9O/OzKEOe40oirFB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53024</v>
      </c>
      <c r="R7" s="766"/>
      <c r="S7" s="766"/>
      <c r="T7" s="766"/>
      <c r="U7" s="766"/>
      <c r="V7" s="766">
        <v>51527</v>
      </c>
      <c r="W7" s="766"/>
      <c r="X7" s="766"/>
      <c r="Y7" s="766"/>
      <c r="Z7" s="766"/>
      <c r="AA7" s="766">
        <v>1497</v>
      </c>
      <c r="AB7" s="766"/>
      <c r="AC7" s="766"/>
      <c r="AD7" s="766"/>
      <c r="AE7" s="767"/>
      <c r="AF7" s="768">
        <v>1365</v>
      </c>
      <c r="AG7" s="769"/>
      <c r="AH7" s="769"/>
      <c r="AI7" s="769"/>
      <c r="AJ7" s="770"/>
      <c r="AK7" s="771">
        <v>1693</v>
      </c>
      <c r="AL7" s="772"/>
      <c r="AM7" s="772"/>
      <c r="AN7" s="772"/>
      <c r="AO7" s="772"/>
      <c r="AP7" s="772">
        <v>15487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559</v>
      </c>
      <c r="BS7" s="759" t="s">
        <v>560</v>
      </c>
      <c r="BT7" s="760"/>
      <c r="BU7" s="760"/>
      <c r="BV7" s="760"/>
      <c r="BW7" s="760"/>
      <c r="BX7" s="760"/>
      <c r="BY7" s="760"/>
      <c r="BZ7" s="760"/>
      <c r="CA7" s="760"/>
      <c r="CB7" s="760"/>
      <c r="CC7" s="760"/>
      <c r="CD7" s="760"/>
      <c r="CE7" s="760"/>
      <c r="CF7" s="760"/>
      <c r="CG7" s="775"/>
      <c r="CH7" s="756">
        <v>0</v>
      </c>
      <c r="CI7" s="757"/>
      <c r="CJ7" s="757"/>
      <c r="CK7" s="757"/>
      <c r="CL7" s="758"/>
      <c r="CM7" s="756">
        <v>15</v>
      </c>
      <c r="CN7" s="757"/>
      <c r="CO7" s="757"/>
      <c r="CP7" s="757"/>
      <c r="CQ7" s="758"/>
      <c r="CR7" s="756">
        <v>5</v>
      </c>
      <c r="CS7" s="757"/>
      <c r="CT7" s="757"/>
      <c r="CU7" s="757"/>
      <c r="CV7" s="758"/>
      <c r="CW7" s="756" t="s">
        <v>558</v>
      </c>
      <c r="CX7" s="757"/>
      <c r="CY7" s="757"/>
      <c r="CZ7" s="757"/>
      <c r="DA7" s="758"/>
      <c r="DB7" s="756">
        <v>200</v>
      </c>
      <c r="DC7" s="757"/>
      <c r="DD7" s="757"/>
      <c r="DE7" s="757"/>
      <c r="DF7" s="758"/>
      <c r="DG7" s="756" t="s">
        <v>558</v>
      </c>
      <c r="DH7" s="757"/>
      <c r="DI7" s="757"/>
      <c r="DJ7" s="757"/>
      <c r="DK7" s="758"/>
      <c r="DL7" s="756" t="s">
        <v>558</v>
      </c>
      <c r="DM7" s="757"/>
      <c r="DN7" s="757"/>
      <c r="DO7" s="757"/>
      <c r="DP7" s="758"/>
      <c r="DQ7" s="756" t="s">
        <v>558</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1018</v>
      </c>
      <c r="R8" s="797"/>
      <c r="S8" s="797"/>
      <c r="T8" s="797"/>
      <c r="U8" s="797"/>
      <c r="V8" s="797">
        <v>1012</v>
      </c>
      <c r="W8" s="797"/>
      <c r="X8" s="797"/>
      <c r="Y8" s="797"/>
      <c r="Z8" s="797"/>
      <c r="AA8" s="797">
        <v>6</v>
      </c>
      <c r="AB8" s="797"/>
      <c r="AC8" s="797"/>
      <c r="AD8" s="797"/>
      <c r="AE8" s="798"/>
      <c r="AF8" s="799">
        <v>6</v>
      </c>
      <c r="AG8" s="800"/>
      <c r="AH8" s="800"/>
      <c r="AI8" s="800"/>
      <c r="AJ8" s="801"/>
      <c r="AK8" s="782">
        <v>286</v>
      </c>
      <c r="AL8" s="783"/>
      <c r="AM8" s="783"/>
      <c r="AN8" s="783"/>
      <c r="AO8" s="783"/>
      <c r="AP8" s="783">
        <v>810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53755</v>
      </c>
      <c r="R23" s="806"/>
      <c r="S23" s="806"/>
      <c r="T23" s="806"/>
      <c r="U23" s="806"/>
      <c r="V23" s="806">
        <v>52253</v>
      </c>
      <c r="W23" s="806"/>
      <c r="X23" s="806"/>
      <c r="Y23" s="806"/>
      <c r="Z23" s="806"/>
      <c r="AA23" s="806">
        <v>1502</v>
      </c>
      <c r="AB23" s="806"/>
      <c r="AC23" s="806"/>
      <c r="AD23" s="806"/>
      <c r="AE23" s="807"/>
      <c r="AF23" s="808">
        <v>1370</v>
      </c>
      <c r="AG23" s="806"/>
      <c r="AH23" s="806"/>
      <c r="AI23" s="806"/>
      <c r="AJ23" s="809"/>
      <c r="AK23" s="810"/>
      <c r="AL23" s="811"/>
      <c r="AM23" s="811"/>
      <c r="AN23" s="811"/>
      <c r="AO23" s="811"/>
      <c r="AP23" s="806">
        <v>16297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11463</v>
      </c>
      <c r="R28" s="836"/>
      <c r="S28" s="836"/>
      <c r="T28" s="836"/>
      <c r="U28" s="836"/>
      <c r="V28" s="836">
        <v>11235</v>
      </c>
      <c r="W28" s="836"/>
      <c r="X28" s="836"/>
      <c r="Y28" s="836"/>
      <c r="Z28" s="836"/>
      <c r="AA28" s="836">
        <v>229</v>
      </c>
      <c r="AB28" s="836"/>
      <c r="AC28" s="836"/>
      <c r="AD28" s="836"/>
      <c r="AE28" s="837"/>
      <c r="AF28" s="838">
        <v>229</v>
      </c>
      <c r="AG28" s="836"/>
      <c r="AH28" s="836"/>
      <c r="AI28" s="836"/>
      <c r="AJ28" s="839"/>
      <c r="AK28" s="840">
        <v>1754</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10313</v>
      </c>
      <c r="R29" s="797"/>
      <c r="S29" s="797"/>
      <c r="T29" s="797"/>
      <c r="U29" s="797"/>
      <c r="V29" s="797">
        <v>10096</v>
      </c>
      <c r="W29" s="797"/>
      <c r="X29" s="797"/>
      <c r="Y29" s="797"/>
      <c r="Z29" s="797"/>
      <c r="AA29" s="797">
        <v>217</v>
      </c>
      <c r="AB29" s="797"/>
      <c r="AC29" s="797"/>
      <c r="AD29" s="797"/>
      <c r="AE29" s="798"/>
      <c r="AF29" s="799">
        <v>217</v>
      </c>
      <c r="AG29" s="800"/>
      <c r="AH29" s="800"/>
      <c r="AI29" s="800"/>
      <c r="AJ29" s="801"/>
      <c r="AK29" s="847">
        <v>1751</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3176</v>
      </c>
      <c r="R30" s="797"/>
      <c r="S30" s="797"/>
      <c r="T30" s="797"/>
      <c r="U30" s="797"/>
      <c r="V30" s="797">
        <v>3137</v>
      </c>
      <c r="W30" s="797"/>
      <c r="X30" s="797"/>
      <c r="Y30" s="797"/>
      <c r="Z30" s="797"/>
      <c r="AA30" s="797">
        <v>39</v>
      </c>
      <c r="AB30" s="797"/>
      <c r="AC30" s="797"/>
      <c r="AD30" s="797"/>
      <c r="AE30" s="798"/>
      <c r="AF30" s="799">
        <v>39</v>
      </c>
      <c r="AG30" s="800"/>
      <c r="AH30" s="800"/>
      <c r="AI30" s="800"/>
      <c r="AJ30" s="801"/>
      <c r="AK30" s="847">
        <v>1522</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1811</v>
      </c>
      <c r="R31" s="797"/>
      <c r="S31" s="797"/>
      <c r="T31" s="797"/>
      <c r="U31" s="797"/>
      <c r="V31" s="797">
        <v>1569</v>
      </c>
      <c r="W31" s="797"/>
      <c r="X31" s="797"/>
      <c r="Y31" s="797"/>
      <c r="Z31" s="797"/>
      <c r="AA31" s="797">
        <v>242</v>
      </c>
      <c r="AB31" s="797"/>
      <c r="AC31" s="797"/>
      <c r="AD31" s="797"/>
      <c r="AE31" s="798"/>
      <c r="AF31" s="799">
        <v>3889</v>
      </c>
      <c r="AG31" s="800"/>
      <c r="AH31" s="800"/>
      <c r="AI31" s="800"/>
      <c r="AJ31" s="801"/>
      <c r="AK31" s="847">
        <v>20</v>
      </c>
      <c r="AL31" s="843"/>
      <c r="AM31" s="843"/>
      <c r="AN31" s="843"/>
      <c r="AO31" s="843"/>
      <c r="AP31" s="843" t="s">
        <v>549</v>
      </c>
      <c r="AQ31" s="843"/>
      <c r="AR31" s="843"/>
      <c r="AS31" s="843"/>
      <c r="AT31" s="843"/>
      <c r="AU31" s="843" t="s">
        <v>549</v>
      </c>
      <c r="AV31" s="843"/>
      <c r="AW31" s="843"/>
      <c r="AX31" s="843"/>
      <c r="AY31" s="843"/>
      <c r="AZ31" s="844" t="s">
        <v>549</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2306</v>
      </c>
      <c r="R32" s="797"/>
      <c r="S32" s="797"/>
      <c r="T32" s="797"/>
      <c r="U32" s="797"/>
      <c r="V32" s="797">
        <v>2137</v>
      </c>
      <c r="W32" s="797"/>
      <c r="X32" s="797"/>
      <c r="Y32" s="797"/>
      <c r="Z32" s="797"/>
      <c r="AA32" s="797">
        <v>169</v>
      </c>
      <c r="AB32" s="797"/>
      <c r="AC32" s="797"/>
      <c r="AD32" s="797"/>
      <c r="AE32" s="798"/>
      <c r="AF32" s="799">
        <v>1688</v>
      </c>
      <c r="AG32" s="800"/>
      <c r="AH32" s="800"/>
      <c r="AI32" s="800"/>
      <c r="AJ32" s="801"/>
      <c r="AK32" s="847">
        <v>364</v>
      </c>
      <c r="AL32" s="843"/>
      <c r="AM32" s="843"/>
      <c r="AN32" s="843"/>
      <c r="AO32" s="843"/>
      <c r="AP32" s="843">
        <v>2762</v>
      </c>
      <c r="AQ32" s="843"/>
      <c r="AR32" s="843"/>
      <c r="AS32" s="843"/>
      <c r="AT32" s="843"/>
      <c r="AU32" s="843">
        <v>1732</v>
      </c>
      <c r="AV32" s="843"/>
      <c r="AW32" s="843"/>
      <c r="AX32" s="843"/>
      <c r="AY32" s="843"/>
      <c r="AZ32" s="844" t="s">
        <v>549</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395</v>
      </c>
      <c r="C33" s="794"/>
      <c r="D33" s="794"/>
      <c r="E33" s="794"/>
      <c r="F33" s="794"/>
      <c r="G33" s="794"/>
      <c r="H33" s="794"/>
      <c r="I33" s="794"/>
      <c r="J33" s="794"/>
      <c r="K33" s="794"/>
      <c r="L33" s="794"/>
      <c r="M33" s="794"/>
      <c r="N33" s="794"/>
      <c r="O33" s="794"/>
      <c r="P33" s="795"/>
      <c r="Q33" s="796">
        <v>341</v>
      </c>
      <c r="R33" s="797"/>
      <c r="S33" s="797"/>
      <c r="T33" s="797"/>
      <c r="U33" s="797"/>
      <c r="V33" s="797">
        <v>296</v>
      </c>
      <c r="W33" s="797"/>
      <c r="X33" s="797"/>
      <c r="Y33" s="797"/>
      <c r="Z33" s="797"/>
      <c r="AA33" s="797">
        <v>45</v>
      </c>
      <c r="AB33" s="797"/>
      <c r="AC33" s="797"/>
      <c r="AD33" s="797"/>
      <c r="AE33" s="798"/>
      <c r="AF33" s="799">
        <v>65</v>
      </c>
      <c r="AG33" s="800"/>
      <c r="AH33" s="800"/>
      <c r="AI33" s="800"/>
      <c r="AJ33" s="801"/>
      <c r="AK33" s="847">
        <v>317</v>
      </c>
      <c r="AL33" s="843"/>
      <c r="AM33" s="843"/>
      <c r="AN33" s="843"/>
      <c r="AO33" s="843"/>
      <c r="AP33" s="843" t="s">
        <v>549</v>
      </c>
      <c r="AQ33" s="843"/>
      <c r="AR33" s="843"/>
      <c r="AS33" s="843"/>
      <c r="AT33" s="843"/>
      <c r="AU33" s="843" t="s">
        <v>549</v>
      </c>
      <c r="AV33" s="843"/>
      <c r="AW33" s="843"/>
      <c r="AX33" s="843"/>
      <c r="AY33" s="843"/>
      <c r="AZ33" s="844" t="s">
        <v>549</v>
      </c>
      <c r="BA33" s="844"/>
      <c r="BB33" s="844"/>
      <c r="BC33" s="844"/>
      <c r="BD33" s="844"/>
      <c r="BE33" s="845" t="s">
        <v>396</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6126</v>
      </c>
      <c r="AG63" s="857"/>
      <c r="AH63" s="857"/>
      <c r="AI63" s="857"/>
      <c r="AJ63" s="858"/>
      <c r="AK63" s="859"/>
      <c r="AL63" s="854"/>
      <c r="AM63" s="854"/>
      <c r="AN63" s="854"/>
      <c r="AO63" s="854"/>
      <c r="AP63" s="857">
        <v>2762</v>
      </c>
      <c r="AQ63" s="857"/>
      <c r="AR63" s="857"/>
      <c r="AS63" s="857"/>
      <c r="AT63" s="857"/>
      <c r="AU63" s="857">
        <v>1732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550</v>
      </c>
      <c r="C68" s="883"/>
      <c r="D68" s="883"/>
      <c r="E68" s="883"/>
      <c r="F68" s="883"/>
      <c r="G68" s="883"/>
      <c r="H68" s="883"/>
      <c r="I68" s="883"/>
      <c r="J68" s="883"/>
      <c r="K68" s="883"/>
      <c r="L68" s="883"/>
      <c r="M68" s="883"/>
      <c r="N68" s="883"/>
      <c r="O68" s="883"/>
      <c r="P68" s="884"/>
      <c r="Q68" s="885">
        <v>9388</v>
      </c>
      <c r="R68" s="879"/>
      <c r="S68" s="879"/>
      <c r="T68" s="879"/>
      <c r="U68" s="879"/>
      <c r="V68" s="879">
        <v>9097</v>
      </c>
      <c r="W68" s="879"/>
      <c r="X68" s="879"/>
      <c r="Y68" s="879"/>
      <c r="Z68" s="879"/>
      <c r="AA68" s="879">
        <v>291</v>
      </c>
      <c r="AB68" s="879"/>
      <c r="AC68" s="879"/>
      <c r="AD68" s="879"/>
      <c r="AE68" s="879"/>
      <c r="AF68" s="879">
        <v>291</v>
      </c>
      <c r="AG68" s="879"/>
      <c r="AH68" s="879"/>
      <c r="AI68" s="879"/>
      <c r="AJ68" s="879"/>
      <c r="AK68" s="879">
        <v>0</v>
      </c>
      <c r="AL68" s="879"/>
      <c r="AM68" s="879"/>
      <c r="AN68" s="879"/>
      <c r="AO68" s="879"/>
      <c r="AP68" s="879">
        <v>125</v>
      </c>
      <c r="AQ68" s="879"/>
      <c r="AR68" s="879"/>
      <c r="AS68" s="879"/>
      <c r="AT68" s="879"/>
      <c r="AU68" s="879">
        <v>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551</v>
      </c>
      <c r="C69" s="887"/>
      <c r="D69" s="887"/>
      <c r="E69" s="887"/>
      <c r="F69" s="887"/>
      <c r="G69" s="887"/>
      <c r="H69" s="887"/>
      <c r="I69" s="887"/>
      <c r="J69" s="887"/>
      <c r="K69" s="887"/>
      <c r="L69" s="887"/>
      <c r="M69" s="887"/>
      <c r="N69" s="887"/>
      <c r="O69" s="887"/>
      <c r="P69" s="888"/>
      <c r="Q69" s="889">
        <v>34078</v>
      </c>
      <c r="R69" s="843"/>
      <c r="S69" s="843"/>
      <c r="T69" s="843"/>
      <c r="U69" s="843"/>
      <c r="V69" s="843">
        <v>33928</v>
      </c>
      <c r="W69" s="843"/>
      <c r="X69" s="843"/>
      <c r="Y69" s="843"/>
      <c r="Z69" s="843"/>
      <c r="AA69" s="843">
        <v>150</v>
      </c>
      <c r="AB69" s="843"/>
      <c r="AC69" s="843"/>
      <c r="AD69" s="843"/>
      <c r="AE69" s="843"/>
      <c r="AF69" s="843">
        <v>150</v>
      </c>
      <c r="AG69" s="843"/>
      <c r="AH69" s="843"/>
      <c r="AI69" s="843"/>
      <c r="AJ69" s="843"/>
      <c r="AK69" s="843">
        <v>330</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552</v>
      </c>
      <c r="C70" s="887"/>
      <c r="D70" s="887"/>
      <c r="E70" s="887"/>
      <c r="F70" s="887"/>
      <c r="G70" s="887"/>
      <c r="H70" s="887"/>
      <c r="I70" s="887"/>
      <c r="J70" s="887"/>
      <c r="K70" s="887"/>
      <c r="L70" s="887"/>
      <c r="M70" s="887"/>
      <c r="N70" s="887"/>
      <c r="O70" s="887"/>
      <c r="P70" s="888"/>
      <c r="Q70" s="889">
        <v>49270</v>
      </c>
      <c r="R70" s="843"/>
      <c r="S70" s="843"/>
      <c r="T70" s="843"/>
      <c r="U70" s="843"/>
      <c r="V70" s="843">
        <v>48378</v>
      </c>
      <c r="W70" s="843"/>
      <c r="X70" s="843"/>
      <c r="Y70" s="843"/>
      <c r="Z70" s="843"/>
      <c r="AA70" s="843">
        <v>892</v>
      </c>
      <c r="AB70" s="843"/>
      <c r="AC70" s="843"/>
      <c r="AD70" s="843"/>
      <c r="AE70" s="843"/>
      <c r="AF70" s="843">
        <v>835</v>
      </c>
      <c r="AG70" s="843"/>
      <c r="AH70" s="843"/>
      <c r="AI70" s="843"/>
      <c r="AJ70" s="843"/>
      <c r="AK70" s="843">
        <v>0</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553</v>
      </c>
      <c r="C71" s="887"/>
      <c r="D71" s="887"/>
      <c r="E71" s="887"/>
      <c r="F71" s="887"/>
      <c r="G71" s="887"/>
      <c r="H71" s="887"/>
      <c r="I71" s="887"/>
      <c r="J71" s="887"/>
      <c r="K71" s="887"/>
      <c r="L71" s="887"/>
      <c r="M71" s="887"/>
      <c r="N71" s="887"/>
      <c r="O71" s="887"/>
      <c r="P71" s="888"/>
      <c r="Q71" s="889">
        <v>1238</v>
      </c>
      <c r="R71" s="843"/>
      <c r="S71" s="843"/>
      <c r="T71" s="843"/>
      <c r="U71" s="843"/>
      <c r="V71" s="843">
        <v>1207</v>
      </c>
      <c r="W71" s="843"/>
      <c r="X71" s="843"/>
      <c r="Y71" s="843"/>
      <c r="Z71" s="843"/>
      <c r="AA71" s="843">
        <v>31</v>
      </c>
      <c r="AB71" s="843"/>
      <c r="AC71" s="843"/>
      <c r="AD71" s="843"/>
      <c r="AE71" s="843"/>
      <c r="AF71" s="843">
        <v>31</v>
      </c>
      <c r="AG71" s="843"/>
      <c r="AH71" s="843"/>
      <c r="AI71" s="843"/>
      <c r="AJ71" s="843"/>
      <c r="AK71" s="843">
        <v>76</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554</v>
      </c>
      <c r="C72" s="887"/>
      <c r="D72" s="887"/>
      <c r="E72" s="887"/>
      <c r="F72" s="887"/>
      <c r="G72" s="887"/>
      <c r="H72" s="887"/>
      <c r="I72" s="887"/>
      <c r="J72" s="887"/>
      <c r="K72" s="887"/>
      <c r="L72" s="887"/>
      <c r="M72" s="887"/>
      <c r="N72" s="887"/>
      <c r="O72" s="887"/>
      <c r="P72" s="888"/>
      <c r="Q72" s="889">
        <v>271</v>
      </c>
      <c r="R72" s="843"/>
      <c r="S72" s="843"/>
      <c r="T72" s="843"/>
      <c r="U72" s="843"/>
      <c r="V72" s="843">
        <v>194</v>
      </c>
      <c r="W72" s="843"/>
      <c r="X72" s="843"/>
      <c r="Y72" s="843"/>
      <c r="Z72" s="843"/>
      <c r="AA72" s="843">
        <v>76</v>
      </c>
      <c r="AB72" s="843"/>
      <c r="AC72" s="843"/>
      <c r="AD72" s="843"/>
      <c r="AE72" s="843"/>
      <c r="AF72" s="843">
        <v>76</v>
      </c>
      <c r="AG72" s="843"/>
      <c r="AH72" s="843"/>
      <c r="AI72" s="843"/>
      <c r="AJ72" s="843"/>
      <c r="AK72" s="843">
        <v>70</v>
      </c>
      <c r="AL72" s="843"/>
      <c r="AM72" s="843"/>
      <c r="AN72" s="843"/>
      <c r="AO72" s="843"/>
      <c r="AP72" s="843" t="s">
        <v>558</v>
      </c>
      <c r="AQ72" s="843"/>
      <c r="AR72" s="843"/>
      <c r="AS72" s="843"/>
      <c r="AT72" s="843"/>
      <c r="AU72" s="843" t="s">
        <v>558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555</v>
      </c>
      <c r="C73" s="887"/>
      <c r="D73" s="887"/>
      <c r="E73" s="887"/>
      <c r="F73" s="887"/>
      <c r="G73" s="887"/>
      <c r="H73" s="887"/>
      <c r="I73" s="887"/>
      <c r="J73" s="887"/>
      <c r="K73" s="887"/>
      <c r="L73" s="887"/>
      <c r="M73" s="887"/>
      <c r="N73" s="887"/>
      <c r="O73" s="887"/>
      <c r="P73" s="888"/>
      <c r="Q73" s="889">
        <v>279</v>
      </c>
      <c r="R73" s="843"/>
      <c r="S73" s="843"/>
      <c r="T73" s="843"/>
      <c r="U73" s="843"/>
      <c r="V73" s="843">
        <v>251</v>
      </c>
      <c r="W73" s="843"/>
      <c r="X73" s="843"/>
      <c r="Y73" s="843"/>
      <c r="Z73" s="843"/>
      <c r="AA73" s="843">
        <v>27</v>
      </c>
      <c r="AB73" s="843"/>
      <c r="AC73" s="843"/>
      <c r="AD73" s="843"/>
      <c r="AE73" s="843"/>
      <c r="AF73" s="843">
        <v>27</v>
      </c>
      <c r="AG73" s="843"/>
      <c r="AH73" s="843"/>
      <c r="AI73" s="843"/>
      <c r="AJ73" s="843"/>
      <c r="AK73" s="843">
        <v>0</v>
      </c>
      <c r="AL73" s="843"/>
      <c r="AM73" s="843"/>
      <c r="AN73" s="843"/>
      <c r="AO73" s="843"/>
      <c r="AP73" s="843" t="s">
        <v>558</v>
      </c>
      <c r="AQ73" s="843"/>
      <c r="AR73" s="843"/>
      <c r="AS73" s="843"/>
      <c r="AT73" s="843"/>
      <c r="AU73" s="843" t="s">
        <v>558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556</v>
      </c>
      <c r="C74" s="887"/>
      <c r="D74" s="887"/>
      <c r="E74" s="887"/>
      <c r="F74" s="887"/>
      <c r="G74" s="887"/>
      <c r="H74" s="887"/>
      <c r="I74" s="887"/>
      <c r="J74" s="887"/>
      <c r="K74" s="887"/>
      <c r="L74" s="887"/>
      <c r="M74" s="887"/>
      <c r="N74" s="887"/>
      <c r="O74" s="887"/>
      <c r="P74" s="888"/>
      <c r="Q74" s="889">
        <v>11048</v>
      </c>
      <c r="R74" s="843"/>
      <c r="S74" s="843"/>
      <c r="T74" s="843"/>
      <c r="U74" s="843"/>
      <c r="V74" s="843">
        <v>10962</v>
      </c>
      <c r="W74" s="843"/>
      <c r="X74" s="843"/>
      <c r="Y74" s="843"/>
      <c r="Z74" s="843"/>
      <c r="AA74" s="843">
        <v>86</v>
      </c>
      <c r="AB74" s="843"/>
      <c r="AC74" s="843"/>
      <c r="AD74" s="843"/>
      <c r="AE74" s="843"/>
      <c r="AF74" s="843">
        <v>86</v>
      </c>
      <c r="AG74" s="843"/>
      <c r="AH74" s="843"/>
      <c r="AI74" s="843"/>
      <c r="AJ74" s="843"/>
      <c r="AK74" s="843">
        <v>4624</v>
      </c>
      <c r="AL74" s="843"/>
      <c r="AM74" s="843"/>
      <c r="AN74" s="843"/>
      <c r="AO74" s="843"/>
      <c r="AP74" s="843" t="s">
        <v>558</v>
      </c>
      <c r="AQ74" s="843"/>
      <c r="AR74" s="843"/>
      <c r="AS74" s="843"/>
      <c r="AT74" s="843"/>
      <c r="AU74" s="843" t="s">
        <v>558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557</v>
      </c>
      <c r="C75" s="887"/>
      <c r="D75" s="887"/>
      <c r="E75" s="887"/>
      <c r="F75" s="887"/>
      <c r="G75" s="887"/>
      <c r="H75" s="887"/>
      <c r="I75" s="887"/>
      <c r="J75" s="887"/>
      <c r="K75" s="887"/>
      <c r="L75" s="887"/>
      <c r="M75" s="887"/>
      <c r="N75" s="887"/>
      <c r="O75" s="887"/>
      <c r="P75" s="888"/>
      <c r="Q75" s="890">
        <v>1656633</v>
      </c>
      <c r="R75" s="891"/>
      <c r="S75" s="891"/>
      <c r="T75" s="891"/>
      <c r="U75" s="847"/>
      <c r="V75" s="892">
        <v>1631442</v>
      </c>
      <c r="W75" s="891"/>
      <c r="X75" s="891"/>
      <c r="Y75" s="891"/>
      <c r="Z75" s="847"/>
      <c r="AA75" s="892">
        <v>25191</v>
      </c>
      <c r="AB75" s="891"/>
      <c r="AC75" s="891"/>
      <c r="AD75" s="891"/>
      <c r="AE75" s="847"/>
      <c r="AF75" s="892">
        <v>25191</v>
      </c>
      <c r="AG75" s="891"/>
      <c r="AH75" s="891"/>
      <c r="AI75" s="891"/>
      <c r="AJ75" s="847"/>
      <c r="AK75" s="892">
        <v>23240</v>
      </c>
      <c r="AL75" s="891"/>
      <c r="AM75" s="891"/>
      <c r="AN75" s="891"/>
      <c r="AO75" s="847"/>
      <c r="AP75" s="892" t="s">
        <v>558</v>
      </c>
      <c r="AQ75" s="891"/>
      <c r="AR75" s="891"/>
      <c r="AS75" s="891"/>
      <c r="AT75" s="847"/>
      <c r="AU75" s="892" t="s">
        <v>558</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26687</v>
      </c>
      <c r="AG88" s="857"/>
      <c r="AH88" s="857"/>
      <c r="AI88" s="857"/>
      <c r="AJ88" s="857"/>
      <c r="AK88" s="854"/>
      <c r="AL88" s="854"/>
      <c r="AM88" s="854"/>
      <c r="AN88" s="854"/>
      <c r="AO88" s="854"/>
      <c r="AP88" s="857">
        <v>125</v>
      </c>
      <c r="AQ88" s="857"/>
      <c r="AR88" s="857"/>
      <c r="AS88" s="857"/>
      <c r="AT88" s="857"/>
      <c r="AU88" s="857">
        <v>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t="s">
        <v>558</v>
      </c>
      <c r="CX102" s="865"/>
      <c r="CY102" s="865"/>
      <c r="CZ102" s="865"/>
      <c r="DA102" s="904"/>
      <c r="DB102" s="903">
        <v>200</v>
      </c>
      <c r="DC102" s="865"/>
      <c r="DD102" s="865"/>
      <c r="DE102" s="865"/>
      <c r="DF102" s="904"/>
      <c r="DG102" s="903" t="s">
        <v>558</v>
      </c>
      <c r="DH102" s="865"/>
      <c r="DI102" s="865"/>
      <c r="DJ102" s="865"/>
      <c r="DK102" s="904"/>
      <c r="DL102" s="903" t="s">
        <v>558</v>
      </c>
      <c r="DM102" s="865"/>
      <c r="DN102" s="865"/>
      <c r="DO102" s="865"/>
      <c r="DP102" s="904"/>
      <c r="DQ102" s="903" t="s">
        <v>558</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1909307</v>
      </c>
      <c r="AB110" s="913"/>
      <c r="AC110" s="913"/>
      <c r="AD110" s="913"/>
      <c r="AE110" s="914"/>
      <c r="AF110" s="915">
        <v>1828763</v>
      </c>
      <c r="AG110" s="913"/>
      <c r="AH110" s="913"/>
      <c r="AI110" s="913"/>
      <c r="AJ110" s="914"/>
      <c r="AK110" s="915">
        <v>1768904</v>
      </c>
      <c r="AL110" s="913"/>
      <c r="AM110" s="913"/>
      <c r="AN110" s="913"/>
      <c r="AO110" s="914"/>
      <c r="AP110" s="916">
        <v>7.4</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16226894</v>
      </c>
      <c r="BR110" s="944"/>
      <c r="BS110" s="944"/>
      <c r="BT110" s="944"/>
      <c r="BU110" s="944"/>
      <c r="BV110" s="944">
        <v>16468234</v>
      </c>
      <c r="BW110" s="944"/>
      <c r="BX110" s="944"/>
      <c r="BY110" s="944"/>
      <c r="BZ110" s="944"/>
      <c r="CA110" s="944">
        <v>16296797</v>
      </c>
      <c r="CB110" s="944"/>
      <c r="CC110" s="944"/>
      <c r="CD110" s="944"/>
      <c r="CE110" s="944"/>
      <c r="CF110" s="957">
        <v>68.2</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129211</v>
      </c>
      <c r="BR111" s="939"/>
      <c r="BS111" s="939"/>
      <c r="BT111" s="939"/>
      <c r="BU111" s="939"/>
      <c r="BV111" s="939" t="s">
        <v>122</v>
      </c>
      <c r="BW111" s="939"/>
      <c r="BX111" s="939"/>
      <c r="BY111" s="939"/>
      <c r="BZ111" s="939"/>
      <c r="CA111" s="939">
        <v>102620</v>
      </c>
      <c r="CB111" s="939"/>
      <c r="CC111" s="939"/>
      <c r="CD111" s="939"/>
      <c r="CE111" s="939"/>
      <c r="CF111" s="933">
        <v>0.4</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1914166</v>
      </c>
      <c r="BR112" s="939"/>
      <c r="BS112" s="939"/>
      <c r="BT112" s="939"/>
      <c r="BU112" s="939"/>
      <c r="BV112" s="939">
        <v>1873229</v>
      </c>
      <c r="BW112" s="939"/>
      <c r="BX112" s="939"/>
      <c r="BY112" s="939"/>
      <c r="BZ112" s="939"/>
      <c r="CA112" s="939">
        <v>1731581</v>
      </c>
      <c r="CB112" s="939"/>
      <c r="CC112" s="939"/>
      <c r="CD112" s="939"/>
      <c r="CE112" s="939"/>
      <c r="CF112" s="933">
        <v>7.2</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347732</v>
      </c>
      <c r="AB113" s="951"/>
      <c r="AC113" s="951"/>
      <c r="AD113" s="951"/>
      <c r="AE113" s="952"/>
      <c r="AF113" s="953">
        <v>320643</v>
      </c>
      <c r="AG113" s="951"/>
      <c r="AH113" s="951"/>
      <c r="AI113" s="951"/>
      <c r="AJ113" s="952"/>
      <c r="AK113" s="953">
        <v>289682</v>
      </c>
      <c r="AL113" s="951"/>
      <c r="AM113" s="951"/>
      <c r="AN113" s="951"/>
      <c r="AO113" s="952"/>
      <c r="AP113" s="954">
        <v>1.2</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5121</v>
      </c>
      <c r="BR113" s="939"/>
      <c r="BS113" s="939"/>
      <c r="BT113" s="939"/>
      <c r="BU113" s="939"/>
      <c r="BV113" s="939">
        <v>4255</v>
      </c>
      <c r="BW113" s="939"/>
      <c r="BX113" s="939"/>
      <c r="BY113" s="939"/>
      <c r="BZ113" s="939"/>
      <c r="CA113" s="939">
        <v>3386</v>
      </c>
      <c r="CB113" s="939"/>
      <c r="CC113" s="939"/>
      <c r="CD113" s="939"/>
      <c r="CE113" s="939"/>
      <c r="CF113" s="933">
        <v>0</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823</v>
      </c>
      <c r="AB114" s="972"/>
      <c r="AC114" s="972"/>
      <c r="AD114" s="972"/>
      <c r="AE114" s="973"/>
      <c r="AF114" s="974">
        <v>899</v>
      </c>
      <c r="AG114" s="972"/>
      <c r="AH114" s="972"/>
      <c r="AI114" s="972"/>
      <c r="AJ114" s="973"/>
      <c r="AK114" s="974">
        <v>856</v>
      </c>
      <c r="AL114" s="972"/>
      <c r="AM114" s="972"/>
      <c r="AN114" s="972"/>
      <c r="AO114" s="973"/>
      <c r="AP114" s="975">
        <v>0</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4881401</v>
      </c>
      <c r="BR114" s="939"/>
      <c r="BS114" s="939"/>
      <c r="BT114" s="939"/>
      <c r="BU114" s="939"/>
      <c r="BV114" s="939">
        <v>4926633</v>
      </c>
      <c r="BW114" s="939"/>
      <c r="BX114" s="939"/>
      <c r="BY114" s="939"/>
      <c r="BZ114" s="939"/>
      <c r="CA114" s="939">
        <v>4799677</v>
      </c>
      <c r="CB114" s="939"/>
      <c r="CC114" s="939"/>
      <c r="CD114" s="939"/>
      <c r="CE114" s="939"/>
      <c r="CF114" s="933">
        <v>20.100000000000001</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129211</v>
      </c>
      <c r="DH115" s="972"/>
      <c r="DI115" s="972"/>
      <c r="DJ115" s="972"/>
      <c r="DK115" s="973"/>
      <c r="DL115" s="974" t="s">
        <v>122</v>
      </c>
      <c r="DM115" s="972"/>
      <c r="DN115" s="972"/>
      <c r="DO115" s="972"/>
      <c r="DP115" s="973"/>
      <c r="DQ115" s="974">
        <v>102620</v>
      </c>
      <c r="DR115" s="972"/>
      <c r="DS115" s="972"/>
      <c r="DT115" s="972"/>
      <c r="DU115" s="973"/>
      <c r="DV115" s="975">
        <v>0.4</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2257862</v>
      </c>
      <c r="AB117" s="992"/>
      <c r="AC117" s="992"/>
      <c r="AD117" s="992"/>
      <c r="AE117" s="993"/>
      <c r="AF117" s="994">
        <v>2150305</v>
      </c>
      <c r="AG117" s="992"/>
      <c r="AH117" s="992"/>
      <c r="AI117" s="992"/>
      <c r="AJ117" s="993"/>
      <c r="AK117" s="994">
        <v>2059442</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23156793</v>
      </c>
      <c r="BR119" s="1013"/>
      <c r="BS119" s="1013"/>
      <c r="BT119" s="1013"/>
      <c r="BU119" s="1013"/>
      <c r="BV119" s="1013">
        <v>23272351</v>
      </c>
      <c r="BW119" s="1013"/>
      <c r="BX119" s="1013"/>
      <c r="BY119" s="1013"/>
      <c r="BZ119" s="1013"/>
      <c r="CA119" s="1013">
        <v>22934061</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17046775</v>
      </c>
      <c r="BR120" s="944"/>
      <c r="BS120" s="944"/>
      <c r="BT120" s="944"/>
      <c r="BU120" s="944"/>
      <c r="BV120" s="944">
        <v>19762176</v>
      </c>
      <c r="BW120" s="944"/>
      <c r="BX120" s="944"/>
      <c r="BY120" s="944"/>
      <c r="BZ120" s="944"/>
      <c r="CA120" s="944">
        <v>19534800</v>
      </c>
      <c r="CB120" s="944"/>
      <c r="CC120" s="944"/>
      <c r="CD120" s="944"/>
      <c r="CE120" s="944"/>
      <c r="CF120" s="957">
        <v>81.8</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1914166</v>
      </c>
      <c r="DH120" s="944"/>
      <c r="DI120" s="944"/>
      <c r="DJ120" s="944"/>
      <c r="DK120" s="944"/>
      <c r="DL120" s="944">
        <v>1873229</v>
      </c>
      <c r="DM120" s="944"/>
      <c r="DN120" s="944"/>
      <c r="DO120" s="944"/>
      <c r="DP120" s="944"/>
      <c r="DQ120" s="944">
        <v>1731581</v>
      </c>
      <c r="DR120" s="944"/>
      <c r="DS120" s="944"/>
      <c r="DT120" s="944"/>
      <c r="DU120" s="944"/>
      <c r="DV120" s="945">
        <v>7.2</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4309066</v>
      </c>
      <c r="BR121" s="939"/>
      <c r="BS121" s="939"/>
      <c r="BT121" s="939"/>
      <c r="BU121" s="939"/>
      <c r="BV121" s="939">
        <v>3822572</v>
      </c>
      <c r="BW121" s="939"/>
      <c r="BX121" s="939"/>
      <c r="BY121" s="939"/>
      <c r="BZ121" s="939"/>
      <c r="CA121" s="939">
        <v>4113115</v>
      </c>
      <c r="CB121" s="939"/>
      <c r="CC121" s="939"/>
      <c r="CD121" s="939"/>
      <c r="CE121" s="939"/>
      <c r="CF121" s="933">
        <v>17.2</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12743679</v>
      </c>
      <c r="BR122" s="1013"/>
      <c r="BS122" s="1013"/>
      <c r="BT122" s="1013"/>
      <c r="BU122" s="1013"/>
      <c r="BV122" s="1013">
        <v>11450289</v>
      </c>
      <c r="BW122" s="1013"/>
      <c r="BX122" s="1013"/>
      <c r="BY122" s="1013"/>
      <c r="BZ122" s="1013"/>
      <c r="CA122" s="1013">
        <v>10084266</v>
      </c>
      <c r="CB122" s="1013"/>
      <c r="CC122" s="1013"/>
      <c r="CD122" s="1013"/>
      <c r="CE122" s="1013"/>
      <c r="CF122" s="1030">
        <v>42.2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34099520</v>
      </c>
      <c r="BR123" s="1077"/>
      <c r="BS123" s="1077"/>
      <c r="BT123" s="1077"/>
      <c r="BU123" s="1077"/>
      <c r="BV123" s="1077">
        <v>35035037</v>
      </c>
      <c r="BW123" s="1077"/>
      <c r="BX123" s="1077"/>
      <c r="BY123" s="1077"/>
      <c r="BZ123" s="1077"/>
      <c r="CA123" s="1077">
        <v>33732181</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673867</v>
      </c>
      <c r="AB128" s="1059"/>
      <c r="AC128" s="1059"/>
      <c r="AD128" s="1059"/>
      <c r="AE128" s="1060"/>
      <c r="AF128" s="1061">
        <v>614109</v>
      </c>
      <c r="AG128" s="1059"/>
      <c r="AH128" s="1059"/>
      <c r="AI128" s="1059"/>
      <c r="AJ128" s="1060"/>
      <c r="AK128" s="1061">
        <v>631586</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12.07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22984135</v>
      </c>
      <c r="AB129" s="972"/>
      <c r="AC129" s="972"/>
      <c r="AD129" s="972"/>
      <c r="AE129" s="973"/>
      <c r="AF129" s="974">
        <v>23409989</v>
      </c>
      <c r="AG129" s="972"/>
      <c r="AH129" s="972"/>
      <c r="AI129" s="972"/>
      <c r="AJ129" s="973"/>
      <c r="AK129" s="974">
        <v>25202086</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17.07</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1513060</v>
      </c>
      <c r="AB130" s="972"/>
      <c r="AC130" s="972"/>
      <c r="AD130" s="972"/>
      <c r="AE130" s="973"/>
      <c r="AF130" s="974">
        <v>1438573</v>
      </c>
      <c r="AG130" s="972"/>
      <c r="AH130" s="972"/>
      <c r="AI130" s="972"/>
      <c r="AJ130" s="973"/>
      <c r="AK130" s="974">
        <v>1309504</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0.4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21471075</v>
      </c>
      <c r="AB131" s="999"/>
      <c r="AC131" s="999"/>
      <c r="AD131" s="999"/>
      <c r="AE131" s="1000"/>
      <c r="AF131" s="998">
        <v>21971416</v>
      </c>
      <c r="AG131" s="999"/>
      <c r="AH131" s="999"/>
      <c r="AI131" s="999"/>
      <c r="AJ131" s="1000"/>
      <c r="AK131" s="998">
        <v>23892582</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0.33037313400000001</v>
      </c>
      <c r="AB132" s="1110"/>
      <c r="AC132" s="1110"/>
      <c r="AD132" s="1110"/>
      <c r="AE132" s="1111"/>
      <c r="AF132" s="1112">
        <v>0.44431729199999997</v>
      </c>
      <c r="AG132" s="1110"/>
      <c r="AH132" s="1110"/>
      <c r="AI132" s="1110"/>
      <c r="AJ132" s="1111"/>
      <c r="AK132" s="1112">
        <v>0.49535039800000003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0.3</v>
      </c>
      <c r="AB133" s="1093"/>
      <c r="AC133" s="1093"/>
      <c r="AD133" s="1093"/>
      <c r="AE133" s="1094"/>
      <c r="AF133" s="1092">
        <v>0.2</v>
      </c>
      <c r="AG133" s="1093"/>
      <c r="AH133" s="1093"/>
      <c r="AI133" s="1093"/>
      <c r="AJ133" s="1094"/>
      <c r="AK133" s="1092">
        <v>0.4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LpDb/mqgqDtNwsiEm+rvvojXjt1IBODfXL6Hf03QHTs+NJlTkX3hsqNeW1WnYvRzjSuBEex0r38uT/mpfvUoQ==" saltValue="yZaP0+HIuUohZOpJMsxi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4+gCq8Ph+5D2OnooIyJfTqLqHdLQMneubMBC5Bmb16HFWLAJxu72yk3Qkblu0okDipcQ61gefwJxoJDmlYxmg==" saltValue="KAsrIC1Ec0J4DU1fg6OZG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38wHZBcXVCuID+2C0tstAHOHMgT3RF5mRg2wbJPgNOm8LjccBfA3BLoHSi2OI0of8JH1HgmUjHra3KBCwGXoMg==" saltValue="ovJcTS9/jNhe7LrxEwsrS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6547763</v>
      </c>
      <c r="AP9" s="262">
        <v>56626</v>
      </c>
      <c r="AQ9" s="263">
        <v>68274</v>
      </c>
      <c r="AR9" s="264">
        <v>-17.100000000000001</v>
      </c>
    </row>
    <row r="10" spans="1:46" ht="13.5" customHeight="1" x14ac:dyDescent="0.2">
      <c r="A10" s="247"/>
      <c r="AK10" s="1129" t="s">
        <v>486</v>
      </c>
      <c r="AL10" s="1130"/>
      <c r="AM10" s="1130"/>
      <c r="AN10" s="1131"/>
      <c r="AO10" s="265">
        <v>24208</v>
      </c>
      <c r="AP10" s="265">
        <v>209</v>
      </c>
      <c r="AQ10" s="266">
        <v>4860</v>
      </c>
      <c r="AR10" s="267">
        <v>-95.7</v>
      </c>
    </row>
    <row r="11" spans="1:46" ht="13.5" customHeight="1" x14ac:dyDescent="0.2">
      <c r="A11" s="247"/>
      <c r="AK11" s="1129" t="s">
        <v>487</v>
      </c>
      <c r="AL11" s="1130"/>
      <c r="AM11" s="1130"/>
      <c r="AN11" s="1131"/>
      <c r="AO11" s="265">
        <v>10136</v>
      </c>
      <c r="AP11" s="265">
        <v>88</v>
      </c>
      <c r="AQ11" s="266">
        <v>567</v>
      </c>
      <c r="AR11" s="267">
        <v>-84.5</v>
      </c>
    </row>
    <row r="12" spans="1:46" ht="13.5" customHeight="1" x14ac:dyDescent="0.2">
      <c r="A12" s="247"/>
      <c r="AK12" s="1129" t="s">
        <v>488</v>
      </c>
      <c r="AL12" s="1130"/>
      <c r="AM12" s="1130"/>
      <c r="AN12" s="1131"/>
      <c r="AO12" s="265" t="s">
        <v>489</v>
      </c>
      <c r="AP12" s="265" t="s">
        <v>489</v>
      </c>
      <c r="AQ12" s="266">
        <v>16</v>
      </c>
      <c r="AR12" s="267" t="s">
        <v>489</v>
      </c>
    </row>
    <row r="13" spans="1:46" ht="13.5" customHeight="1" x14ac:dyDescent="0.2">
      <c r="A13" s="247"/>
      <c r="AK13" s="1129" t="s">
        <v>490</v>
      </c>
      <c r="AL13" s="1130"/>
      <c r="AM13" s="1130"/>
      <c r="AN13" s="1131"/>
      <c r="AO13" s="265">
        <v>476208</v>
      </c>
      <c r="AP13" s="265">
        <v>4118</v>
      </c>
      <c r="AQ13" s="266">
        <v>2777</v>
      </c>
      <c r="AR13" s="267">
        <v>48.3</v>
      </c>
    </row>
    <row r="14" spans="1:46" ht="13.5" customHeight="1" x14ac:dyDescent="0.2">
      <c r="A14" s="247"/>
      <c r="AK14" s="1129" t="s">
        <v>491</v>
      </c>
      <c r="AL14" s="1130"/>
      <c r="AM14" s="1130"/>
      <c r="AN14" s="1131"/>
      <c r="AO14" s="265">
        <v>114152</v>
      </c>
      <c r="AP14" s="265">
        <v>987</v>
      </c>
      <c r="AQ14" s="266">
        <v>1330</v>
      </c>
      <c r="AR14" s="267">
        <v>-25.8</v>
      </c>
    </row>
    <row r="15" spans="1:46" ht="13.5" customHeight="1" x14ac:dyDescent="0.2">
      <c r="A15" s="247"/>
      <c r="AK15" s="1132" t="s">
        <v>492</v>
      </c>
      <c r="AL15" s="1133"/>
      <c r="AM15" s="1133"/>
      <c r="AN15" s="1134"/>
      <c r="AO15" s="265">
        <v>-363954</v>
      </c>
      <c r="AP15" s="265">
        <v>-3148</v>
      </c>
      <c r="AQ15" s="266">
        <v>-3833</v>
      </c>
      <c r="AR15" s="267">
        <v>-17.899999999999999</v>
      </c>
    </row>
    <row r="16" spans="1:46" ht="13.2" x14ac:dyDescent="0.2">
      <c r="A16" s="247"/>
      <c r="AK16" s="1132" t="s">
        <v>177</v>
      </c>
      <c r="AL16" s="1133"/>
      <c r="AM16" s="1133"/>
      <c r="AN16" s="1134"/>
      <c r="AO16" s="265">
        <v>6808513</v>
      </c>
      <c r="AP16" s="265">
        <v>58881</v>
      </c>
      <c r="AQ16" s="266">
        <v>73991</v>
      </c>
      <c r="AR16" s="267">
        <v>-20.399999999999999</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4.9800000000000004</v>
      </c>
      <c r="AP21" s="278">
        <v>6.28</v>
      </c>
      <c r="AQ21" s="279">
        <v>-1.3</v>
      </c>
      <c r="AS21" s="280"/>
      <c r="AT21" s="276"/>
    </row>
    <row r="22" spans="1:46" s="248" customFormat="1" ht="13.2" x14ac:dyDescent="0.2">
      <c r="A22" s="276"/>
      <c r="AK22" s="1135" t="s">
        <v>498</v>
      </c>
      <c r="AL22" s="1136"/>
      <c r="AM22" s="1136"/>
      <c r="AN22" s="1137"/>
      <c r="AO22" s="281">
        <v>99.6</v>
      </c>
      <c r="AP22" s="282">
        <v>98.7</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1768904</v>
      </c>
      <c r="AP32" s="291">
        <v>15298</v>
      </c>
      <c r="AQ32" s="292">
        <v>32402</v>
      </c>
      <c r="AR32" s="293">
        <v>-52.8</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v>16</v>
      </c>
      <c r="AR34" s="293" t="s">
        <v>489</v>
      </c>
    </row>
    <row r="35" spans="1:46" ht="27" customHeight="1" x14ac:dyDescent="0.2">
      <c r="A35" s="247"/>
      <c r="AK35" s="1143" t="s">
        <v>505</v>
      </c>
      <c r="AL35" s="1144"/>
      <c r="AM35" s="1144"/>
      <c r="AN35" s="1145"/>
      <c r="AO35" s="291">
        <v>289682</v>
      </c>
      <c r="AP35" s="291">
        <v>2505</v>
      </c>
      <c r="AQ35" s="292">
        <v>5520</v>
      </c>
      <c r="AR35" s="293">
        <v>-54.6</v>
      </c>
    </row>
    <row r="36" spans="1:46" ht="27" customHeight="1" x14ac:dyDescent="0.2">
      <c r="A36" s="247"/>
      <c r="AK36" s="1143" t="s">
        <v>506</v>
      </c>
      <c r="AL36" s="1144"/>
      <c r="AM36" s="1144"/>
      <c r="AN36" s="1145"/>
      <c r="AO36" s="291">
        <v>856</v>
      </c>
      <c r="AP36" s="291">
        <v>7</v>
      </c>
      <c r="AQ36" s="292">
        <v>1296</v>
      </c>
      <c r="AR36" s="293">
        <v>-99.5</v>
      </c>
    </row>
    <row r="37" spans="1:46" ht="13.5" customHeight="1" x14ac:dyDescent="0.2">
      <c r="A37" s="247"/>
      <c r="AK37" s="1143" t="s">
        <v>507</v>
      </c>
      <c r="AL37" s="1144"/>
      <c r="AM37" s="1144"/>
      <c r="AN37" s="1145"/>
      <c r="AO37" s="291" t="s">
        <v>489</v>
      </c>
      <c r="AP37" s="291" t="s">
        <v>489</v>
      </c>
      <c r="AQ37" s="292">
        <v>571</v>
      </c>
      <c r="AR37" s="293" t="s">
        <v>489</v>
      </c>
    </row>
    <row r="38" spans="1:46" ht="27" customHeight="1" x14ac:dyDescent="0.2">
      <c r="A38" s="247"/>
      <c r="AK38" s="1146" t="s">
        <v>508</v>
      </c>
      <c r="AL38" s="1147"/>
      <c r="AM38" s="1147"/>
      <c r="AN38" s="1148"/>
      <c r="AO38" s="294" t="s">
        <v>489</v>
      </c>
      <c r="AP38" s="294" t="s">
        <v>489</v>
      </c>
      <c r="AQ38" s="295">
        <v>0</v>
      </c>
      <c r="AR38" s="283" t="s">
        <v>489</v>
      </c>
      <c r="AS38" s="290"/>
    </row>
    <row r="39" spans="1:46" ht="13.2" x14ac:dyDescent="0.2">
      <c r="A39" s="247"/>
      <c r="AK39" s="1146" t="s">
        <v>509</v>
      </c>
      <c r="AL39" s="1147"/>
      <c r="AM39" s="1147"/>
      <c r="AN39" s="1148"/>
      <c r="AO39" s="291">
        <v>-631586</v>
      </c>
      <c r="AP39" s="291">
        <v>-5462</v>
      </c>
      <c r="AQ39" s="292">
        <v>-6093</v>
      </c>
      <c r="AR39" s="293">
        <v>-10.4</v>
      </c>
      <c r="AS39" s="290"/>
    </row>
    <row r="40" spans="1:46" ht="27" customHeight="1" x14ac:dyDescent="0.2">
      <c r="A40" s="247"/>
      <c r="AK40" s="1143" t="s">
        <v>510</v>
      </c>
      <c r="AL40" s="1144"/>
      <c r="AM40" s="1144"/>
      <c r="AN40" s="1145"/>
      <c r="AO40" s="291">
        <v>-1309504</v>
      </c>
      <c r="AP40" s="291">
        <v>-11325</v>
      </c>
      <c r="AQ40" s="292">
        <v>-23816</v>
      </c>
      <c r="AR40" s="293">
        <v>-52.4</v>
      </c>
      <c r="AS40" s="290"/>
    </row>
    <row r="41" spans="1:46" ht="13.2" x14ac:dyDescent="0.2">
      <c r="A41" s="247"/>
      <c r="AK41" s="1149" t="s">
        <v>287</v>
      </c>
      <c r="AL41" s="1150"/>
      <c r="AM41" s="1150"/>
      <c r="AN41" s="1151"/>
      <c r="AO41" s="291">
        <v>118352</v>
      </c>
      <c r="AP41" s="291">
        <v>1024</v>
      </c>
      <c r="AQ41" s="292">
        <v>9896</v>
      </c>
      <c r="AR41" s="293">
        <v>-89.7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2303662</v>
      </c>
      <c r="AN51" s="313">
        <v>20287</v>
      </c>
      <c r="AO51" s="314">
        <v>-58.1</v>
      </c>
      <c r="AP51" s="315">
        <v>44161</v>
      </c>
      <c r="AQ51" s="316">
        <v>3.1</v>
      </c>
      <c r="AR51" s="317">
        <v>-61.2</v>
      </c>
    </row>
    <row r="52" spans="1:44" ht="13.2" x14ac:dyDescent="0.2">
      <c r="A52" s="247"/>
      <c r="AK52" s="318"/>
      <c r="AL52" s="319" t="s">
        <v>520</v>
      </c>
      <c r="AM52" s="320">
        <v>1559508</v>
      </c>
      <c r="AN52" s="321">
        <v>13734</v>
      </c>
      <c r="AO52" s="322">
        <v>-47.5</v>
      </c>
      <c r="AP52" s="323">
        <v>23644</v>
      </c>
      <c r="AQ52" s="324">
        <v>3.1</v>
      </c>
      <c r="AR52" s="325">
        <v>-50.6</v>
      </c>
    </row>
    <row r="53" spans="1:44" ht="13.2" x14ac:dyDescent="0.2">
      <c r="A53" s="247"/>
      <c r="AK53" s="303" t="s">
        <v>521</v>
      </c>
      <c r="AL53" s="304"/>
      <c r="AM53" s="312">
        <v>2603964</v>
      </c>
      <c r="AN53" s="313">
        <v>22876</v>
      </c>
      <c r="AO53" s="314">
        <v>12.8</v>
      </c>
      <c r="AP53" s="315">
        <v>43955</v>
      </c>
      <c r="AQ53" s="316">
        <v>-0.5</v>
      </c>
      <c r="AR53" s="317">
        <v>13.3</v>
      </c>
    </row>
    <row r="54" spans="1:44" ht="13.2" x14ac:dyDescent="0.2">
      <c r="A54" s="247"/>
      <c r="AK54" s="318"/>
      <c r="AL54" s="319" t="s">
        <v>520</v>
      </c>
      <c r="AM54" s="320">
        <v>1663838</v>
      </c>
      <c r="AN54" s="321">
        <v>14617</v>
      </c>
      <c r="AO54" s="322">
        <v>6.4</v>
      </c>
      <c r="AP54" s="323">
        <v>21318</v>
      </c>
      <c r="AQ54" s="324">
        <v>-9.8000000000000007</v>
      </c>
      <c r="AR54" s="325">
        <v>16.2</v>
      </c>
    </row>
    <row r="55" spans="1:44" ht="13.2" x14ac:dyDescent="0.2">
      <c r="A55" s="247"/>
      <c r="AK55" s="303" t="s">
        <v>522</v>
      </c>
      <c r="AL55" s="304"/>
      <c r="AM55" s="312">
        <v>3025535</v>
      </c>
      <c r="AN55" s="313">
        <v>26480</v>
      </c>
      <c r="AO55" s="314">
        <v>15.8</v>
      </c>
      <c r="AP55" s="315">
        <v>41921</v>
      </c>
      <c r="AQ55" s="316">
        <v>-4.5999999999999996</v>
      </c>
      <c r="AR55" s="317">
        <v>20.399999999999999</v>
      </c>
    </row>
    <row r="56" spans="1:44" ht="13.2" x14ac:dyDescent="0.2">
      <c r="A56" s="247"/>
      <c r="AK56" s="318"/>
      <c r="AL56" s="319" t="s">
        <v>520</v>
      </c>
      <c r="AM56" s="320">
        <v>1824312</v>
      </c>
      <c r="AN56" s="321">
        <v>15966</v>
      </c>
      <c r="AO56" s="322">
        <v>9.1999999999999993</v>
      </c>
      <c r="AP56" s="323">
        <v>21655</v>
      </c>
      <c r="AQ56" s="324">
        <v>1.6</v>
      </c>
      <c r="AR56" s="325">
        <v>7.6</v>
      </c>
    </row>
    <row r="57" spans="1:44" ht="13.2" x14ac:dyDescent="0.2">
      <c r="A57" s="247"/>
      <c r="AK57" s="303" t="s">
        <v>523</v>
      </c>
      <c r="AL57" s="304"/>
      <c r="AM57" s="312">
        <v>5638936</v>
      </c>
      <c r="AN57" s="313">
        <v>49241</v>
      </c>
      <c r="AO57" s="314">
        <v>86</v>
      </c>
      <c r="AP57" s="315">
        <v>44585</v>
      </c>
      <c r="AQ57" s="316">
        <v>6.4</v>
      </c>
      <c r="AR57" s="317">
        <v>79.599999999999994</v>
      </c>
    </row>
    <row r="58" spans="1:44" ht="13.2" x14ac:dyDescent="0.2">
      <c r="A58" s="247"/>
      <c r="AK58" s="318"/>
      <c r="AL58" s="319" t="s">
        <v>520</v>
      </c>
      <c r="AM58" s="320">
        <v>4443176</v>
      </c>
      <c r="AN58" s="321">
        <v>38800</v>
      </c>
      <c r="AO58" s="322">
        <v>143</v>
      </c>
      <c r="AP58" s="323">
        <v>23077</v>
      </c>
      <c r="AQ58" s="324">
        <v>6.6</v>
      </c>
      <c r="AR58" s="325">
        <v>136.4</v>
      </c>
    </row>
    <row r="59" spans="1:44" ht="13.2" x14ac:dyDescent="0.2">
      <c r="A59" s="247"/>
      <c r="AK59" s="303" t="s">
        <v>524</v>
      </c>
      <c r="AL59" s="304"/>
      <c r="AM59" s="312">
        <v>4383948</v>
      </c>
      <c r="AN59" s="313">
        <v>37913</v>
      </c>
      <c r="AO59" s="314">
        <v>-23</v>
      </c>
      <c r="AP59" s="315">
        <v>49779</v>
      </c>
      <c r="AQ59" s="316">
        <v>11.6</v>
      </c>
      <c r="AR59" s="317">
        <v>-34.6</v>
      </c>
    </row>
    <row r="60" spans="1:44" ht="13.2" x14ac:dyDescent="0.2">
      <c r="A60" s="247"/>
      <c r="AK60" s="318"/>
      <c r="AL60" s="319" t="s">
        <v>520</v>
      </c>
      <c r="AM60" s="320">
        <v>3408623</v>
      </c>
      <c r="AN60" s="321">
        <v>29478</v>
      </c>
      <c r="AO60" s="322">
        <v>-24</v>
      </c>
      <c r="AP60" s="323">
        <v>28921</v>
      </c>
      <c r="AQ60" s="324">
        <v>25.3</v>
      </c>
      <c r="AR60" s="325">
        <v>-49.3</v>
      </c>
    </row>
    <row r="61" spans="1:44" ht="13.2" x14ac:dyDescent="0.2">
      <c r="A61" s="247"/>
      <c r="AK61" s="303" t="s">
        <v>525</v>
      </c>
      <c r="AL61" s="326"/>
      <c r="AM61" s="312">
        <v>3591209</v>
      </c>
      <c r="AN61" s="313">
        <v>31359</v>
      </c>
      <c r="AO61" s="314">
        <v>6.7</v>
      </c>
      <c r="AP61" s="315">
        <v>44880</v>
      </c>
      <c r="AQ61" s="327">
        <v>3.2</v>
      </c>
      <c r="AR61" s="317">
        <v>3.5</v>
      </c>
    </row>
    <row r="62" spans="1:44" ht="13.2" x14ac:dyDescent="0.2">
      <c r="A62" s="247"/>
      <c r="AK62" s="318"/>
      <c r="AL62" s="319" t="s">
        <v>520</v>
      </c>
      <c r="AM62" s="320">
        <v>2579891</v>
      </c>
      <c r="AN62" s="321">
        <v>22519</v>
      </c>
      <c r="AO62" s="322">
        <v>17.399999999999999</v>
      </c>
      <c r="AP62" s="323">
        <v>23723</v>
      </c>
      <c r="AQ62" s="324">
        <v>5.4</v>
      </c>
      <c r="AR62" s="325">
        <v>12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w5dnIA11eBW/3Uy/rc8YPOkqZ78zCL9Q+/0Ka/mbAo8NvmZ+jOmbxcfEoBXIosx8UE/o+jF6uPpzOzXQTlgfVg==" saltValue="1ihlSKEO6Z8c0SNfipYI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oNpHpgBnGXdWDIS68c4vRN86FBxOLxIqOhC2SxFFjIDip0kUo9TrOnhzKlUXo8fQ/N0vPuiwYRnSHuSWNtYfgw==" saltValue="0fNn7ceDxGZ/CeCFTj+H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EPBSh+YRJzfKKqIOkv+YHt4DUY7qbbNMHMZwNS+13sEM+W019dB14Qa6lcdNn1P7YZNfue4Xmsc9ByxdgxZICw==" saltValue="4xilwiQWOzxFsMb4vLaI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26.61</v>
      </c>
      <c r="G47" s="12">
        <v>37.200000000000003</v>
      </c>
      <c r="H47" s="12">
        <v>34.18</v>
      </c>
      <c r="I47" s="12">
        <v>39.51</v>
      </c>
      <c r="J47" s="13">
        <v>36.51</v>
      </c>
    </row>
    <row r="48" spans="2:10" ht="57.75" customHeight="1" x14ac:dyDescent="0.2">
      <c r="B48" s="14"/>
      <c r="C48" s="1154" t="s">
        <v>4</v>
      </c>
      <c r="D48" s="1154"/>
      <c r="E48" s="1155"/>
      <c r="F48" s="15">
        <v>7.2</v>
      </c>
      <c r="G48" s="16">
        <v>14.09</v>
      </c>
      <c r="H48" s="16">
        <v>10.35</v>
      </c>
      <c r="I48" s="16">
        <v>8.0299999999999994</v>
      </c>
      <c r="J48" s="17">
        <v>5.44</v>
      </c>
    </row>
    <row r="49" spans="2:10" ht="57.75" customHeight="1" thickBot="1" x14ac:dyDescent="0.25">
      <c r="B49" s="18"/>
      <c r="C49" s="1156" t="s">
        <v>5</v>
      </c>
      <c r="D49" s="1156"/>
      <c r="E49" s="1157"/>
      <c r="F49" s="19">
        <v>4.37</v>
      </c>
      <c r="G49" s="20">
        <v>19.03</v>
      </c>
      <c r="H49" s="20" t="s">
        <v>532</v>
      </c>
      <c r="I49" s="20">
        <v>3.83</v>
      </c>
      <c r="J49" s="21" t="s">
        <v>533</v>
      </c>
    </row>
    <row r="50" spans="2:10" ht="13.2" x14ac:dyDescent="0.2"/>
  </sheetData>
  <sheetProtection algorithmName="SHA-512" hashValue="3OVx5tXJkrmNMMwhB5u3TAL1AalYMdKgpKZunj720DTcYJAKFm4YbgLKiFYXyAQmIQ2NqAYyt9U6+Vpy2T0CdQ==" saltValue="3oAO+vnmu3X+LvcX2c903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12.27</v>
      </c>
      <c r="G34" s="33">
        <v>13.08</v>
      </c>
      <c r="H34" s="33">
        <v>14.37</v>
      </c>
      <c r="I34" s="33">
        <v>15.44</v>
      </c>
      <c r="J34" s="34">
        <v>15.43</v>
      </c>
      <c r="K34" s="22"/>
      <c r="L34" s="22"/>
      <c r="M34" s="22"/>
      <c r="N34" s="22"/>
      <c r="O34" s="22"/>
      <c r="P34" s="22"/>
    </row>
    <row r="35" spans="1:16" ht="39" customHeight="1" x14ac:dyDescent="0.2">
      <c r="A35" s="22"/>
      <c r="B35" s="35"/>
      <c r="C35" s="1158" t="s">
        <v>535</v>
      </c>
      <c r="D35" s="1158"/>
      <c r="E35" s="1159"/>
      <c r="F35" s="36">
        <v>2.81</v>
      </c>
      <c r="G35" s="37">
        <v>3.73</v>
      </c>
      <c r="H35" s="37">
        <v>4.49</v>
      </c>
      <c r="I35" s="37">
        <v>6.26</v>
      </c>
      <c r="J35" s="38">
        <v>6.69</v>
      </c>
      <c r="K35" s="22"/>
      <c r="L35" s="22"/>
      <c r="M35" s="22"/>
      <c r="N35" s="22"/>
      <c r="O35" s="22"/>
      <c r="P35" s="22"/>
    </row>
    <row r="36" spans="1:16" ht="39" customHeight="1" x14ac:dyDescent="0.2">
      <c r="A36" s="22"/>
      <c r="B36" s="35"/>
      <c r="C36" s="1158" t="s">
        <v>536</v>
      </c>
      <c r="D36" s="1158"/>
      <c r="E36" s="1159"/>
      <c r="F36" s="36">
        <v>7.19</v>
      </c>
      <c r="G36" s="37">
        <v>14.08</v>
      </c>
      <c r="H36" s="37">
        <v>10.34</v>
      </c>
      <c r="I36" s="37">
        <v>7.97</v>
      </c>
      <c r="J36" s="38">
        <v>5.41</v>
      </c>
      <c r="K36" s="22"/>
      <c r="L36" s="22"/>
      <c r="M36" s="22"/>
      <c r="N36" s="22"/>
      <c r="O36" s="22"/>
      <c r="P36" s="22"/>
    </row>
    <row r="37" spans="1:16" ht="39" customHeight="1" x14ac:dyDescent="0.2">
      <c r="A37" s="22"/>
      <c r="B37" s="35"/>
      <c r="C37" s="1158" t="s">
        <v>537</v>
      </c>
      <c r="D37" s="1158"/>
      <c r="E37" s="1159"/>
      <c r="F37" s="36">
        <v>1.4</v>
      </c>
      <c r="G37" s="37">
        <v>1.22</v>
      </c>
      <c r="H37" s="37">
        <v>1.2</v>
      </c>
      <c r="I37" s="37">
        <v>0.68</v>
      </c>
      <c r="J37" s="38">
        <v>0.9</v>
      </c>
      <c r="K37" s="22"/>
      <c r="L37" s="22"/>
      <c r="M37" s="22"/>
      <c r="N37" s="22"/>
      <c r="O37" s="22"/>
      <c r="P37" s="22"/>
    </row>
    <row r="38" spans="1:16" ht="39" customHeight="1" x14ac:dyDescent="0.2">
      <c r="A38" s="22"/>
      <c r="B38" s="35"/>
      <c r="C38" s="1158" t="s">
        <v>538</v>
      </c>
      <c r="D38" s="1158"/>
      <c r="E38" s="1159"/>
      <c r="F38" s="36">
        <v>1.46</v>
      </c>
      <c r="G38" s="37">
        <v>1.23</v>
      </c>
      <c r="H38" s="37">
        <v>1.59</v>
      </c>
      <c r="I38" s="37">
        <v>1.39</v>
      </c>
      <c r="J38" s="38">
        <v>0.85</v>
      </c>
      <c r="K38" s="22"/>
      <c r="L38" s="22"/>
      <c r="M38" s="22"/>
      <c r="N38" s="22"/>
      <c r="O38" s="22"/>
      <c r="P38" s="22"/>
    </row>
    <row r="39" spans="1:16" ht="39" customHeight="1" x14ac:dyDescent="0.2">
      <c r="A39" s="22"/>
      <c r="B39" s="35"/>
      <c r="C39" s="1158" t="s">
        <v>539</v>
      </c>
      <c r="D39" s="1158"/>
      <c r="E39" s="1159"/>
      <c r="F39" s="36">
        <v>0.14000000000000001</v>
      </c>
      <c r="G39" s="37">
        <v>0.25</v>
      </c>
      <c r="H39" s="37">
        <v>0.21</v>
      </c>
      <c r="I39" s="37">
        <v>0.13</v>
      </c>
      <c r="J39" s="38">
        <v>0.25</v>
      </c>
      <c r="K39" s="22"/>
      <c r="L39" s="22"/>
      <c r="M39" s="22"/>
      <c r="N39" s="22"/>
      <c r="O39" s="22"/>
      <c r="P39" s="22"/>
    </row>
    <row r="40" spans="1:16" ht="39" customHeight="1" x14ac:dyDescent="0.2">
      <c r="A40" s="22"/>
      <c r="B40" s="35"/>
      <c r="C40" s="1158" t="s">
        <v>540</v>
      </c>
      <c r="D40" s="1158"/>
      <c r="E40" s="1159"/>
      <c r="F40" s="36">
        <v>0.13</v>
      </c>
      <c r="G40" s="37">
        <v>0.26</v>
      </c>
      <c r="H40" s="37">
        <v>0.24</v>
      </c>
      <c r="I40" s="37">
        <v>0.14000000000000001</v>
      </c>
      <c r="J40" s="38">
        <v>0.15</v>
      </c>
      <c r="K40" s="22"/>
      <c r="L40" s="22"/>
      <c r="M40" s="22"/>
      <c r="N40" s="22"/>
      <c r="O40" s="22"/>
      <c r="P40" s="22"/>
    </row>
    <row r="41" spans="1:16" ht="39" customHeight="1" x14ac:dyDescent="0.2">
      <c r="A41" s="22"/>
      <c r="B41" s="35"/>
      <c r="C41" s="1158" t="s">
        <v>541</v>
      </c>
      <c r="D41" s="1158"/>
      <c r="E41" s="1159"/>
      <c r="F41" s="36" t="s">
        <v>489</v>
      </c>
      <c r="G41" s="37" t="s">
        <v>489</v>
      </c>
      <c r="H41" s="37" t="s">
        <v>489</v>
      </c>
      <c r="I41" s="37">
        <v>0.05</v>
      </c>
      <c r="J41" s="38">
        <v>0.02</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t="s">
        <v>489</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A80rg6P7JsoLJNyW3VWaFbU/pmwqEFFbne4EH5DxZ327EHXnLAZtgfXheC8PwJhxoN5jUA/mK+YH7xi/xJj6w==" saltValue="kvBiwf5oQ9qFYC1uXON1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2075</v>
      </c>
      <c r="L45" s="58">
        <v>1961</v>
      </c>
      <c r="M45" s="58">
        <v>1909</v>
      </c>
      <c r="N45" s="58">
        <v>1829</v>
      </c>
      <c r="O45" s="59">
        <v>1769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399</v>
      </c>
      <c r="L48" s="62">
        <v>372</v>
      </c>
      <c r="M48" s="62">
        <v>348</v>
      </c>
      <c r="N48" s="62">
        <v>321</v>
      </c>
      <c r="O48" s="63">
        <v>290</v>
      </c>
      <c r="P48" s="46"/>
      <c r="Q48" s="46"/>
      <c r="R48" s="46"/>
      <c r="S48" s="46"/>
      <c r="T48" s="46"/>
      <c r="U48" s="46"/>
    </row>
    <row r="49" spans="1:21" ht="30.75" customHeight="1" x14ac:dyDescent="0.2">
      <c r="A49" s="46"/>
      <c r="B49" s="1166"/>
      <c r="C49" s="1167"/>
      <c r="D49" s="60"/>
      <c r="E49" s="1172" t="s">
        <v>14</v>
      </c>
      <c r="F49" s="1172"/>
      <c r="G49" s="1172"/>
      <c r="H49" s="1172"/>
      <c r="I49" s="1172"/>
      <c r="J49" s="1173"/>
      <c r="K49" s="61">
        <v>14</v>
      </c>
      <c r="L49" s="62">
        <v>1</v>
      </c>
      <c r="M49" s="62">
        <v>1</v>
      </c>
      <c r="N49" s="62">
        <v>1</v>
      </c>
      <c r="O49" s="63">
        <v>1</v>
      </c>
      <c r="P49" s="46"/>
      <c r="Q49" s="46"/>
      <c r="R49" s="46"/>
      <c r="S49" s="46"/>
      <c r="T49" s="46"/>
      <c r="U49" s="46"/>
    </row>
    <row r="50" spans="1:21" ht="30.75" customHeight="1" x14ac:dyDescent="0.2">
      <c r="A50" s="46"/>
      <c r="B50" s="1166"/>
      <c r="C50" s="1167"/>
      <c r="D50" s="60"/>
      <c r="E50" s="1172" t="s">
        <v>15</v>
      </c>
      <c r="F50" s="1172"/>
      <c r="G50" s="1172"/>
      <c r="H50" s="1172"/>
      <c r="I50" s="1172"/>
      <c r="J50" s="1173"/>
      <c r="K50" s="61">
        <v>8</v>
      </c>
      <c r="L50" s="62">
        <v>8</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2391</v>
      </c>
      <c r="L52" s="62">
        <v>2320</v>
      </c>
      <c r="M52" s="62">
        <v>2187</v>
      </c>
      <c r="N52" s="62">
        <v>2052</v>
      </c>
      <c r="O52" s="63">
        <v>1941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105</v>
      </c>
      <c r="L53" s="67">
        <v>22</v>
      </c>
      <c r="M53" s="67">
        <v>71</v>
      </c>
      <c r="N53" s="67">
        <v>99</v>
      </c>
      <c r="O53" s="68">
        <v>119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bIIJP8kHDxRjMMMRRAF4hu/LDiEGVmINUaQ5GIwgSz3fWJtsKI+Rztz0Geu80D4wFcwTBeHo0FzkaDDMh4FnQ==" saltValue="XQAUT2Ex/pvKdT5Ir5H3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18551</v>
      </c>
      <c r="J41" s="331">
        <v>18031</v>
      </c>
      <c r="K41" s="331">
        <v>16227</v>
      </c>
      <c r="L41" s="331">
        <v>16468</v>
      </c>
      <c r="M41" s="332">
        <v>16297</v>
      </c>
    </row>
    <row r="42" spans="2:13" ht="27.75" customHeight="1" x14ac:dyDescent="0.2">
      <c r="B42" s="1197"/>
      <c r="C42" s="1198"/>
      <c r="D42" s="104"/>
      <c r="E42" s="1203" t="s">
        <v>32</v>
      </c>
      <c r="F42" s="1203"/>
      <c r="G42" s="1203"/>
      <c r="H42" s="1204"/>
      <c r="I42" s="333">
        <v>8</v>
      </c>
      <c r="J42" s="334" t="s">
        <v>489</v>
      </c>
      <c r="K42" s="334">
        <v>129</v>
      </c>
      <c r="L42" s="334" t="s">
        <v>489</v>
      </c>
      <c r="M42" s="335">
        <v>103</v>
      </c>
    </row>
    <row r="43" spans="2:13" ht="27.75" customHeight="1" x14ac:dyDescent="0.2">
      <c r="B43" s="1197"/>
      <c r="C43" s="1198"/>
      <c r="D43" s="104"/>
      <c r="E43" s="1203" t="s">
        <v>33</v>
      </c>
      <c r="F43" s="1203"/>
      <c r="G43" s="1203"/>
      <c r="H43" s="1204"/>
      <c r="I43" s="333">
        <v>2877</v>
      </c>
      <c r="J43" s="334">
        <v>2639</v>
      </c>
      <c r="K43" s="334">
        <v>1914</v>
      </c>
      <c r="L43" s="334">
        <v>1873</v>
      </c>
      <c r="M43" s="335">
        <v>1732</v>
      </c>
    </row>
    <row r="44" spans="2:13" ht="27.75" customHeight="1" x14ac:dyDescent="0.2">
      <c r="B44" s="1197"/>
      <c r="C44" s="1198"/>
      <c r="D44" s="104"/>
      <c r="E44" s="1203" t="s">
        <v>34</v>
      </c>
      <c r="F44" s="1203"/>
      <c r="G44" s="1203"/>
      <c r="H44" s="1204"/>
      <c r="I44" s="333">
        <v>7</v>
      </c>
      <c r="J44" s="334">
        <v>6</v>
      </c>
      <c r="K44" s="334">
        <v>5</v>
      </c>
      <c r="L44" s="334">
        <v>4</v>
      </c>
      <c r="M44" s="335">
        <v>3</v>
      </c>
    </row>
    <row r="45" spans="2:13" ht="27.75" customHeight="1" x14ac:dyDescent="0.2">
      <c r="B45" s="1197"/>
      <c r="C45" s="1198"/>
      <c r="D45" s="104"/>
      <c r="E45" s="1203" t="s">
        <v>35</v>
      </c>
      <c r="F45" s="1203"/>
      <c r="G45" s="1203"/>
      <c r="H45" s="1204"/>
      <c r="I45" s="333">
        <v>5067</v>
      </c>
      <c r="J45" s="334">
        <v>4983</v>
      </c>
      <c r="K45" s="334">
        <v>4881</v>
      </c>
      <c r="L45" s="334">
        <v>4927</v>
      </c>
      <c r="M45" s="335">
        <v>4800</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13523</v>
      </c>
      <c r="J50" s="334">
        <v>16576</v>
      </c>
      <c r="K50" s="334">
        <v>17047</v>
      </c>
      <c r="L50" s="334">
        <v>19762</v>
      </c>
      <c r="M50" s="335">
        <v>19535</v>
      </c>
    </row>
    <row r="51" spans="2:13" ht="27.75" customHeight="1" x14ac:dyDescent="0.2">
      <c r="B51" s="1197"/>
      <c r="C51" s="1198"/>
      <c r="D51" s="104"/>
      <c r="E51" s="1203" t="s">
        <v>42</v>
      </c>
      <c r="F51" s="1203"/>
      <c r="G51" s="1203"/>
      <c r="H51" s="1204"/>
      <c r="I51" s="333">
        <v>5990</v>
      </c>
      <c r="J51" s="334">
        <v>5788</v>
      </c>
      <c r="K51" s="334">
        <v>4309</v>
      </c>
      <c r="L51" s="334">
        <v>3823</v>
      </c>
      <c r="M51" s="335">
        <v>4113</v>
      </c>
    </row>
    <row r="52" spans="2:13" ht="27.75" customHeight="1" x14ac:dyDescent="0.2">
      <c r="B52" s="1199"/>
      <c r="C52" s="1200"/>
      <c r="D52" s="104"/>
      <c r="E52" s="1203" t="s">
        <v>43</v>
      </c>
      <c r="F52" s="1203"/>
      <c r="G52" s="1203"/>
      <c r="H52" s="1204"/>
      <c r="I52" s="333">
        <v>14539</v>
      </c>
      <c r="J52" s="334">
        <v>14059</v>
      </c>
      <c r="K52" s="334">
        <v>12744</v>
      </c>
      <c r="L52" s="334">
        <v>11450</v>
      </c>
      <c r="M52" s="335">
        <v>10084</v>
      </c>
    </row>
    <row r="53" spans="2:13" ht="27.75" customHeight="1" thickBot="1" x14ac:dyDescent="0.25">
      <c r="B53" s="1210" t="s">
        <v>19</v>
      </c>
      <c r="C53" s="1211"/>
      <c r="D53" s="108"/>
      <c r="E53" s="1212" t="s">
        <v>44</v>
      </c>
      <c r="F53" s="1212"/>
      <c r="G53" s="1212"/>
      <c r="H53" s="1213"/>
      <c r="I53" s="336">
        <v>-7542</v>
      </c>
      <c r="J53" s="337">
        <v>-10763</v>
      </c>
      <c r="K53" s="337">
        <v>-10943</v>
      </c>
      <c r="L53" s="337">
        <v>-11763</v>
      </c>
      <c r="M53" s="338">
        <v>-10798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pDGB7aaXLxDGBklPZ5GjZn+ttrW5UGxNwDhwcfXU5fKE29zXbefFQ9+9wQ1a29n1iU/3jYP9O9gfsJlKQRXfQ==" saltValue="hP5mxHP9phMxHoKS7HaD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7855</v>
      </c>
      <c r="G55" s="339">
        <v>9249</v>
      </c>
      <c r="H55" s="340">
        <v>9202</v>
      </c>
    </row>
    <row r="56" spans="2:8" ht="52.5" customHeight="1" x14ac:dyDescent="0.2">
      <c r="B56" s="120"/>
      <c r="C56" s="1224" t="s">
        <v>47</v>
      </c>
      <c r="D56" s="1224"/>
      <c r="E56" s="1225"/>
      <c r="F56" s="341" t="s">
        <v>489</v>
      </c>
      <c r="G56" s="341" t="s">
        <v>489</v>
      </c>
      <c r="H56" s="342" t="s">
        <v>489</v>
      </c>
    </row>
    <row r="57" spans="2:8" ht="53.25" customHeight="1" x14ac:dyDescent="0.2">
      <c r="B57" s="120"/>
      <c r="C57" s="1226" t="s">
        <v>48</v>
      </c>
      <c r="D57" s="1226"/>
      <c r="E57" s="1227"/>
      <c r="F57" s="343">
        <v>9064</v>
      </c>
      <c r="G57" s="343">
        <v>10199</v>
      </c>
      <c r="H57" s="344">
        <v>10369</v>
      </c>
    </row>
    <row r="58" spans="2:8" ht="45.75" customHeight="1" x14ac:dyDescent="0.2">
      <c r="B58" s="121"/>
      <c r="C58" s="1214" t="s">
        <v>561</v>
      </c>
      <c r="D58" s="1215"/>
      <c r="E58" s="1216"/>
      <c r="F58" s="345">
        <v>7412</v>
      </c>
      <c r="G58" s="345">
        <v>8447</v>
      </c>
      <c r="H58" s="346">
        <v>8455</v>
      </c>
    </row>
    <row r="59" spans="2:8" ht="45.75" customHeight="1" x14ac:dyDescent="0.2">
      <c r="B59" s="121"/>
      <c r="C59" s="1214" t="s">
        <v>562</v>
      </c>
      <c r="D59" s="1215"/>
      <c r="E59" s="1216"/>
      <c r="F59" s="345">
        <v>1043</v>
      </c>
      <c r="G59" s="345">
        <v>825</v>
      </c>
      <c r="H59" s="346">
        <v>755</v>
      </c>
    </row>
    <row r="60" spans="2:8" ht="45.75" customHeight="1" x14ac:dyDescent="0.2">
      <c r="B60" s="121"/>
      <c r="C60" s="1214" t="s">
        <v>563</v>
      </c>
      <c r="D60" s="1215"/>
      <c r="E60" s="1216"/>
      <c r="F60" s="345">
        <v>323</v>
      </c>
      <c r="G60" s="345">
        <v>533</v>
      </c>
      <c r="H60" s="346">
        <v>533</v>
      </c>
    </row>
    <row r="61" spans="2:8" ht="45.75" customHeight="1" x14ac:dyDescent="0.2">
      <c r="B61" s="121"/>
      <c r="C61" s="1214" t="s">
        <v>565</v>
      </c>
      <c r="D61" s="1215"/>
      <c r="E61" s="1216"/>
      <c r="F61" s="345" t="s">
        <v>549</v>
      </c>
      <c r="G61" s="345" t="s">
        <v>549</v>
      </c>
      <c r="H61" s="346">
        <v>202</v>
      </c>
    </row>
    <row r="62" spans="2:8" ht="45.75" customHeight="1" thickBot="1" x14ac:dyDescent="0.25">
      <c r="B62" s="122"/>
      <c r="C62" s="1217" t="s">
        <v>564</v>
      </c>
      <c r="D62" s="1218"/>
      <c r="E62" s="1219"/>
      <c r="F62" s="347" t="s">
        <v>549</v>
      </c>
      <c r="G62" s="347">
        <v>129</v>
      </c>
      <c r="H62" s="348">
        <v>187</v>
      </c>
    </row>
    <row r="63" spans="2:8" ht="52.5" customHeight="1" thickBot="1" x14ac:dyDescent="0.25">
      <c r="B63" s="123"/>
      <c r="C63" s="1220" t="s">
        <v>49</v>
      </c>
      <c r="D63" s="1220"/>
      <c r="E63" s="1221"/>
      <c r="F63" s="349">
        <v>16919</v>
      </c>
      <c r="G63" s="349">
        <v>19449</v>
      </c>
      <c r="H63" s="350">
        <v>19571</v>
      </c>
    </row>
    <row r="64" spans="2:8" ht="13.2" x14ac:dyDescent="0.2"/>
  </sheetData>
  <sheetProtection algorithmName="SHA-512" hashValue="2KiM2tmgyunKAeXB0iKLtMc4J7ZPK1Bhhw4JyJPxDqfN68UT41BG+DMG0fglq/7sWJTua5rfzyNizy7lY/T6sg==" saltValue="CBUOfi0TsN18iVySjPKT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7109-A44B-4570-8E9F-EDBDC7E20BEA}">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569</v>
      </c>
      <c r="AO51" s="1233"/>
      <c r="AP51" s="1233"/>
      <c r="AQ51" s="1233"/>
      <c r="AR51" s="1233"/>
      <c r="AS51" s="1233"/>
      <c r="AT51" s="1233"/>
      <c r="AU51" s="1233"/>
      <c r="AV51" s="1233"/>
      <c r="AW51" s="1233"/>
      <c r="AX51" s="1233"/>
      <c r="AY51" s="1233"/>
      <c r="AZ51" s="1233"/>
      <c r="BA51" s="1233"/>
      <c r="BB51" s="1233" t="s">
        <v>570</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571</v>
      </c>
      <c r="BC53" s="1233"/>
      <c r="BD53" s="1233"/>
      <c r="BE53" s="1233"/>
      <c r="BF53" s="1233"/>
      <c r="BG53" s="1233"/>
      <c r="BH53" s="1233"/>
      <c r="BI53" s="1233"/>
      <c r="BJ53" s="1233"/>
      <c r="BK53" s="1233"/>
      <c r="BL53" s="1233"/>
      <c r="BM53" s="1233"/>
      <c r="BN53" s="1233"/>
      <c r="BO53" s="1233"/>
      <c r="BP53" s="1230">
        <v>59.9</v>
      </c>
      <c r="BQ53" s="1230"/>
      <c r="BR53" s="1230"/>
      <c r="BS53" s="1230"/>
      <c r="BT53" s="1230"/>
      <c r="BU53" s="1230"/>
      <c r="BV53" s="1230"/>
      <c r="BW53" s="1230"/>
      <c r="BX53" s="1230">
        <v>61.2</v>
      </c>
      <c r="BY53" s="1230"/>
      <c r="BZ53" s="1230"/>
      <c r="CA53" s="1230"/>
      <c r="CB53" s="1230"/>
      <c r="CC53" s="1230"/>
      <c r="CD53" s="1230"/>
      <c r="CE53" s="1230"/>
      <c r="CF53" s="1230">
        <v>62.1</v>
      </c>
      <c r="CG53" s="1230"/>
      <c r="CH53" s="1230"/>
      <c r="CI53" s="1230"/>
      <c r="CJ53" s="1230"/>
      <c r="CK53" s="1230"/>
      <c r="CL53" s="1230"/>
      <c r="CM53" s="1230"/>
      <c r="CN53" s="1230">
        <v>61.8</v>
      </c>
      <c r="CO53" s="1230"/>
      <c r="CP53" s="1230"/>
      <c r="CQ53" s="1230"/>
      <c r="CR53" s="1230"/>
      <c r="CS53" s="1230"/>
      <c r="CT53" s="1230"/>
      <c r="CU53" s="1230"/>
      <c r="CV53" s="1230">
        <v>62.9</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572</v>
      </c>
      <c r="AO55" s="1234"/>
      <c r="AP55" s="1234"/>
      <c r="AQ55" s="1234"/>
      <c r="AR55" s="1234"/>
      <c r="AS55" s="1234"/>
      <c r="AT55" s="1234"/>
      <c r="AU55" s="1234"/>
      <c r="AV55" s="1234"/>
      <c r="AW55" s="1234"/>
      <c r="AX55" s="1234"/>
      <c r="AY55" s="1234"/>
      <c r="AZ55" s="1234"/>
      <c r="BA55" s="1234"/>
      <c r="BB55" s="1233" t="s">
        <v>570</v>
      </c>
      <c r="BC55" s="1233"/>
      <c r="BD55" s="1233"/>
      <c r="BE55" s="1233"/>
      <c r="BF55" s="1233"/>
      <c r="BG55" s="1233"/>
      <c r="BH55" s="1233"/>
      <c r="BI55" s="1233"/>
      <c r="BJ55" s="1233"/>
      <c r="BK55" s="1233"/>
      <c r="BL55" s="1233"/>
      <c r="BM55" s="1233"/>
      <c r="BN55" s="1233"/>
      <c r="BO55" s="1233"/>
      <c r="BP55" s="1230">
        <v>3.9</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571</v>
      </c>
      <c r="BC57" s="1233"/>
      <c r="BD57" s="1233"/>
      <c r="BE57" s="1233"/>
      <c r="BF57" s="1233"/>
      <c r="BG57" s="1233"/>
      <c r="BH57" s="1233"/>
      <c r="BI57" s="1233"/>
      <c r="BJ57" s="1233"/>
      <c r="BK57" s="1233"/>
      <c r="BL57" s="1233"/>
      <c r="BM57" s="1233"/>
      <c r="BN57" s="1233"/>
      <c r="BO57" s="1233"/>
      <c r="BP57" s="1230">
        <v>63.1</v>
      </c>
      <c r="BQ57" s="1230"/>
      <c r="BR57" s="1230"/>
      <c r="BS57" s="1230"/>
      <c r="BT57" s="1230"/>
      <c r="BU57" s="1230"/>
      <c r="BV57" s="1230"/>
      <c r="BW57" s="1230"/>
      <c r="BX57" s="1230">
        <v>63.2</v>
      </c>
      <c r="BY57" s="1230"/>
      <c r="BZ57" s="1230"/>
      <c r="CA57" s="1230"/>
      <c r="CB57" s="1230"/>
      <c r="CC57" s="1230"/>
      <c r="CD57" s="1230"/>
      <c r="CE57" s="1230"/>
      <c r="CF57" s="1230">
        <v>64</v>
      </c>
      <c r="CG57" s="1230"/>
      <c r="CH57" s="1230"/>
      <c r="CI57" s="1230"/>
      <c r="CJ57" s="1230"/>
      <c r="CK57" s="1230"/>
      <c r="CL57" s="1230"/>
      <c r="CM57" s="1230"/>
      <c r="CN57" s="1230">
        <v>65.5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574</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569</v>
      </c>
      <c r="AO73" s="1233"/>
      <c r="AP73" s="1233"/>
      <c r="AQ73" s="1233"/>
      <c r="AR73" s="1233"/>
      <c r="AS73" s="1233"/>
      <c r="AT73" s="1233"/>
      <c r="AU73" s="1233"/>
      <c r="AV73" s="1233"/>
      <c r="AW73" s="1233"/>
      <c r="AX73" s="1233"/>
      <c r="AY73" s="1233"/>
      <c r="AZ73" s="1233"/>
      <c r="BA73" s="1233"/>
      <c r="BB73" s="1233" t="s">
        <v>570</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575</v>
      </c>
      <c r="BC75" s="1233"/>
      <c r="BD75" s="1233"/>
      <c r="BE75" s="1233"/>
      <c r="BF75" s="1233"/>
      <c r="BG75" s="1233"/>
      <c r="BH75" s="1233"/>
      <c r="BI75" s="1233"/>
      <c r="BJ75" s="1233"/>
      <c r="BK75" s="1233"/>
      <c r="BL75" s="1233"/>
      <c r="BM75" s="1233"/>
      <c r="BN75" s="1233"/>
      <c r="BO75" s="1233"/>
      <c r="BP75" s="1230">
        <v>0.5</v>
      </c>
      <c r="BQ75" s="1230"/>
      <c r="BR75" s="1230"/>
      <c r="BS75" s="1230"/>
      <c r="BT75" s="1230"/>
      <c r="BU75" s="1230"/>
      <c r="BV75" s="1230"/>
      <c r="BW75" s="1230"/>
      <c r="BX75" s="1230">
        <v>0.4</v>
      </c>
      <c r="BY75" s="1230"/>
      <c r="BZ75" s="1230"/>
      <c r="CA75" s="1230"/>
      <c r="CB75" s="1230"/>
      <c r="CC75" s="1230"/>
      <c r="CD75" s="1230"/>
      <c r="CE75" s="1230"/>
      <c r="CF75" s="1230">
        <v>0.3</v>
      </c>
      <c r="CG75" s="1230"/>
      <c r="CH75" s="1230"/>
      <c r="CI75" s="1230"/>
      <c r="CJ75" s="1230"/>
      <c r="CK75" s="1230"/>
      <c r="CL75" s="1230"/>
      <c r="CM75" s="1230"/>
      <c r="CN75" s="1230">
        <v>0.2</v>
      </c>
      <c r="CO75" s="1230"/>
      <c r="CP75" s="1230"/>
      <c r="CQ75" s="1230"/>
      <c r="CR75" s="1230"/>
      <c r="CS75" s="1230"/>
      <c r="CT75" s="1230"/>
      <c r="CU75" s="1230"/>
      <c r="CV75" s="1230">
        <v>0.4</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572</v>
      </c>
      <c r="AO77" s="1234"/>
      <c r="AP77" s="1234"/>
      <c r="AQ77" s="1234"/>
      <c r="AR77" s="1234"/>
      <c r="AS77" s="1234"/>
      <c r="AT77" s="1234"/>
      <c r="AU77" s="1234"/>
      <c r="AV77" s="1234"/>
      <c r="AW77" s="1234"/>
      <c r="AX77" s="1234"/>
      <c r="AY77" s="1234"/>
      <c r="AZ77" s="1234"/>
      <c r="BA77" s="1234"/>
      <c r="BB77" s="1233" t="s">
        <v>570</v>
      </c>
      <c r="BC77" s="1233"/>
      <c r="BD77" s="1233"/>
      <c r="BE77" s="1233"/>
      <c r="BF77" s="1233"/>
      <c r="BG77" s="1233"/>
      <c r="BH77" s="1233"/>
      <c r="BI77" s="1233"/>
      <c r="BJ77" s="1233"/>
      <c r="BK77" s="1233"/>
      <c r="BL77" s="1233"/>
      <c r="BM77" s="1233"/>
      <c r="BN77" s="1233"/>
      <c r="BO77" s="1233"/>
      <c r="BP77" s="1230">
        <v>3.9</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575</v>
      </c>
      <c r="BC79" s="1233"/>
      <c r="BD79" s="1233"/>
      <c r="BE79" s="1233"/>
      <c r="BF79" s="1233"/>
      <c r="BG79" s="1233"/>
      <c r="BH79" s="1233"/>
      <c r="BI79" s="1233"/>
      <c r="BJ79" s="1233"/>
      <c r="BK79" s="1233"/>
      <c r="BL79" s="1233"/>
      <c r="BM79" s="1233"/>
      <c r="BN79" s="1233"/>
      <c r="BO79" s="1233"/>
      <c r="BP79" s="1230">
        <v>4.2</v>
      </c>
      <c r="BQ79" s="1230"/>
      <c r="BR79" s="1230"/>
      <c r="BS79" s="1230"/>
      <c r="BT79" s="1230"/>
      <c r="BU79" s="1230"/>
      <c r="BV79" s="1230"/>
      <c r="BW79" s="1230"/>
      <c r="BX79" s="1230">
        <v>4.5</v>
      </c>
      <c r="BY79" s="1230"/>
      <c r="BZ79" s="1230"/>
      <c r="CA79" s="1230"/>
      <c r="CB79" s="1230"/>
      <c r="CC79" s="1230"/>
      <c r="CD79" s="1230"/>
      <c r="CE79" s="1230"/>
      <c r="CF79" s="1230">
        <v>4.5999999999999996</v>
      </c>
      <c r="CG79" s="1230"/>
      <c r="CH79" s="1230"/>
      <c r="CI79" s="1230"/>
      <c r="CJ79" s="1230"/>
      <c r="CK79" s="1230"/>
      <c r="CL79" s="1230"/>
      <c r="CM79" s="1230"/>
      <c r="CN79" s="1230">
        <v>4.7</v>
      </c>
      <c r="CO79" s="1230"/>
      <c r="CP79" s="1230"/>
      <c r="CQ79" s="1230"/>
      <c r="CR79" s="1230"/>
      <c r="CS79" s="1230"/>
      <c r="CT79" s="1230"/>
      <c r="CU79" s="1230"/>
      <c r="CV79" s="1230">
        <v>4.7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8ruKW3beRZwIzNq+YsGnJ1fuannnPn7lFCHjMVjVBEWvNLEVMPtRfH2mpIV0QiPBLMSawBtZcC8DdfdbLefsBQ==" saltValue="vDHZufC/wbjjfaTlX4dfD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3B542-D144-483A-AB88-C49439337B1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pkA5e160ewfm2bk5E63/R3e0aNwCG4Q0vobtaPyGlG3GLFUJUPwsCEZCiLQoSKvGjQmxXJuO6j3/+KDjkWbkQ==" saltValue="GPMGAyHwVsXTvBYQCSU3+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7031-3A1F-4F8A-BAE6-85D515A56B2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gJMYh8M2odL6n6O1cOiKWfMe1NLdbhoT9TGU/1TS1PhBWd3jKW6jRwMP0o04mK8q4OOabEKGSZoVvY80LXQoUg==" saltValue="MnI7OFtaJPBbzJsnD1Jzd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20287</v>
      </c>
      <c r="E3" s="142"/>
      <c r="F3" s="143">
        <v>44161</v>
      </c>
      <c r="G3" s="144"/>
      <c r="H3" s="145"/>
    </row>
    <row r="4" spans="1:8" x14ac:dyDescent="0.2">
      <c r="A4" s="146"/>
      <c r="B4" s="147"/>
      <c r="C4" s="148"/>
      <c r="D4" s="149">
        <v>13734</v>
      </c>
      <c r="E4" s="150"/>
      <c r="F4" s="151">
        <v>23644</v>
      </c>
      <c r="G4" s="152"/>
      <c r="H4" s="153"/>
    </row>
    <row r="5" spans="1:8" x14ac:dyDescent="0.2">
      <c r="A5" s="134" t="s">
        <v>521</v>
      </c>
      <c r="B5" s="139"/>
      <c r="C5" s="140"/>
      <c r="D5" s="141">
        <v>22876</v>
      </c>
      <c r="E5" s="142"/>
      <c r="F5" s="143">
        <v>43955</v>
      </c>
      <c r="G5" s="144"/>
      <c r="H5" s="145"/>
    </row>
    <row r="6" spans="1:8" x14ac:dyDescent="0.2">
      <c r="A6" s="146"/>
      <c r="B6" s="147"/>
      <c r="C6" s="148"/>
      <c r="D6" s="149">
        <v>14617</v>
      </c>
      <c r="E6" s="150"/>
      <c r="F6" s="151">
        <v>21318</v>
      </c>
      <c r="G6" s="152"/>
      <c r="H6" s="153"/>
    </row>
    <row r="7" spans="1:8" x14ac:dyDescent="0.2">
      <c r="A7" s="134" t="s">
        <v>522</v>
      </c>
      <c r="B7" s="139"/>
      <c r="C7" s="140"/>
      <c r="D7" s="141">
        <v>26480</v>
      </c>
      <c r="E7" s="142"/>
      <c r="F7" s="143">
        <v>41921</v>
      </c>
      <c r="G7" s="144"/>
      <c r="H7" s="145"/>
    </row>
    <row r="8" spans="1:8" x14ac:dyDescent="0.2">
      <c r="A8" s="146"/>
      <c r="B8" s="147"/>
      <c r="C8" s="148"/>
      <c r="D8" s="149">
        <v>15966</v>
      </c>
      <c r="E8" s="150"/>
      <c r="F8" s="151">
        <v>21655</v>
      </c>
      <c r="G8" s="152"/>
      <c r="H8" s="153"/>
    </row>
    <row r="9" spans="1:8" x14ac:dyDescent="0.2">
      <c r="A9" s="134" t="s">
        <v>523</v>
      </c>
      <c r="B9" s="139"/>
      <c r="C9" s="140"/>
      <c r="D9" s="141">
        <v>49241</v>
      </c>
      <c r="E9" s="142"/>
      <c r="F9" s="143">
        <v>44585</v>
      </c>
      <c r="G9" s="144"/>
      <c r="H9" s="145"/>
    </row>
    <row r="10" spans="1:8" x14ac:dyDescent="0.2">
      <c r="A10" s="146"/>
      <c r="B10" s="147"/>
      <c r="C10" s="148"/>
      <c r="D10" s="149">
        <v>38800</v>
      </c>
      <c r="E10" s="150"/>
      <c r="F10" s="151">
        <v>23077</v>
      </c>
      <c r="G10" s="152"/>
      <c r="H10" s="153"/>
    </row>
    <row r="11" spans="1:8" x14ac:dyDescent="0.2">
      <c r="A11" s="134" t="s">
        <v>524</v>
      </c>
      <c r="B11" s="139"/>
      <c r="C11" s="140"/>
      <c r="D11" s="141">
        <v>37913</v>
      </c>
      <c r="E11" s="142"/>
      <c r="F11" s="143">
        <v>49779</v>
      </c>
      <c r="G11" s="144"/>
      <c r="H11" s="145"/>
    </row>
    <row r="12" spans="1:8" x14ac:dyDescent="0.2">
      <c r="A12" s="146"/>
      <c r="B12" s="147"/>
      <c r="C12" s="154"/>
      <c r="D12" s="149">
        <v>29478</v>
      </c>
      <c r="E12" s="150"/>
      <c r="F12" s="151">
        <v>28921</v>
      </c>
      <c r="G12" s="152"/>
      <c r="H12" s="153"/>
    </row>
    <row r="13" spans="1:8" x14ac:dyDescent="0.2">
      <c r="A13" s="134"/>
      <c r="B13" s="139"/>
      <c r="C13" s="140"/>
      <c r="D13" s="141">
        <v>31359</v>
      </c>
      <c r="E13" s="142"/>
      <c r="F13" s="143">
        <v>44880</v>
      </c>
      <c r="G13" s="155"/>
      <c r="H13" s="145"/>
    </row>
    <row r="14" spans="1:8" x14ac:dyDescent="0.2">
      <c r="A14" s="146"/>
      <c r="B14" s="147"/>
      <c r="C14" s="148"/>
      <c r="D14" s="149">
        <v>22519</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7.2</v>
      </c>
      <c r="C19" s="156">
        <f>ROUND(VALUE(SUBSTITUTE(実質収支比率等に係る経年分析!G$48,"▲","-")),2)</f>
        <v>14.09</v>
      </c>
      <c r="D19" s="156">
        <f>ROUND(VALUE(SUBSTITUTE(実質収支比率等に係る経年分析!H$48,"▲","-")),2)</f>
        <v>10.35</v>
      </c>
      <c r="E19" s="156">
        <f>ROUND(VALUE(SUBSTITUTE(実質収支比率等に係る経年分析!I$48,"▲","-")),2)</f>
        <v>8.0299999999999994</v>
      </c>
      <c r="F19" s="156">
        <f>ROUND(VALUE(SUBSTITUTE(実質収支比率等に係る経年分析!J$48,"▲","-")),2)</f>
        <v>5.44</v>
      </c>
    </row>
    <row r="20" spans="1:11" x14ac:dyDescent="0.2">
      <c r="A20" s="156" t="s">
        <v>53</v>
      </c>
      <c r="B20" s="156">
        <f>ROUND(VALUE(SUBSTITUTE(実質収支比率等に係る経年分析!F$47,"▲","-")),2)</f>
        <v>26.61</v>
      </c>
      <c r="C20" s="156">
        <f>ROUND(VALUE(SUBSTITUTE(実質収支比率等に係る経年分析!G$47,"▲","-")),2)</f>
        <v>37.200000000000003</v>
      </c>
      <c r="D20" s="156">
        <f>ROUND(VALUE(SUBSTITUTE(実質収支比率等に係る経年分析!H$47,"▲","-")),2)</f>
        <v>34.18</v>
      </c>
      <c r="E20" s="156">
        <f>ROUND(VALUE(SUBSTITUTE(実質収支比率等に係る経年分析!I$47,"▲","-")),2)</f>
        <v>39.51</v>
      </c>
      <c r="F20" s="156">
        <f>ROUND(VALUE(SUBSTITUTE(実質収支比率等に係る経年分析!J$47,"▲","-")),2)</f>
        <v>36.51</v>
      </c>
    </row>
    <row r="21" spans="1:11" x14ac:dyDescent="0.2">
      <c r="A21" s="156" t="s">
        <v>54</v>
      </c>
      <c r="B21" s="156">
        <f>IF(ISNUMBER(VALUE(SUBSTITUTE(実質収支比率等に係る経年分析!F$49,"▲","-"))),ROUND(VALUE(SUBSTITUTE(実質収支比率等に係る経年分析!F$49,"▲","-")),2),NA())</f>
        <v>4.37</v>
      </c>
      <c r="C21" s="156">
        <f>IF(ISNUMBER(VALUE(SUBSTITUTE(実質収支比率等に係る経年分析!G$49,"▲","-"))),ROUND(VALUE(SUBSTITUTE(実質収支比率等に係る経年分析!G$49,"▲","-")),2),NA())</f>
        <v>19.03</v>
      </c>
      <c r="D21" s="156">
        <f>IF(ISNUMBER(VALUE(SUBSTITUTE(実質収支比率等に係る経年分析!H$49,"▲","-"))),ROUND(VALUE(SUBSTITUTE(実質収支比率等に係る経年分析!H$49,"▲","-")),2),NA())</f>
        <v>-6.79</v>
      </c>
      <c r="E21" s="156">
        <f>IF(ISNUMBER(VALUE(SUBSTITUTE(実質収支比率等に係る経年分析!I$49,"▲","-"))),ROUND(VALUE(SUBSTITUTE(実質収支比率等に係る経年分析!I$49,"▲","-")),2),NA())</f>
        <v>3.83</v>
      </c>
      <c r="F21" s="156">
        <f>IF(ISNUMBER(VALUE(SUBSTITUTE(実質収支比率等に係る経年分析!J$49,"▲","-"))),ROUND(VALUE(SUBSTITUTE(実質収支比率等に係る経年分析!J$49,"▲","-")),2),NA())</f>
        <v>-2.21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中神駅北側地域整備事業特別会計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0.14000000000000001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0.15</v>
      </c>
    </row>
    <row r="31" spans="1:11" x14ac:dyDescent="0.2">
      <c r="A31" s="157" t="str">
        <f>IF(連結実質赤字比率に係る赤字・黒字の構成分析!C$39="",NA(),連結実質赤字比率に係る赤字・黒字の構成分析!C$39)</f>
        <v>中神土地区画整理事業特別会計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0.14000000000000001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7.19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5.41</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15.43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2391</v>
      </c>
      <c r="E42" s="158"/>
      <c r="F42" s="158"/>
      <c r="G42" s="158">
        <f>'実質公債費比率（分子）の構造'!L$52</f>
        <v>2320</v>
      </c>
      <c r="H42" s="158"/>
      <c r="I42" s="158"/>
      <c r="J42" s="158">
        <f>'実質公債費比率（分子）の構造'!M$52</f>
        <v>2187</v>
      </c>
      <c r="K42" s="158"/>
      <c r="L42" s="158"/>
      <c r="M42" s="158">
        <f>'実質公債費比率（分子）の構造'!N$52</f>
        <v>2052</v>
      </c>
      <c r="N42" s="158"/>
      <c r="O42" s="158"/>
      <c r="P42" s="158">
        <f>'実質公債費比率（分子）の構造'!O$52</f>
        <v>1941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v>
      </c>
      <c r="C44" s="158"/>
      <c r="D44" s="158"/>
      <c r="E44" s="158">
        <f>'実質公債費比率（分子）の構造'!L$50</f>
        <v>8</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14</v>
      </c>
      <c r="C45" s="158"/>
      <c r="D45" s="158"/>
      <c r="E45" s="158">
        <f>'実質公債費比率（分子）の構造'!L$49</f>
        <v>1</v>
      </c>
      <c r="F45" s="158"/>
      <c r="G45" s="158"/>
      <c r="H45" s="158">
        <f>'実質公債費比率（分子）の構造'!M$49</f>
        <v>1</v>
      </c>
      <c r="I45" s="158"/>
      <c r="J45" s="158"/>
      <c r="K45" s="158">
        <f>'実質公債費比率（分子）の構造'!N$49</f>
        <v>1</v>
      </c>
      <c r="L45" s="158"/>
      <c r="M45" s="158"/>
      <c r="N45" s="158">
        <f>'実質公債費比率（分子）の構造'!O$49</f>
        <v>1</v>
      </c>
      <c r="O45" s="158"/>
      <c r="P45" s="158"/>
    </row>
    <row r="46" spans="1:16" x14ac:dyDescent="0.2">
      <c r="A46" s="158" t="s">
        <v>64</v>
      </c>
      <c r="B46" s="158">
        <f>'実質公債費比率（分子）の構造'!K$48</f>
        <v>399</v>
      </c>
      <c r="C46" s="158"/>
      <c r="D46" s="158"/>
      <c r="E46" s="158">
        <f>'実質公債費比率（分子）の構造'!L$48</f>
        <v>372</v>
      </c>
      <c r="F46" s="158"/>
      <c r="G46" s="158"/>
      <c r="H46" s="158">
        <f>'実質公債費比率（分子）の構造'!M$48</f>
        <v>348</v>
      </c>
      <c r="I46" s="158"/>
      <c r="J46" s="158"/>
      <c r="K46" s="158">
        <f>'実質公債費比率（分子）の構造'!N$48</f>
        <v>321</v>
      </c>
      <c r="L46" s="158"/>
      <c r="M46" s="158"/>
      <c r="N46" s="158">
        <f>'実質公債費比率（分子）の構造'!O$48</f>
        <v>290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2075</v>
      </c>
      <c r="C49" s="158"/>
      <c r="D49" s="158"/>
      <c r="E49" s="158">
        <f>'実質公債費比率（分子）の構造'!L$45</f>
        <v>1961</v>
      </c>
      <c r="F49" s="158"/>
      <c r="G49" s="158"/>
      <c r="H49" s="158">
        <f>'実質公債費比率（分子）の構造'!M$45</f>
        <v>1909</v>
      </c>
      <c r="I49" s="158"/>
      <c r="J49" s="158"/>
      <c r="K49" s="158">
        <f>'実質公債費比率（分子）の構造'!N$45</f>
        <v>1829</v>
      </c>
      <c r="L49" s="158"/>
      <c r="M49" s="158"/>
      <c r="N49" s="158">
        <f>'実質公債費比率（分子）の構造'!O$45</f>
        <v>1769</v>
      </c>
      <c r="O49" s="158"/>
      <c r="P49" s="158"/>
    </row>
    <row r="50" spans="1:16" x14ac:dyDescent="0.2">
      <c r="A50" s="158" t="s">
        <v>67</v>
      </c>
      <c r="B50" s="158" t="e">
        <f>NA()</f>
        <v>#N/A</v>
      </c>
      <c r="C50" s="158">
        <f>IF(ISNUMBER('実質公債費比率（分子）の構造'!K$53),'実質公債費比率（分子）の構造'!K$53,NA())</f>
        <v>105</v>
      </c>
      <c r="D50" s="158" t="e">
        <f>NA()</f>
        <v>#N/A</v>
      </c>
      <c r="E50" s="158" t="e">
        <f>NA()</f>
        <v>#N/A</v>
      </c>
      <c r="F50" s="158">
        <f>IF(ISNUMBER('実質公債費比率（分子）の構造'!L$53),'実質公債費比率（分子）の構造'!L$53,NA())</f>
        <v>22</v>
      </c>
      <c r="G50" s="158" t="e">
        <f>NA()</f>
        <v>#N/A</v>
      </c>
      <c r="H50" s="158" t="e">
        <f>NA()</f>
        <v>#N/A</v>
      </c>
      <c r="I50" s="158">
        <f>IF(ISNUMBER('実質公債費比率（分子）の構造'!M$53),'実質公債費比率（分子）の構造'!M$53,NA())</f>
        <v>71</v>
      </c>
      <c r="J50" s="158" t="e">
        <f>NA()</f>
        <v>#N/A</v>
      </c>
      <c r="K50" s="158" t="e">
        <f>NA()</f>
        <v>#N/A</v>
      </c>
      <c r="L50" s="158">
        <f>IF(ISNUMBER('実質公債費比率（分子）の構造'!N$53),'実質公債費比率（分子）の構造'!N$53,NA())</f>
        <v>99</v>
      </c>
      <c r="M50" s="158" t="e">
        <f>NA()</f>
        <v>#N/A</v>
      </c>
      <c r="N50" s="158" t="e">
        <f>NA()</f>
        <v>#N/A</v>
      </c>
      <c r="O50" s="158">
        <f>IF(ISNUMBER('実質公債費比率（分子）の構造'!O$53),'実質公債費比率（分子）の構造'!O$53,NA())</f>
        <v>119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14539</v>
      </c>
      <c r="E56" s="157"/>
      <c r="F56" s="157"/>
      <c r="G56" s="157">
        <f>'将来負担比率（分子）の構造'!J$52</f>
        <v>14059</v>
      </c>
      <c r="H56" s="157"/>
      <c r="I56" s="157"/>
      <c r="J56" s="157">
        <f>'将来負担比率（分子）の構造'!K$52</f>
        <v>12744</v>
      </c>
      <c r="K56" s="157"/>
      <c r="L56" s="157"/>
      <c r="M56" s="157">
        <f>'将来負担比率（分子）の構造'!L$52</f>
        <v>11450</v>
      </c>
      <c r="N56" s="157"/>
      <c r="O56" s="157"/>
      <c r="P56" s="157">
        <f>'将来負担比率（分子）の構造'!M$52</f>
        <v>10084</v>
      </c>
    </row>
    <row r="57" spans="1:16" x14ac:dyDescent="0.2">
      <c r="A57" s="157" t="s">
        <v>42</v>
      </c>
      <c r="B57" s="157"/>
      <c r="C57" s="157"/>
      <c r="D57" s="157">
        <f>'将来負担比率（分子）の構造'!I$51</f>
        <v>5990</v>
      </c>
      <c r="E57" s="157"/>
      <c r="F57" s="157"/>
      <c r="G57" s="157">
        <f>'将来負担比率（分子）の構造'!J$51</f>
        <v>5788</v>
      </c>
      <c r="H57" s="157"/>
      <c r="I57" s="157"/>
      <c r="J57" s="157">
        <f>'将来負担比率（分子）の構造'!K$51</f>
        <v>4309</v>
      </c>
      <c r="K57" s="157"/>
      <c r="L57" s="157"/>
      <c r="M57" s="157">
        <f>'将来負担比率（分子）の構造'!L$51</f>
        <v>3823</v>
      </c>
      <c r="N57" s="157"/>
      <c r="O57" s="157"/>
      <c r="P57" s="157">
        <f>'将来負担比率（分子）の構造'!M$51</f>
        <v>4113</v>
      </c>
    </row>
    <row r="58" spans="1:16" x14ac:dyDescent="0.2">
      <c r="A58" s="157" t="s">
        <v>41</v>
      </c>
      <c r="B58" s="157"/>
      <c r="C58" s="157"/>
      <c r="D58" s="157">
        <f>'将来負担比率（分子）の構造'!I$50</f>
        <v>13523</v>
      </c>
      <c r="E58" s="157"/>
      <c r="F58" s="157"/>
      <c r="G58" s="157">
        <f>'将来負担比率（分子）の構造'!J$50</f>
        <v>16576</v>
      </c>
      <c r="H58" s="157"/>
      <c r="I58" s="157"/>
      <c r="J58" s="157">
        <f>'将来負担比率（分子）の構造'!K$50</f>
        <v>17047</v>
      </c>
      <c r="K58" s="157"/>
      <c r="L58" s="157"/>
      <c r="M58" s="157">
        <f>'将来負担比率（分子）の構造'!L$50</f>
        <v>19762</v>
      </c>
      <c r="N58" s="157"/>
      <c r="O58" s="157"/>
      <c r="P58" s="157">
        <f>'将来負担比率（分子）の構造'!M$50</f>
        <v>19535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5067</v>
      </c>
      <c r="C62" s="157"/>
      <c r="D62" s="157"/>
      <c r="E62" s="157">
        <f>'将来負担比率（分子）の構造'!J$45</f>
        <v>4983</v>
      </c>
      <c r="F62" s="157"/>
      <c r="G62" s="157"/>
      <c r="H62" s="157">
        <f>'将来負担比率（分子）の構造'!K$45</f>
        <v>4881</v>
      </c>
      <c r="I62" s="157"/>
      <c r="J62" s="157"/>
      <c r="K62" s="157">
        <f>'将来負担比率（分子）の構造'!L$45</f>
        <v>4927</v>
      </c>
      <c r="L62" s="157"/>
      <c r="M62" s="157"/>
      <c r="N62" s="157">
        <f>'将来負担比率（分子）の構造'!M$45</f>
        <v>4800</v>
      </c>
      <c r="O62" s="157"/>
      <c r="P62" s="157"/>
    </row>
    <row r="63" spans="1:16" x14ac:dyDescent="0.2">
      <c r="A63" s="157" t="s">
        <v>34</v>
      </c>
      <c r="B63" s="157">
        <f>'将来負担比率（分子）の構造'!I$44</f>
        <v>7</v>
      </c>
      <c r="C63" s="157"/>
      <c r="D63" s="157"/>
      <c r="E63" s="157">
        <f>'将来負担比率（分子）の構造'!J$44</f>
        <v>6</v>
      </c>
      <c r="F63" s="157"/>
      <c r="G63" s="157"/>
      <c r="H63" s="157">
        <f>'将来負担比率（分子）の構造'!K$44</f>
        <v>5</v>
      </c>
      <c r="I63" s="157"/>
      <c r="J63" s="157"/>
      <c r="K63" s="157">
        <f>'将来負担比率（分子）の構造'!L$44</f>
        <v>4</v>
      </c>
      <c r="L63" s="157"/>
      <c r="M63" s="157"/>
      <c r="N63" s="157">
        <f>'将来負担比率（分子）の構造'!M$44</f>
        <v>3</v>
      </c>
      <c r="O63" s="157"/>
      <c r="P63" s="157"/>
    </row>
    <row r="64" spans="1:16" x14ac:dyDescent="0.2">
      <c r="A64" s="157" t="s">
        <v>33</v>
      </c>
      <c r="B64" s="157">
        <f>'将来負担比率（分子）の構造'!I$43</f>
        <v>2877</v>
      </c>
      <c r="C64" s="157"/>
      <c r="D64" s="157"/>
      <c r="E64" s="157">
        <f>'将来負担比率（分子）の構造'!J$43</f>
        <v>2639</v>
      </c>
      <c r="F64" s="157"/>
      <c r="G64" s="157"/>
      <c r="H64" s="157">
        <f>'将来負担比率（分子）の構造'!K$43</f>
        <v>1914</v>
      </c>
      <c r="I64" s="157"/>
      <c r="J64" s="157"/>
      <c r="K64" s="157">
        <f>'将来負担比率（分子）の構造'!L$43</f>
        <v>1873</v>
      </c>
      <c r="L64" s="157"/>
      <c r="M64" s="157"/>
      <c r="N64" s="157">
        <f>'将来負担比率（分子）の構造'!M$43</f>
        <v>1732</v>
      </c>
      <c r="O64" s="157"/>
      <c r="P64" s="157"/>
    </row>
    <row r="65" spans="1:16" x14ac:dyDescent="0.2">
      <c r="A65" s="157" t="s">
        <v>32</v>
      </c>
      <c r="B65" s="157">
        <f>'将来負担比率（分子）の構造'!I$42</f>
        <v>8</v>
      </c>
      <c r="C65" s="157"/>
      <c r="D65" s="157"/>
      <c r="E65" s="157" t="str">
        <f>'将来負担比率（分子）の構造'!J$42</f>
        <v>-</v>
      </c>
      <c r="F65" s="157"/>
      <c r="G65" s="157"/>
      <c r="H65" s="157">
        <f>'将来負担比率（分子）の構造'!K$42</f>
        <v>129</v>
      </c>
      <c r="I65" s="157"/>
      <c r="J65" s="157"/>
      <c r="K65" s="157" t="str">
        <f>'将来負担比率（分子）の構造'!L$42</f>
        <v>-</v>
      </c>
      <c r="L65" s="157"/>
      <c r="M65" s="157"/>
      <c r="N65" s="157">
        <f>'将来負担比率（分子）の構造'!M$42</f>
        <v>103</v>
      </c>
      <c r="O65" s="157"/>
      <c r="P65" s="157"/>
    </row>
    <row r="66" spans="1:16" x14ac:dyDescent="0.2">
      <c r="A66" s="157" t="s">
        <v>31</v>
      </c>
      <c r="B66" s="157">
        <f>'将来負担比率（分子）の構造'!I$41</f>
        <v>18551</v>
      </c>
      <c r="C66" s="157"/>
      <c r="D66" s="157"/>
      <c r="E66" s="157">
        <f>'将来負担比率（分子）の構造'!J$41</f>
        <v>18031</v>
      </c>
      <c r="F66" s="157"/>
      <c r="G66" s="157"/>
      <c r="H66" s="157">
        <f>'将来負担比率（分子）の構造'!K$41</f>
        <v>16227</v>
      </c>
      <c r="I66" s="157"/>
      <c r="J66" s="157"/>
      <c r="K66" s="157">
        <f>'将来負担比率（分子）の構造'!L$41</f>
        <v>16468</v>
      </c>
      <c r="L66" s="157"/>
      <c r="M66" s="157"/>
      <c r="N66" s="157">
        <f>'将来負担比率（分子）の構造'!M$41</f>
        <v>16297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7855</v>
      </c>
      <c r="C72" s="161">
        <f>基金残高に係る経年分析!G55</f>
        <v>9249</v>
      </c>
      <c r="D72" s="161">
        <f>基金残高に係る経年分析!H55</f>
        <v>9202</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9064</v>
      </c>
      <c r="C74" s="161">
        <f>基金残高に係る経年分析!G57</f>
        <v>10199</v>
      </c>
      <c r="D74" s="161">
        <f>基金残高に係る経年分析!H57</f>
        <v>10369</v>
      </c>
    </row>
  </sheetData>
  <sheetProtection algorithmName="SHA-512" hashValue="7M3sKkmOIwbm5/ZhzRtw/VXWSYfsPtQj0gmA1AwzDc4f+HoiPxWdJ48k8vtmSYzLEa49fU4jJEJfGAWrxizR0w==" saltValue="ZcIJcEMuzReE7wKol+Ew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2026-03-11T06:49:44Z</cp:lastPrinted>
  <dcterms:created xsi:type="dcterms:W3CDTF">2026-02-23T05:53:45Z</dcterms:created>
  <dcterms:modified xsi:type="dcterms:W3CDTF">2026-09-14T06:40:11Z</dcterms:modified>
  <cp:category/>
</cp:coreProperties>
</file>